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timelineCaches/timelineCache1.xml" ContentType="application/vnd.ms-excel.timelineCache+xml"/>
  <Override PartName="/xl/timelineCaches/timelineCache2.xml" ContentType="application/vnd.ms-excel.timelineCache+xml"/>
  <Override PartName="/xl/timelineCaches/timelineCache3.xml" ContentType="application/vnd.ms-excel.timelineCache+xml"/>
  <Override PartName="/xl/timelineCaches/timelineCache4.xml" ContentType="application/vnd.ms-excel.timelineCache+xml"/>
  <Override PartName="/xl/timelineCaches/timelineCache5.xml" ContentType="application/vnd.ms-excel.timelineCache+xml"/>
  <Override PartName="/xl/timelineCaches/timelineCache6.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timelines/timeline1.xml" ContentType="application/vnd.ms-excel.timelin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timelines/timeline2.xml" ContentType="application/vnd.ms-excel.timelin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timelines/timeline3.xml" ContentType="application/vnd.ms-excel.timeline+xml"/>
  <Override PartName="/xl/pivotTables/pivotTable8.xml" ContentType="application/vnd.openxmlformats-officedocument.spreadsheetml.pivotTable+xml"/>
  <Override PartName="/xl/drawings/drawing4.xml" ContentType="application/vnd.openxmlformats-officedocument.drawing+xml"/>
  <Override PartName="/xl/timelines/timeline4.xml" ContentType="application/vnd.ms-excel.timeline+xml"/>
  <Override PartName="/xl/pivotTables/pivotTable9.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xr:revisionPtr revIDLastSave="0" documentId="8_{63EE75DC-64B1-4E20-88C1-D978BE0DA2BD}" xr6:coauthVersionLast="41" xr6:coauthVersionMax="41" xr10:uidLastSave="{00000000-0000-0000-0000-000000000000}"/>
  <bookViews>
    <workbookView xWindow="-120" yWindow="-120" windowWidth="20730" windowHeight="11160" tabRatio="812" activeTab="2" xr2:uid="{00000000-000D-0000-FFFF-FFFF00000000}"/>
  </bookViews>
  <sheets>
    <sheet name="#Acteur" sheetId="3" r:id="rId1"/>
    <sheet name="#Projet" sheetId="5" r:id="rId2"/>
    <sheet name="# pers. ciblees_base" sheetId="6" r:id="rId3"/>
    <sheet name="#Pers. Ciblees Zone Sante" sheetId="7" r:id="rId4"/>
    <sheet name="# Pers.Ciblees Territoire" sheetId="8" state="hidden" r:id="rId5"/>
    <sheet name="#Pers. Ciblees " sheetId="9" r:id="rId6"/>
    <sheet name="Projet_en_cours_novembre_2019" sheetId="1" r:id="rId7"/>
  </sheets>
  <definedNames>
    <definedName name="_xlnm._FilterDatabase" localSheetId="3" hidden="1">'#Pers. Ciblees Zone Sante'!$E$9:$P$185</definedName>
    <definedName name="_xlcn.WorksheetConnection_09.Connextion_Septembre2019.xlsxCompilation1" hidden="1">Compilation[]</definedName>
    <definedName name="Chronologie_Date_fin">#N/A</definedName>
    <definedName name="Chronologie_Date_fin1">#N/A</definedName>
    <definedName name="Chronologie_Date_fin11">#N/A</definedName>
    <definedName name="Chronologie_Date_fin2">#N/A</definedName>
    <definedName name="ChronologieNative_Date_fin">#N/A</definedName>
    <definedName name="ChronologieNative_Date_fin1">#N/A</definedName>
    <definedName name="DonnéesExternes_1" localSheetId="6" hidden="1">Projet_en_cours_novembre_2019!$A$1:$AB$1257</definedName>
  </definedNames>
  <calcPr calcId="191029"/>
  <pivotCaches>
    <pivotCache cacheId="0" r:id="rId8"/>
    <pivotCache cacheId="1" r:id="rId9"/>
    <pivotCache cacheId="2" r:id="rId10"/>
    <pivotCache cacheId="3" r:id="rId11"/>
    <pivotCache cacheId="4" r:id="rId12"/>
    <pivotCache cacheId="5" r:id="rId13"/>
  </pivotCaches>
  <extLst>
    <ext xmlns:x14="http://schemas.microsoft.com/office/spreadsheetml/2009/9/main" uri="{79F54976-1DA5-4618-B147-4CDE4B953A38}">
      <x14:workbookPr/>
    </ext>
    <ext xmlns:x15="http://schemas.microsoft.com/office/spreadsheetml/2010/11/main" uri="{A2CB5862-8E78-49c6-8D9D-AF26E26ADB89}">
      <x15:timelineCachePivotCaches>
        <pivotCache cacheId="6" r:id="rId14"/>
        <pivotCache cacheId="7" r:id="rId15"/>
        <pivotCache cacheId="8" r:id="rId16"/>
        <pivotCache cacheId="9" r:id="rId17"/>
      </x15:timelineCachePivotCaches>
    </ext>
    <ext xmlns:x15="http://schemas.microsoft.com/office/spreadsheetml/2010/11/main" uri="{D0CA8CA8-9F24-4464-BF8E-62219DCF47F9}">
      <x15:timelineCacheRefs>
        <x15:timelineCacheRef r:id="rId18"/>
        <x15:timelineCacheRef r:id="rId19"/>
        <x15:timelineCacheRef r:id="rId20"/>
        <x15:timelineCacheRef r:id="rId21"/>
        <x15:timelineCacheRef r:id="rId22"/>
        <x15:timelineCacheRef r:id="rId23"/>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rojet_et_localisation_4ffedc61-7d2d-4827-963a-76c805c94f98" name="projet_et_localisation" connection="Requête - projet_et_localisation"/>
          <x15:modelTable id="projet_par_acteur_91f5c780-d45a-4a0b-915f-f0481a4527df" name="projet_par_acteur" connection="Requête - projet_par_acteur"/>
          <x15:modelTable id="projet_par_cluster_03f87ecf-a220-47c6-85a4-ba4b4586134b" name="projet_par_cluster" connection="Requête - projet_par_cluster"/>
          <x15:modelTable id="projet_par_donateur_c4dbbc14-1d1c-4b37-b692-57f1e4aef6c6" name="projet_par_donateur" connection="Requête - projet_par_donateur"/>
          <x15:modelTable id="Compilation_fa90ea44-45a6-400a-ae0d-5100f82e4e6d" name="Compilation" connection="Requête - Compilation"/>
          <x15:modelTable id="Pop_base_2019_63f807ce-63f7-4e0e-882b-371e019c4a71" name="Pop_base_2019" connection="Requête - Pop_base_2019"/>
          <x15:modelTable id="Compilation 1" name="Compilation 1" connection="WorksheetConnection_09.Connextion_Septembre2019.xlsx!Compilation"/>
        </x15:modelTables>
        <x15:extLst>
          <ext xmlns:x16="http://schemas.microsoft.com/office/spreadsheetml/2014/11/main" uri="{9835A34E-60A6-4A7C-AAB8-D5F71C897F49}">
            <x16:modelTimeGroupings>
              <x16:modelTimeGrouping tableName="Compilation 1" columnName="Date fin" columnId="Date fin">
                <x16:calculatedTimeColumn columnName="Date fin (année)" columnId="Date fin (année)" contentType="years" isSelected="1"/>
                <x16:calculatedTimeColumn columnName="Date fin (index des mois)" columnId="Date fin (index des mois)" contentType="monthsindex" isSelected="1"/>
                <x16:calculatedTimeColumn columnName="Date fin (mois)" columnId="Date fin (mois)"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4" i="8" l="1"/>
  <c r="E65" i="8"/>
  <c r="E66" i="8"/>
  <c r="E67" i="8"/>
  <c r="E68" i="8"/>
  <c r="E69" i="8"/>
  <c r="E70" i="8"/>
  <c r="E71" i="8"/>
  <c r="D64" i="8"/>
  <c r="D65" i="8"/>
  <c r="D66" i="8"/>
  <c r="D67" i="8"/>
  <c r="D68" i="8"/>
  <c r="D69" i="8"/>
  <c r="D70" i="8"/>
  <c r="D71" i="8"/>
  <c r="T654" i="6"/>
  <c r="T821" i="6"/>
  <c r="S685" i="6"/>
  <c r="S813" i="6"/>
  <c r="R646" i="6"/>
  <c r="R728" i="6"/>
  <c r="R780" i="6"/>
  <c r="R812" i="6"/>
  <c r="R844" i="6"/>
  <c r="R876" i="6"/>
  <c r="R908" i="6"/>
  <c r="Q676" i="6"/>
  <c r="Q708" i="6"/>
  <c r="Q740" i="6"/>
  <c r="Q766" i="6"/>
  <c r="Q782" i="6"/>
  <c r="Q798" i="6"/>
  <c r="Q814" i="6"/>
  <c r="Q830" i="6"/>
  <c r="Q846" i="6"/>
  <c r="Q862" i="6"/>
  <c r="Q878" i="6"/>
  <c r="Q894" i="6"/>
  <c r="P646" i="6"/>
  <c r="P662" i="6"/>
  <c r="P678" i="6"/>
  <c r="P694" i="6"/>
  <c r="P710" i="6"/>
  <c r="P726" i="6"/>
  <c r="P742" i="6"/>
  <c r="P758" i="6"/>
  <c r="P774" i="6"/>
  <c r="P790" i="6"/>
  <c r="P806" i="6"/>
  <c r="P822" i="6"/>
  <c r="P838" i="6"/>
  <c r="P854" i="6"/>
  <c r="P870" i="6"/>
  <c r="P886" i="6"/>
  <c r="P902" i="6"/>
  <c r="O654" i="6"/>
  <c r="O670" i="6"/>
  <c r="O682" i="6"/>
  <c r="O690" i="6"/>
  <c r="O698" i="6"/>
  <c r="O706" i="6"/>
  <c r="O714" i="6"/>
  <c r="O722" i="6"/>
  <c r="O730" i="6"/>
  <c r="O738" i="6"/>
  <c r="O746" i="6"/>
  <c r="O754" i="6"/>
  <c r="O762" i="6"/>
  <c r="O770" i="6"/>
  <c r="O778" i="6"/>
  <c r="O786" i="6"/>
  <c r="O794" i="6"/>
  <c r="O802" i="6"/>
  <c r="O810" i="6"/>
  <c r="O818" i="6"/>
  <c r="O826" i="6"/>
  <c r="O834" i="6"/>
  <c r="O842" i="6"/>
  <c r="O850" i="6"/>
  <c r="O858" i="6"/>
  <c r="O866" i="6"/>
  <c r="O874" i="6"/>
  <c r="O882" i="6"/>
  <c r="O890" i="6"/>
  <c r="O898" i="6"/>
  <c r="O906" i="6"/>
  <c r="N650" i="6"/>
  <c r="N658" i="6"/>
  <c r="N666" i="6"/>
  <c r="N674" i="6"/>
  <c r="N682" i="6"/>
  <c r="N690" i="6"/>
  <c r="N698" i="6"/>
  <c r="N706" i="6"/>
  <c r="N714" i="6"/>
  <c r="N722" i="6"/>
  <c r="N730" i="6"/>
  <c r="N738" i="6"/>
  <c r="N746" i="6"/>
  <c r="N754" i="6"/>
  <c r="N762" i="6"/>
  <c r="N770" i="6"/>
  <c r="N778" i="6"/>
  <c r="N786" i="6"/>
  <c r="M646" i="6"/>
  <c r="M647" i="6"/>
  <c r="M648" i="6"/>
  <c r="M649" i="6"/>
  <c r="M650" i="6"/>
  <c r="M651" i="6"/>
  <c r="M652" i="6"/>
  <c r="M653" i="6"/>
  <c r="M654" i="6"/>
  <c r="M655" i="6"/>
  <c r="M656" i="6"/>
  <c r="M657" i="6"/>
  <c r="M658" i="6"/>
  <c r="M659" i="6"/>
  <c r="M660" i="6"/>
  <c r="M661" i="6"/>
  <c r="M662" i="6"/>
  <c r="M663"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89" i="6"/>
  <c r="M690" i="6"/>
  <c r="M691" i="6"/>
  <c r="M692" i="6"/>
  <c r="M693" i="6"/>
  <c r="M694" i="6"/>
  <c r="M695" i="6"/>
  <c r="M696" i="6"/>
  <c r="M697" i="6"/>
  <c r="M698" i="6"/>
  <c r="M699" i="6"/>
  <c r="M700" i="6"/>
  <c r="M701" i="6"/>
  <c r="M702" i="6"/>
  <c r="M703" i="6"/>
  <c r="M704" i="6"/>
  <c r="M705" i="6"/>
  <c r="M706" i="6"/>
  <c r="M707" i="6"/>
  <c r="M708" i="6"/>
  <c r="M709" i="6"/>
  <c r="M710" i="6"/>
  <c r="M711" i="6"/>
  <c r="M712" i="6"/>
  <c r="M713" i="6"/>
  <c r="M714" i="6"/>
  <c r="M715" i="6"/>
  <c r="M716" i="6"/>
  <c r="M717" i="6"/>
  <c r="M718" i="6"/>
  <c r="M719" i="6"/>
  <c r="M720" i="6"/>
  <c r="M721" i="6"/>
  <c r="M722" i="6"/>
  <c r="M723" i="6"/>
  <c r="M724" i="6"/>
  <c r="M725" i="6"/>
  <c r="M726" i="6"/>
  <c r="M727" i="6"/>
  <c r="M728" i="6"/>
  <c r="M729" i="6"/>
  <c r="M730" i="6"/>
  <c r="M731" i="6"/>
  <c r="M732" i="6"/>
  <c r="M733" i="6"/>
  <c r="M734" i="6"/>
  <c r="M735" i="6"/>
  <c r="M736" i="6"/>
  <c r="M737" i="6"/>
  <c r="M738" i="6"/>
  <c r="M739" i="6"/>
  <c r="M740" i="6"/>
  <c r="M741" i="6"/>
  <c r="M742" i="6"/>
  <c r="M743" i="6"/>
  <c r="M744" i="6"/>
  <c r="M745" i="6"/>
  <c r="M746" i="6"/>
  <c r="M747" i="6"/>
  <c r="M748" i="6"/>
  <c r="M749" i="6"/>
  <c r="M750" i="6"/>
  <c r="M751" i="6"/>
  <c r="M752" i="6"/>
  <c r="M753" i="6"/>
  <c r="M754" i="6"/>
  <c r="M755" i="6"/>
  <c r="M756" i="6"/>
  <c r="M757" i="6"/>
  <c r="M758" i="6"/>
  <c r="M759" i="6"/>
  <c r="M760" i="6"/>
  <c r="M761" i="6"/>
  <c r="M762" i="6"/>
  <c r="M763" i="6"/>
  <c r="M764" i="6"/>
  <c r="M765" i="6"/>
  <c r="M766" i="6"/>
  <c r="M767" i="6"/>
  <c r="M768" i="6"/>
  <c r="M769" i="6"/>
  <c r="M770" i="6"/>
  <c r="M771" i="6"/>
  <c r="M772" i="6"/>
  <c r="M773" i="6"/>
  <c r="M774" i="6"/>
  <c r="M775" i="6"/>
  <c r="M776" i="6"/>
  <c r="M777" i="6"/>
  <c r="M778" i="6"/>
  <c r="M779" i="6"/>
  <c r="M780" i="6"/>
  <c r="M781" i="6"/>
  <c r="M782" i="6"/>
  <c r="M783" i="6"/>
  <c r="M784" i="6"/>
  <c r="M785" i="6"/>
  <c r="M786" i="6"/>
  <c r="M787" i="6"/>
  <c r="M788" i="6"/>
  <c r="M789" i="6"/>
  <c r="M790" i="6"/>
  <c r="M791" i="6"/>
  <c r="M792" i="6"/>
  <c r="M793" i="6"/>
  <c r="M794" i="6"/>
  <c r="M795" i="6"/>
  <c r="M796" i="6"/>
  <c r="M797" i="6"/>
  <c r="M798" i="6"/>
  <c r="M799" i="6"/>
  <c r="M800" i="6"/>
  <c r="M801" i="6"/>
  <c r="M802" i="6"/>
  <c r="M803" i="6"/>
  <c r="M804" i="6"/>
  <c r="M805" i="6"/>
  <c r="M806" i="6"/>
  <c r="M807" i="6"/>
  <c r="M808" i="6"/>
  <c r="M809" i="6"/>
  <c r="M810" i="6"/>
  <c r="M811" i="6"/>
  <c r="M812" i="6"/>
  <c r="M813" i="6"/>
  <c r="M814" i="6"/>
  <c r="M815" i="6"/>
  <c r="M816" i="6"/>
  <c r="M817" i="6"/>
  <c r="M818" i="6"/>
  <c r="M819" i="6"/>
  <c r="M820" i="6"/>
  <c r="M821" i="6"/>
  <c r="M822" i="6"/>
  <c r="M823" i="6"/>
  <c r="M824" i="6"/>
  <c r="M825" i="6"/>
  <c r="M826" i="6"/>
  <c r="M827" i="6"/>
  <c r="M828" i="6"/>
  <c r="M829" i="6"/>
  <c r="M830" i="6"/>
  <c r="M831" i="6"/>
  <c r="M832" i="6"/>
  <c r="M833" i="6"/>
  <c r="M834" i="6"/>
  <c r="M835" i="6"/>
  <c r="M836" i="6"/>
  <c r="M837" i="6"/>
  <c r="M838" i="6"/>
  <c r="M839" i="6"/>
  <c r="M840" i="6"/>
  <c r="M841" i="6"/>
  <c r="M842" i="6"/>
  <c r="M843" i="6"/>
  <c r="M844" i="6"/>
  <c r="M845" i="6"/>
  <c r="M846" i="6"/>
  <c r="M847" i="6"/>
  <c r="M848" i="6"/>
  <c r="M849" i="6"/>
  <c r="M850" i="6"/>
  <c r="M851" i="6"/>
  <c r="M852" i="6"/>
  <c r="M853" i="6"/>
  <c r="M854" i="6"/>
  <c r="M855" i="6"/>
  <c r="M856" i="6"/>
  <c r="M857" i="6"/>
  <c r="M858" i="6"/>
  <c r="M859" i="6"/>
  <c r="M860" i="6"/>
  <c r="M861" i="6"/>
  <c r="M862" i="6"/>
  <c r="M863" i="6"/>
  <c r="M864" i="6"/>
  <c r="M865" i="6"/>
  <c r="M866" i="6"/>
  <c r="M867" i="6"/>
  <c r="M868" i="6"/>
  <c r="M869" i="6"/>
  <c r="M870" i="6"/>
  <c r="M871" i="6"/>
  <c r="M872" i="6"/>
  <c r="M873" i="6"/>
  <c r="M874" i="6"/>
  <c r="M875" i="6"/>
  <c r="M876" i="6"/>
  <c r="M877" i="6"/>
  <c r="M878" i="6"/>
  <c r="M879" i="6"/>
  <c r="M880" i="6"/>
  <c r="M881" i="6"/>
  <c r="M882" i="6"/>
  <c r="M883" i="6"/>
  <c r="M884" i="6"/>
  <c r="M885" i="6"/>
  <c r="M886" i="6"/>
  <c r="M887" i="6"/>
  <c r="M888" i="6"/>
  <c r="M889" i="6"/>
  <c r="M890" i="6"/>
  <c r="M891" i="6"/>
  <c r="M892" i="6"/>
  <c r="M893" i="6"/>
  <c r="M894" i="6"/>
  <c r="M895" i="6"/>
  <c r="M896" i="6"/>
  <c r="M897" i="6"/>
  <c r="M898" i="6"/>
  <c r="M899" i="6"/>
  <c r="M900" i="6"/>
  <c r="M901" i="6"/>
  <c r="M902" i="6"/>
  <c r="M903" i="6"/>
  <c r="M904" i="6"/>
  <c r="M905" i="6"/>
  <c r="M906" i="6"/>
  <c r="M907" i="6"/>
  <c r="M908" i="6"/>
  <c r="M909" i="6"/>
  <c r="L646" i="6"/>
  <c r="L647" i="6"/>
  <c r="L648" i="6"/>
  <c r="L649" i="6"/>
  <c r="L650" i="6"/>
  <c r="L651" i="6"/>
  <c r="L652" i="6"/>
  <c r="L653" i="6"/>
  <c r="L654" i="6"/>
  <c r="L655" i="6"/>
  <c r="L656"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7"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4" i="6"/>
  <c r="L765" i="6"/>
  <c r="L766" i="6"/>
  <c r="L767" i="6"/>
  <c r="L768" i="6"/>
  <c r="L769" i="6"/>
  <c r="L770" i="6"/>
  <c r="L771" i="6"/>
  <c r="L772" i="6"/>
  <c r="L773" i="6"/>
  <c r="L774" i="6"/>
  <c r="L775" i="6"/>
  <c r="L776" i="6"/>
  <c r="L777" i="6"/>
  <c r="L778" i="6"/>
  <c r="L779" i="6"/>
  <c r="L780" i="6"/>
  <c r="L781" i="6"/>
  <c r="L782" i="6"/>
  <c r="L783" i="6"/>
  <c r="L784" i="6"/>
  <c r="L785"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838" i="6"/>
  <c r="L839" i="6"/>
  <c r="L840" i="6"/>
  <c r="L841" i="6"/>
  <c r="L842" i="6"/>
  <c r="L843" i="6"/>
  <c r="L844" i="6"/>
  <c r="L845" i="6"/>
  <c r="L846" i="6"/>
  <c r="L847" i="6"/>
  <c r="L848" i="6"/>
  <c r="L849" i="6"/>
  <c r="L850" i="6"/>
  <c r="L851" i="6"/>
  <c r="L852" i="6"/>
  <c r="L853" i="6"/>
  <c r="L854" i="6"/>
  <c r="L855" i="6"/>
  <c r="L856" i="6"/>
  <c r="L857" i="6"/>
  <c r="L858" i="6"/>
  <c r="L859" i="6"/>
  <c r="L860" i="6"/>
  <c r="L861" i="6"/>
  <c r="L862" i="6"/>
  <c r="L863" i="6"/>
  <c r="L864" i="6"/>
  <c r="L865" i="6"/>
  <c r="L866" i="6"/>
  <c r="L867" i="6"/>
  <c r="L868" i="6"/>
  <c r="L869" i="6"/>
  <c r="L870" i="6"/>
  <c r="L871" i="6"/>
  <c r="L872" i="6"/>
  <c r="L873" i="6"/>
  <c r="L874" i="6"/>
  <c r="L875" i="6"/>
  <c r="L876" i="6"/>
  <c r="L877" i="6"/>
  <c r="L878" i="6"/>
  <c r="L879" i="6"/>
  <c r="L880" i="6"/>
  <c r="L881" i="6"/>
  <c r="L882" i="6"/>
  <c r="L883" i="6"/>
  <c r="L884" i="6"/>
  <c r="L885" i="6"/>
  <c r="L886" i="6"/>
  <c r="L887" i="6"/>
  <c r="L888" i="6"/>
  <c r="L889" i="6"/>
  <c r="L890" i="6"/>
  <c r="L891" i="6"/>
  <c r="L892" i="6"/>
  <c r="L893" i="6"/>
  <c r="L894" i="6"/>
  <c r="L895" i="6"/>
  <c r="L896" i="6"/>
  <c r="L897" i="6"/>
  <c r="L898" i="6"/>
  <c r="L899" i="6"/>
  <c r="L900" i="6"/>
  <c r="L901" i="6"/>
  <c r="L902" i="6"/>
  <c r="L903" i="6"/>
  <c r="L904" i="6"/>
  <c r="L905" i="6"/>
  <c r="L906" i="6"/>
  <c r="L907" i="6"/>
  <c r="L908" i="6"/>
  <c r="L909"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J646" i="6"/>
  <c r="J647" i="6"/>
  <c r="J648" i="6"/>
  <c r="N648" i="6" s="1"/>
  <c r="J649" i="6"/>
  <c r="J650" i="6"/>
  <c r="J651" i="6"/>
  <c r="J652" i="6"/>
  <c r="J653" i="6"/>
  <c r="S653" i="6" s="1"/>
  <c r="J654" i="6"/>
  <c r="J655" i="6"/>
  <c r="J656" i="6"/>
  <c r="N656" i="6" s="1"/>
  <c r="J657" i="6"/>
  <c r="J658" i="6"/>
  <c r="J659" i="6"/>
  <c r="J660" i="6"/>
  <c r="Q660" i="6" s="1"/>
  <c r="J661" i="6"/>
  <c r="J662" i="6"/>
  <c r="J663" i="6"/>
  <c r="J664" i="6"/>
  <c r="N664" i="6" s="1"/>
  <c r="J665" i="6"/>
  <c r="J666" i="6"/>
  <c r="J667" i="6"/>
  <c r="J668" i="6"/>
  <c r="Q668" i="6" s="1"/>
  <c r="J669" i="6"/>
  <c r="J670" i="6"/>
  <c r="J671" i="6"/>
  <c r="J672" i="6"/>
  <c r="N672" i="6" s="1"/>
  <c r="J673" i="6"/>
  <c r="J674" i="6"/>
  <c r="J675" i="6"/>
  <c r="J676" i="6"/>
  <c r="J677" i="6"/>
  <c r="J678" i="6"/>
  <c r="J679" i="6"/>
  <c r="J680" i="6"/>
  <c r="O680" i="6" s="1"/>
  <c r="J681" i="6"/>
  <c r="J682" i="6"/>
  <c r="J683" i="6"/>
  <c r="J684" i="6"/>
  <c r="J685" i="6"/>
  <c r="J686" i="6"/>
  <c r="J687" i="6"/>
  <c r="J688" i="6"/>
  <c r="O688" i="6" s="1"/>
  <c r="J689" i="6"/>
  <c r="J690" i="6"/>
  <c r="J691" i="6"/>
  <c r="J692" i="6"/>
  <c r="Q692" i="6" s="1"/>
  <c r="J693" i="6"/>
  <c r="J694" i="6"/>
  <c r="J695" i="6"/>
  <c r="J696" i="6"/>
  <c r="O696" i="6" s="1"/>
  <c r="J697" i="6"/>
  <c r="J698" i="6"/>
  <c r="J699" i="6"/>
  <c r="J700" i="6"/>
  <c r="Q700" i="6" s="1"/>
  <c r="J701" i="6"/>
  <c r="J702" i="6"/>
  <c r="J703" i="6"/>
  <c r="J704" i="6"/>
  <c r="O704" i="6" s="1"/>
  <c r="J705" i="6"/>
  <c r="J706" i="6"/>
  <c r="J707" i="6"/>
  <c r="J708" i="6"/>
  <c r="J709" i="6"/>
  <c r="J710" i="6"/>
  <c r="J711" i="6"/>
  <c r="J712" i="6"/>
  <c r="O712" i="6" s="1"/>
  <c r="J713" i="6"/>
  <c r="J714" i="6"/>
  <c r="J715" i="6"/>
  <c r="J716" i="6"/>
  <c r="J717" i="6"/>
  <c r="J718" i="6"/>
  <c r="J719" i="6"/>
  <c r="J720" i="6"/>
  <c r="O720" i="6" s="1"/>
  <c r="J721" i="6"/>
  <c r="J722" i="6"/>
  <c r="J723" i="6"/>
  <c r="J724" i="6"/>
  <c r="Q724" i="6" s="1"/>
  <c r="J725" i="6"/>
  <c r="J726" i="6"/>
  <c r="J727" i="6"/>
  <c r="J728" i="6"/>
  <c r="O728" i="6" s="1"/>
  <c r="J729" i="6"/>
  <c r="J730" i="6"/>
  <c r="J731" i="6"/>
  <c r="J732" i="6"/>
  <c r="Q732" i="6" s="1"/>
  <c r="J733" i="6"/>
  <c r="J734" i="6"/>
  <c r="J735" i="6"/>
  <c r="J736" i="6"/>
  <c r="O736" i="6" s="1"/>
  <c r="J737" i="6"/>
  <c r="J738" i="6"/>
  <c r="J739" i="6"/>
  <c r="J740" i="6"/>
  <c r="J741" i="6"/>
  <c r="J742" i="6"/>
  <c r="J743" i="6"/>
  <c r="J744" i="6"/>
  <c r="O744" i="6" s="1"/>
  <c r="J745" i="6"/>
  <c r="J746" i="6"/>
  <c r="J747" i="6"/>
  <c r="J748" i="6"/>
  <c r="J749" i="6"/>
  <c r="J750" i="6"/>
  <c r="J751" i="6"/>
  <c r="J752" i="6"/>
  <c r="U752" i="6" s="1"/>
  <c r="J753" i="6"/>
  <c r="J754" i="6"/>
  <c r="J755" i="6"/>
  <c r="J756" i="6"/>
  <c r="Q756" i="6" s="1"/>
  <c r="J757" i="6"/>
  <c r="J758" i="6"/>
  <c r="J759" i="6"/>
  <c r="J760" i="6"/>
  <c r="R760" i="6" s="1"/>
  <c r="J761" i="6"/>
  <c r="J762" i="6"/>
  <c r="J763" i="6"/>
  <c r="J764" i="6"/>
  <c r="J765" i="6"/>
  <c r="J766" i="6"/>
  <c r="J767" i="6"/>
  <c r="J768" i="6"/>
  <c r="O768" i="6" s="1"/>
  <c r="J769" i="6"/>
  <c r="J770" i="6"/>
  <c r="J771" i="6"/>
  <c r="J772" i="6"/>
  <c r="R772" i="6" s="1"/>
  <c r="J773" i="6"/>
  <c r="J774" i="6"/>
  <c r="J775" i="6"/>
  <c r="J776" i="6"/>
  <c r="O776" i="6" s="1"/>
  <c r="J777" i="6"/>
  <c r="J778" i="6"/>
  <c r="J779" i="6"/>
  <c r="J780" i="6"/>
  <c r="J781" i="6"/>
  <c r="S781" i="6" s="1"/>
  <c r="J782" i="6"/>
  <c r="J783" i="6"/>
  <c r="J784" i="6"/>
  <c r="O784" i="6" s="1"/>
  <c r="J785" i="6"/>
  <c r="J786" i="6"/>
  <c r="J787" i="6"/>
  <c r="J788" i="6"/>
  <c r="J789" i="6"/>
  <c r="T789" i="6" s="1"/>
  <c r="J790" i="6"/>
  <c r="J791" i="6"/>
  <c r="J792" i="6"/>
  <c r="O792" i="6" s="1"/>
  <c r="J793" i="6"/>
  <c r="J794" i="6"/>
  <c r="J795" i="6"/>
  <c r="J796" i="6"/>
  <c r="R796" i="6" s="1"/>
  <c r="J797" i="6"/>
  <c r="J798" i="6"/>
  <c r="J799" i="6"/>
  <c r="J800" i="6"/>
  <c r="O800" i="6" s="1"/>
  <c r="J801" i="6"/>
  <c r="J802" i="6"/>
  <c r="J803" i="6"/>
  <c r="N803" i="6" s="1"/>
  <c r="J804" i="6"/>
  <c r="R804" i="6" s="1"/>
  <c r="J805" i="6"/>
  <c r="J806" i="6"/>
  <c r="J807" i="6"/>
  <c r="J808" i="6"/>
  <c r="O808" i="6" s="1"/>
  <c r="J809" i="6"/>
  <c r="J810" i="6"/>
  <c r="J811" i="6"/>
  <c r="J812" i="6"/>
  <c r="J813" i="6"/>
  <c r="J814" i="6"/>
  <c r="J815" i="6"/>
  <c r="N815" i="6" s="1"/>
  <c r="J816" i="6"/>
  <c r="O816" i="6" s="1"/>
  <c r="J817" i="6"/>
  <c r="J818" i="6"/>
  <c r="J819" i="6"/>
  <c r="J820" i="6"/>
  <c r="J821" i="6"/>
  <c r="J822" i="6"/>
  <c r="J823" i="6"/>
  <c r="J824" i="6"/>
  <c r="O824" i="6" s="1"/>
  <c r="J825" i="6"/>
  <c r="J826" i="6"/>
  <c r="J827" i="6"/>
  <c r="N827" i="6" s="1"/>
  <c r="J828" i="6"/>
  <c r="R828" i="6" s="1"/>
  <c r="J829" i="6"/>
  <c r="J830" i="6"/>
  <c r="J831" i="6"/>
  <c r="J832" i="6"/>
  <c r="O832" i="6" s="1"/>
  <c r="J833" i="6"/>
  <c r="J834" i="6"/>
  <c r="J835" i="6"/>
  <c r="J836" i="6"/>
  <c r="R836" i="6" s="1"/>
  <c r="J837" i="6"/>
  <c r="U837" i="6" s="1"/>
  <c r="J838" i="6"/>
  <c r="J839" i="6"/>
  <c r="N839" i="6" s="1"/>
  <c r="J840" i="6"/>
  <c r="O840" i="6" s="1"/>
  <c r="J841" i="6"/>
  <c r="J842" i="6"/>
  <c r="J843" i="6"/>
  <c r="J844" i="6"/>
  <c r="J845" i="6"/>
  <c r="J846" i="6"/>
  <c r="J847" i="6"/>
  <c r="N847" i="6" s="1"/>
  <c r="J848" i="6"/>
  <c r="O848" i="6" s="1"/>
  <c r="J849" i="6"/>
  <c r="J850" i="6"/>
  <c r="J851" i="6"/>
  <c r="J852" i="6"/>
  <c r="J853" i="6"/>
  <c r="J854" i="6"/>
  <c r="J855" i="6"/>
  <c r="N855" i="6" s="1"/>
  <c r="J856" i="6"/>
  <c r="O856" i="6" s="1"/>
  <c r="J857" i="6"/>
  <c r="J858" i="6"/>
  <c r="J859" i="6"/>
  <c r="J860" i="6"/>
  <c r="R860" i="6" s="1"/>
  <c r="J861" i="6"/>
  <c r="J862" i="6"/>
  <c r="J863" i="6"/>
  <c r="J864" i="6"/>
  <c r="O864" i="6" s="1"/>
  <c r="J865" i="6"/>
  <c r="J866" i="6"/>
  <c r="J867" i="6"/>
  <c r="N867" i="6" s="1"/>
  <c r="J868" i="6"/>
  <c r="S868" i="6" s="1"/>
  <c r="J869" i="6"/>
  <c r="J870" i="6"/>
  <c r="J871" i="6"/>
  <c r="J872" i="6"/>
  <c r="O872" i="6" s="1"/>
  <c r="J873" i="6"/>
  <c r="J874" i="6"/>
  <c r="J875" i="6"/>
  <c r="N875" i="6" s="1"/>
  <c r="J876" i="6"/>
  <c r="J877" i="6"/>
  <c r="J878" i="6"/>
  <c r="J879" i="6"/>
  <c r="J880" i="6"/>
  <c r="O880" i="6" s="1"/>
  <c r="J881" i="6"/>
  <c r="J882" i="6"/>
  <c r="J883" i="6"/>
  <c r="J884" i="6"/>
  <c r="J885" i="6"/>
  <c r="J886" i="6"/>
  <c r="J887" i="6"/>
  <c r="N887" i="6" s="1"/>
  <c r="J888" i="6"/>
  <c r="O888" i="6" s="1"/>
  <c r="J889" i="6"/>
  <c r="S889" i="6" s="1"/>
  <c r="J890" i="6"/>
  <c r="J891" i="6"/>
  <c r="J892" i="6"/>
  <c r="R892" i="6" s="1"/>
  <c r="J893" i="6"/>
  <c r="J894" i="6"/>
  <c r="J895" i="6"/>
  <c r="N895" i="6" s="1"/>
  <c r="J896" i="6"/>
  <c r="O896" i="6" s="1"/>
  <c r="J897" i="6"/>
  <c r="J898" i="6"/>
  <c r="J899" i="6"/>
  <c r="J900" i="6"/>
  <c r="R900" i="6" s="1"/>
  <c r="J901" i="6"/>
  <c r="J902" i="6"/>
  <c r="J903" i="6"/>
  <c r="J904" i="6"/>
  <c r="O904" i="6" s="1"/>
  <c r="J905" i="6"/>
  <c r="J906" i="6"/>
  <c r="J907" i="6"/>
  <c r="J908" i="6"/>
  <c r="J909"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171" i="7"/>
  <c r="G172" i="7"/>
  <c r="G173" i="7"/>
  <c r="G174" i="7"/>
  <c r="G175" i="7"/>
  <c r="G176" i="7"/>
  <c r="G177" i="7"/>
  <c r="G178" i="7"/>
  <c r="G179" i="7"/>
  <c r="G180" i="7"/>
  <c r="G181" i="7"/>
  <c r="G182" i="7"/>
  <c r="G183" i="7"/>
  <c r="G184" i="7"/>
  <c r="G185" i="7"/>
  <c r="F171" i="7"/>
  <c r="F172" i="7"/>
  <c r="F173" i="7"/>
  <c r="F174" i="7"/>
  <c r="F175" i="7"/>
  <c r="F176" i="7"/>
  <c r="F177" i="7"/>
  <c r="F178" i="7"/>
  <c r="F179" i="7"/>
  <c r="F180" i="7"/>
  <c r="F181" i="7"/>
  <c r="F182" i="7"/>
  <c r="F183" i="7"/>
  <c r="F184" i="7"/>
  <c r="F185" i="7"/>
  <c r="E171" i="7"/>
  <c r="E172" i="7"/>
  <c r="E173" i="7"/>
  <c r="E174" i="7"/>
  <c r="E175" i="7"/>
  <c r="E176" i="7"/>
  <c r="E177" i="7"/>
  <c r="E178" i="7"/>
  <c r="E179" i="7"/>
  <c r="E180" i="7"/>
  <c r="E181" i="7"/>
  <c r="E182" i="7"/>
  <c r="E183" i="7"/>
  <c r="E184" i="7"/>
  <c r="E185" i="7"/>
  <c r="V903" i="6" l="1"/>
  <c r="U903" i="6"/>
  <c r="T903" i="6"/>
  <c r="S903" i="6"/>
  <c r="R903" i="6"/>
  <c r="Q903" i="6"/>
  <c r="P903" i="6"/>
  <c r="O903" i="6"/>
  <c r="V891" i="6"/>
  <c r="T891" i="6"/>
  <c r="S891" i="6"/>
  <c r="U891" i="6"/>
  <c r="R891" i="6"/>
  <c r="Q891" i="6"/>
  <c r="P891" i="6"/>
  <c r="O891" i="6"/>
  <c r="V883" i="6"/>
  <c r="U883" i="6"/>
  <c r="T883" i="6"/>
  <c r="S883" i="6"/>
  <c r="R883" i="6"/>
  <c r="Q883" i="6"/>
  <c r="P883" i="6"/>
  <c r="O883" i="6"/>
  <c r="V871" i="6"/>
  <c r="U871" i="6"/>
  <c r="T871" i="6"/>
  <c r="S871" i="6"/>
  <c r="R871" i="6"/>
  <c r="Q871" i="6"/>
  <c r="P871" i="6"/>
  <c r="O871" i="6"/>
  <c r="V859" i="6"/>
  <c r="T859" i="6"/>
  <c r="S859" i="6"/>
  <c r="R859" i="6"/>
  <c r="U859" i="6"/>
  <c r="Q859" i="6"/>
  <c r="P859" i="6"/>
  <c r="O859" i="6"/>
  <c r="V851" i="6"/>
  <c r="U851" i="6"/>
  <c r="T851" i="6"/>
  <c r="S851" i="6"/>
  <c r="R851" i="6"/>
  <c r="Q851" i="6"/>
  <c r="P851" i="6"/>
  <c r="O851" i="6"/>
  <c r="V835" i="6"/>
  <c r="T835" i="6"/>
  <c r="S835" i="6"/>
  <c r="U835" i="6"/>
  <c r="R835" i="6"/>
  <c r="Q835" i="6"/>
  <c r="P835" i="6"/>
  <c r="O835" i="6"/>
  <c r="V823" i="6"/>
  <c r="U823" i="6"/>
  <c r="T823" i="6"/>
  <c r="S823" i="6"/>
  <c r="R823" i="6"/>
  <c r="Q823" i="6"/>
  <c r="P823" i="6"/>
  <c r="O823" i="6"/>
  <c r="V811" i="6"/>
  <c r="U811" i="6"/>
  <c r="T811" i="6"/>
  <c r="S811" i="6"/>
  <c r="R811" i="6"/>
  <c r="Q811" i="6"/>
  <c r="P811" i="6"/>
  <c r="O811" i="6"/>
  <c r="V799" i="6"/>
  <c r="U799" i="6"/>
  <c r="T799" i="6"/>
  <c r="S799" i="6"/>
  <c r="R799" i="6"/>
  <c r="Q799" i="6"/>
  <c r="P799" i="6"/>
  <c r="O799" i="6"/>
  <c r="V791" i="6"/>
  <c r="U791" i="6"/>
  <c r="T791" i="6"/>
  <c r="S791" i="6"/>
  <c r="R791" i="6"/>
  <c r="Q791" i="6"/>
  <c r="P791" i="6"/>
  <c r="O791" i="6"/>
  <c r="V779" i="6"/>
  <c r="U779" i="6"/>
  <c r="T779" i="6"/>
  <c r="S779" i="6"/>
  <c r="R779" i="6"/>
  <c r="Q779" i="6"/>
  <c r="P779" i="6"/>
  <c r="O779" i="6"/>
  <c r="N779" i="6"/>
  <c r="V771" i="6"/>
  <c r="T771" i="6"/>
  <c r="S771" i="6"/>
  <c r="U771" i="6"/>
  <c r="R771" i="6"/>
  <c r="Q771" i="6"/>
  <c r="P771" i="6"/>
  <c r="O771" i="6"/>
  <c r="N771" i="6"/>
  <c r="V759" i="6"/>
  <c r="U759" i="6"/>
  <c r="T759" i="6"/>
  <c r="S759" i="6"/>
  <c r="R759" i="6"/>
  <c r="Q759" i="6"/>
  <c r="P759" i="6"/>
  <c r="O759" i="6"/>
  <c r="N759" i="6"/>
  <c r="V751" i="6"/>
  <c r="U751" i="6"/>
  <c r="T751" i="6"/>
  <c r="S751" i="6"/>
  <c r="R751" i="6"/>
  <c r="Q751" i="6"/>
  <c r="P751" i="6"/>
  <c r="O751" i="6"/>
  <c r="N751" i="6"/>
  <c r="V743" i="6"/>
  <c r="U743" i="6"/>
  <c r="T743" i="6"/>
  <c r="S743" i="6"/>
  <c r="R743" i="6"/>
  <c r="Q743" i="6"/>
  <c r="P743" i="6"/>
  <c r="O743" i="6"/>
  <c r="N743" i="6"/>
  <c r="V731" i="6"/>
  <c r="T731" i="6"/>
  <c r="S731" i="6"/>
  <c r="R731" i="6"/>
  <c r="Q731" i="6"/>
  <c r="P731" i="6"/>
  <c r="O731" i="6"/>
  <c r="N731" i="6"/>
  <c r="U731" i="6"/>
  <c r="V719" i="6"/>
  <c r="T719" i="6"/>
  <c r="U719" i="6"/>
  <c r="S719" i="6"/>
  <c r="R719" i="6"/>
  <c r="Q719" i="6"/>
  <c r="P719" i="6"/>
  <c r="O719" i="6"/>
  <c r="N719" i="6"/>
  <c r="V707" i="6"/>
  <c r="T707" i="6"/>
  <c r="S707" i="6"/>
  <c r="R707" i="6"/>
  <c r="U707" i="6"/>
  <c r="Q707" i="6"/>
  <c r="P707" i="6"/>
  <c r="O707" i="6"/>
  <c r="N707" i="6"/>
  <c r="V699" i="6"/>
  <c r="T699" i="6"/>
  <c r="S699" i="6"/>
  <c r="R699" i="6"/>
  <c r="U699" i="6"/>
  <c r="Q699" i="6"/>
  <c r="P699" i="6"/>
  <c r="O699" i="6"/>
  <c r="N699" i="6"/>
  <c r="V687" i="6"/>
  <c r="T687" i="6"/>
  <c r="U687" i="6"/>
  <c r="S687" i="6"/>
  <c r="R687" i="6"/>
  <c r="Q687" i="6"/>
  <c r="P687" i="6"/>
  <c r="O687" i="6"/>
  <c r="N687" i="6"/>
  <c r="V675" i="6"/>
  <c r="T675" i="6"/>
  <c r="S675" i="6"/>
  <c r="R675" i="6"/>
  <c r="U675" i="6"/>
  <c r="Q675" i="6"/>
  <c r="P675" i="6"/>
  <c r="O675" i="6"/>
  <c r="N675" i="6"/>
  <c r="V667" i="6"/>
  <c r="T667" i="6"/>
  <c r="S667" i="6"/>
  <c r="R667" i="6"/>
  <c r="Q667" i="6"/>
  <c r="P667" i="6"/>
  <c r="O667" i="6"/>
  <c r="N667" i="6"/>
  <c r="V655" i="6"/>
  <c r="T655" i="6"/>
  <c r="U655" i="6"/>
  <c r="S655" i="6"/>
  <c r="R655" i="6"/>
  <c r="Q655" i="6"/>
  <c r="P655" i="6"/>
  <c r="O655" i="6"/>
  <c r="N655" i="6"/>
  <c r="N903" i="6"/>
  <c r="V906" i="6"/>
  <c r="T906" i="6"/>
  <c r="U906" i="6"/>
  <c r="S906" i="6"/>
  <c r="R906" i="6"/>
  <c r="V902" i="6"/>
  <c r="U902" i="6"/>
  <c r="T902" i="6"/>
  <c r="S902" i="6"/>
  <c r="R902" i="6"/>
  <c r="V898" i="6"/>
  <c r="U898" i="6"/>
  <c r="T898" i="6"/>
  <c r="S898" i="6"/>
  <c r="R898" i="6"/>
  <c r="V894" i="6"/>
  <c r="U894" i="6"/>
  <c r="T894" i="6"/>
  <c r="S894" i="6"/>
  <c r="R894" i="6"/>
  <c r="V890" i="6"/>
  <c r="U890" i="6"/>
  <c r="T890" i="6"/>
  <c r="S890" i="6"/>
  <c r="R890" i="6"/>
  <c r="V886" i="6"/>
  <c r="U886" i="6"/>
  <c r="T886" i="6"/>
  <c r="S886" i="6"/>
  <c r="R886" i="6"/>
  <c r="V882" i="6"/>
  <c r="U882" i="6"/>
  <c r="T882" i="6"/>
  <c r="S882" i="6"/>
  <c r="R882" i="6"/>
  <c r="V878" i="6"/>
  <c r="U878" i="6"/>
  <c r="T878" i="6"/>
  <c r="R878" i="6"/>
  <c r="S878" i="6"/>
  <c r="V874" i="6"/>
  <c r="U874" i="6"/>
  <c r="T874" i="6"/>
  <c r="S874" i="6"/>
  <c r="R874" i="6"/>
  <c r="V870" i="6"/>
  <c r="U870" i="6"/>
  <c r="T870" i="6"/>
  <c r="S870" i="6"/>
  <c r="R870" i="6"/>
  <c r="V866" i="6"/>
  <c r="U866" i="6"/>
  <c r="T866" i="6"/>
  <c r="S866" i="6"/>
  <c r="R866" i="6"/>
  <c r="V862" i="6"/>
  <c r="U862" i="6"/>
  <c r="T862" i="6"/>
  <c r="R862" i="6"/>
  <c r="S862" i="6"/>
  <c r="V858" i="6"/>
  <c r="U858" i="6"/>
  <c r="T858" i="6"/>
  <c r="S858" i="6"/>
  <c r="R858" i="6"/>
  <c r="V854" i="6"/>
  <c r="U854" i="6"/>
  <c r="T854" i="6"/>
  <c r="S854" i="6"/>
  <c r="R854" i="6"/>
  <c r="V850" i="6"/>
  <c r="U850" i="6"/>
  <c r="T850" i="6"/>
  <c r="S850" i="6"/>
  <c r="R850" i="6"/>
  <c r="V846" i="6"/>
  <c r="U846" i="6"/>
  <c r="T846" i="6"/>
  <c r="S846" i="6"/>
  <c r="R846" i="6"/>
  <c r="V842" i="6"/>
  <c r="U842" i="6"/>
  <c r="T842" i="6"/>
  <c r="S842" i="6"/>
  <c r="R842" i="6"/>
  <c r="V838" i="6"/>
  <c r="U838" i="6"/>
  <c r="T838" i="6"/>
  <c r="S838" i="6"/>
  <c r="R838" i="6"/>
  <c r="V834" i="6"/>
  <c r="U834" i="6"/>
  <c r="T834" i="6"/>
  <c r="S834" i="6"/>
  <c r="R834" i="6"/>
  <c r="V830" i="6"/>
  <c r="U830" i="6"/>
  <c r="T830" i="6"/>
  <c r="S830" i="6"/>
  <c r="R830" i="6"/>
  <c r="V826" i="6"/>
  <c r="U826" i="6"/>
  <c r="T826" i="6"/>
  <c r="S826" i="6"/>
  <c r="R826" i="6"/>
  <c r="V822" i="6"/>
  <c r="U822" i="6"/>
  <c r="T822" i="6"/>
  <c r="S822" i="6"/>
  <c r="R822" i="6"/>
  <c r="V818" i="6"/>
  <c r="U818" i="6"/>
  <c r="T818" i="6"/>
  <c r="S818" i="6"/>
  <c r="R818" i="6"/>
  <c r="V814" i="6"/>
  <c r="U814" i="6"/>
  <c r="T814" i="6"/>
  <c r="S814" i="6"/>
  <c r="R814" i="6"/>
  <c r="V810" i="6"/>
  <c r="U810" i="6"/>
  <c r="T810" i="6"/>
  <c r="S810" i="6"/>
  <c r="R810" i="6"/>
  <c r="V806" i="6"/>
  <c r="U806" i="6"/>
  <c r="T806" i="6"/>
  <c r="S806" i="6"/>
  <c r="R806" i="6"/>
  <c r="V802" i="6"/>
  <c r="U802" i="6"/>
  <c r="T802" i="6"/>
  <c r="S802" i="6"/>
  <c r="R802" i="6"/>
  <c r="V798" i="6"/>
  <c r="U798" i="6"/>
  <c r="T798" i="6"/>
  <c r="S798" i="6"/>
  <c r="R798" i="6"/>
  <c r="V794" i="6"/>
  <c r="U794" i="6"/>
  <c r="T794" i="6"/>
  <c r="S794" i="6"/>
  <c r="R794" i="6"/>
  <c r="V790" i="6"/>
  <c r="U790" i="6"/>
  <c r="T790" i="6"/>
  <c r="S790" i="6"/>
  <c r="R790" i="6"/>
  <c r="V786" i="6"/>
  <c r="U786" i="6"/>
  <c r="T786" i="6"/>
  <c r="S786" i="6"/>
  <c r="R786" i="6"/>
  <c r="V782" i="6"/>
  <c r="U782" i="6"/>
  <c r="T782" i="6"/>
  <c r="S782" i="6"/>
  <c r="R782" i="6"/>
  <c r="V778" i="6"/>
  <c r="U778" i="6"/>
  <c r="T778" i="6"/>
  <c r="S778" i="6"/>
  <c r="R778" i="6"/>
  <c r="V774" i="6"/>
  <c r="U774" i="6"/>
  <c r="T774" i="6"/>
  <c r="S774" i="6"/>
  <c r="R774" i="6"/>
  <c r="V770" i="6"/>
  <c r="U770" i="6"/>
  <c r="T770" i="6"/>
  <c r="S770" i="6"/>
  <c r="R770" i="6"/>
  <c r="V766" i="6"/>
  <c r="U766" i="6"/>
  <c r="T766" i="6"/>
  <c r="S766" i="6"/>
  <c r="R766" i="6"/>
  <c r="V762" i="6"/>
  <c r="U762" i="6"/>
  <c r="T762" i="6"/>
  <c r="S762" i="6"/>
  <c r="R762" i="6"/>
  <c r="V758" i="6"/>
  <c r="U758" i="6"/>
  <c r="T758" i="6"/>
  <c r="S758" i="6"/>
  <c r="R758" i="6"/>
  <c r="Q758" i="6"/>
  <c r="V754" i="6"/>
  <c r="U754" i="6"/>
  <c r="T754" i="6"/>
  <c r="S754" i="6"/>
  <c r="R754" i="6"/>
  <c r="Q754" i="6"/>
  <c r="V750" i="6"/>
  <c r="U750" i="6"/>
  <c r="T750" i="6"/>
  <c r="S750" i="6"/>
  <c r="R750" i="6"/>
  <c r="Q750" i="6"/>
  <c r="V746" i="6"/>
  <c r="U746" i="6"/>
  <c r="T746" i="6"/>
  <c r="S746" i="6"/>
  <c r="R746" i="6"/>
  <c r="Q746" i="6"/>
  <c r="V742" i="6"/>
  <c r="U742" i="6"/>
  <c r="T742" i="6"/>
  <c r="S742" i="6"/>
  <c r="R742" i="6"/>
  <c r="Q742" i="6"/>
  <c r="V738" i="6"/>
  <c r="U738" i="6"/>
  <c r="T738" i="6"/>
  <c r="S738" i="6"/>
  <c r="R738" i="6"/>
  <c r="Q738" i="6"/>
  <c r="V734" i="6"/>
  <c r="U734" i="6"/>
  <c r="T734" i="6"/>
  <c r="S734" i="6"/>
  <c r="R734" i="6"/>
  <c r="Q734" i="6"/>
  <c r="V730" i="6"/>
  <c r="U730" i="6"/>
  <c r="S730" i="6"/>
  <c r="T730" i="6"/>
  <c r="R730" i="6"/>
  <c r="Q730" i="6"/>
  <c r="V726" i="6"/>
  <c r="U726" i="6"/>
  <c r="S726" i="6"/>
  <c r="T726" i="6"/>
  <c r="R726" i="6"/>
  <c r="Q726" i="6"/>
  <c r="V722" i="6"/>
  <c r="U722" i="6"/>
  <c r="S722" i="6"/>
  <c r="T722" i="6"/>
  <c r="R722" i="6"/>
  <c r="Q722" i="6"/>
  <c r="V718" i="6"/>
  <c r="U718" i="6"/>
  <c r="S718" i="6"/>
  <c r="R718" i="6"/>
  <c r="Q718" i="6"/>
  <c r="V714" i="6"/>
  <c r="U714" i="6"/>
  <c r="S714" i="6"/>
  <c r="T714" i="6"/>
  <c r="R714" i="6"/>
  <c r="Q714" i="6"/>
  <c r="V710" i="6"/>
  <c r="U710" i="6"/>
  <c r="S710" i="6"/>
  <c r="T710" i="6"/>
  <c r="Q710" i="6"/>
  <c r="V706" i="6"/>
  <c r="U706" i="6"/>
  <c r="S706" i="6"/>
  <c r="T706" i="6"/>
  <c r="R706" i="6"/>
  <c r="Q706" i="6"/>
  <c r="V702" i="6"/>
  <c r="U702" i="6"/>
  <c r="S702" i="6"/>
  <c r="R702" i="6"/>
  <c r="Q702" i="6"/>
  <c r="T702" i="6"/>
  <c r="V698" i="6"/>
  <c r="U698" i="6"/>
  <c r="S698" i="6"/>
  <c r="T698" i="6"/>
  <c r="R698" i="6"/>
  <c r="Q698" i="6"/>
  <c r="V694" i="6"/>
  <c r="U694" i="6"/>
  <c r="S694" i="6"/>
  <c r="T694" i="6"/>
  <c r="R694" i="6"/>
  <c r="Q694" i="6"/>
  <c r="V690" i="6"/>
  <c r="U690" i="6"/>
  <c r="S690" i="6"/>
  <c r="T690" i="6"/>
  <c r="R690" i="6"/>
  <c r="Q690" i="6"/>
  <c r="V686" i="6"/>
  <c r="U686" i="6"/>
  <c r="S686" i="6"/>
  <c r="R686" i="6"/>
  <c r="Q686" i="6"/>
  <c r="T686" i="6"/>
  <c r="V682" i="6"/>
  <c r="U682" i="6"/>
  <c r="S682" i="6"/>
  <c r="T682" i="6"/>
  <c r="R682" i="6"/>
  <c r="Q682" i="6"/>
  <c r="V678" i="6"/>
  <c r="U678" i="6"/>
  <c r="S678" i="6"/>
  <c r="T678" i="6"/>
  <c r="Q678" i="6"/>
  <c r="R678" i="6"/>
  <c r="V674" i="6"/>
  <c r="U674" i="6"/>
  <c r="S674" i="6"/>
  <c r="T674" i="6"/>
  <c r="R674" i="6"/>
  <c r="Q674" i="6"/>
  <c r="V670" i="6"/>
  <c r="U670" i="6"/>
  <c r="S670" i="6"/>
  <c r="R670" i="6"/>
  <c r="T670" i="6"/>
  <c r="Q670" i="6"/>
  <c r="V666" i="6"/>
  <c r="U666" i="6"/>
  <c r="S666" i="6"/>
  <c r="T666" i="6"/>
  <c r="R666" i="6"/>
  <c r="Q666" i="6"/>
  <c r="V662" i="6"/>
  <c r="U662" i="6"/>
  <c r="S662" i="6"/>
  <c r="T662" i="6"/>
  <c r="Q662" i="6"/>
  <c r="R662" i="6"/>
  <c r="V658" i="6"/>
  <c r="U658" i="6"/>
  <c r="S658" i="6"/>
  <c r="T658" i="6"/>
  <c r="R658" i="6"/>
  <c r="Q658" i="6"/>
  <c r="V654" i="6"/>
  <c r="U654" i="6"/>
  <c r="S654" i="6"/>
  <c r="R654" i="6"/>
  <c r="Q654" i="6"/>
  <c r="V650" i="6"/>
  <c r="U650" i="6"/>
  <c r="S650" i="6"/>
  <c r="T650" i="6"/>
  <c r="R650" i="6"/>
  <c r="Q650" i="6"/>
  <c r="V646" i="6"/>
  <c r="U646" i="6"/>
  <c r="S646" i="6"/>
  <c r="T646" i="6"/>
  <c r="Q646" i="6"/>
  <c r="N906" i="6"/>
  <c r="N902" i="6"/>
  <c r="N898" i="6"/>
  <c r="N894" i="6"/>
  <c r="N890" i="6"/>
  <c r="N886" i="6"/>
  <c r="N882" i="6"/>
  <c r="N878" i="6"/>
  <c r="N874" i="6"/>
  <c r="N870" i="6"/>
  <c r="N866" i="6"/>
  <c r="N862" i="6"/>
  <c r="N858" i="6"/>
  <c r="N854" i="6"/>
  <c r="N850" i="6"/>
  <c r="N846" i="6"/>
  <c r="N842" i="6"/>
  <c r="N838" i="6"/>
  <c r="N834" i="6"/>
  <c r="N830" i="6"/>
  <c r="N826" i="6"/>
  <c r="N822" i="6"/>
  <c r="N818" i="6"/>
  <c r="N814" i="6"/>
  <c r="N810" i="6"/>
  <c r="N806" i="6"/>
  <c r="N802" i="6"/>
  <c r="N798" i="6"/>
  <c r="N794" i="6"/>
  <c r="N790" i="6"/>
  <c r="N784" i="6"/>
  <c r="N776" i="6"/>
  <c r="N768" i="6"/>
  <c r="N760" i="6"/>
  <c r="N752" i="6"/>
  <c r="N744" i="6"/>
  <c r="N736" i="6"/>
  <c r="N728" i="6"/>
  <c r="N720" i="6"/>
  <c r="N712" i="6"/>
  <c r="N704" i="6"/>
  <c r="N696" i="6"/>
  <c r="N688" i="6"/>
  <c r="N680" i="6"/>
  <c r="O760" i="6"/>
  <c r="O752" i="6"/>
  <c r="O666" i="6"/>
  <c r="O650" i="6"/>
  <c r="P898" i="6"/>
  <c r="P882" i="6"/>
  <c r="P866" i="6"/>
  <c r="P850" i="6"/>
  <c r="P834" i="6"/>
  <c r="P818" i="6"/>
  <c r="P802" i="6"/>
  <c r="P786" i="6"/>
  <c r="P770" i="6"/>
  <c r="P754" i="6"/>
  <c r="P738" i="6"/>
  <c r="P722" i="6"/>
  <c r="P706" i="6"/>
  <c r="P690" i="6"/>
  <c r="P674" i="6"/>
  <c r="P658" i="6"/>
  <c r="Q906" i="6"/>
  <c r="Q890" i="6"/>
  <c r="Q874" i="6"/>
  <c r="Q858" i="6"/>
  <c r="Q842" i="6"/>
  <c r="Q826" i="6"/>
  <c r="Q810" i="6"/>
  <c r="Q794" i="6"/>
  <c r="Q778" i="6"/>
  <c r="Q762" i="6"/>
  <c r="R868" i="6"/>
  <c r="R710" i="6"/>
  <c r="V895" i="6"/>
  <c r="U895" i="6"/>
  <c r="T895" i="6"/>
  <c r="S895" i="6"/>
  <c r="R895" i="6"/>
  <c r="Q895" i="6"/>
  <c r="P895" i="6"/>
  <c r="O895" i="6"/>
  <c r="V879" i="6"/>
  <c r="U879" i="6"/>
  <c r="T879" i="6"/>
  <c r="S879" i="6"/>
  <c r="R879" i="6"/>
  <c r="Q879" i="6"/>
  <c r="P879" i="6"/>
  <c r="O879" i="6"/>
  <c r="V867" i="6"/>
  <c r="T867" i="6"/>
  <c r="S867" i="6"/>
  <c r="U867" i="6"/>
  <c r="R867" i="6"/>
  <c r="Q867" i="6"/>
  <c r="P867" i="6"/>
  <c r="O867" i="6"/>
  <c r="V855" i="6"/>
  <c r="U855" i="6"/>
  <c r="T855" i="6"/>
  <c r="S855" i="6"/>
  <c r="R855" i="6"/>
  <c r="Q855" i="6"/>
  <c r="P855" i="6"/>
  <c r="O855" i="6"/>
  <c r="V843" i="6"/>
  <c r="U843" i="6"/>
  <c r="T843" i="6"/>
  <c r="S843" i="6"/>
  <c r="R843" i="6"/>
  <c r="Q843" i="6"/>
  <c r="P843" i="6"/>
  <c r="O843" i="6"/>
  <c r="V831" i="6"/>
  <c r="U831" i="6"/>
  <c r="T831" i="6"/>
  <c r="S831" i="6"/>
  <c r="R831" i="6"/>
  <c r="Q831" i="6"/>
  <c r="P831" i="6"/>
  <c r="O831" i="6"/>
  <c r="V819" i="6"/>
  <c r="U819" i="6"/>
  <c r="T819" i="6"/>
  <c r="S819" i="6"/>
  <c r="R819" i="6"/>
  <c r="Q819" i="6"/>
  <c r="P819" i="6"/>
  <c r="O819" i="6"/>
  <c r="V807" i="6"/>
  <c r="U807" i="6"/>
  <c r="T807" i="6"/>
  <c r="S807" i="6"/>
  <c r="R807" i="6"/>
  <c r="Q807" i="6"/>
  <c r="P807" i="6"/>
  <c r="O807" i="6"/>
  <c r="V787" i="6"/>
  <c r="U787" i="6"/>
  <c r="T787" i="6"/>
  <c r="S787" i="6"/>
  <c r="R787" i="6"/>
  <c r="Q787" i="6"/>
  <c r="P787" i="6"/>
  <c r="O787" i="6"/>
  <c r="N787" i="6"/>
  <c r="V775" i="6"/>
  <c r="U775" i="6"/>
  <c r="T775" i="6"/>
  <c r="S775" i="6"/>
  <c r="R775" i="6"/>
  <c r="Q775" i="6"/>
  <c r="P775" i="6"/>
  <c r="O775" i="6"/>
  <c r="N775" i="6"/>
  <c r="V767" i="6"/>
  <c r="U767" i="6"/>
  <c r="T767" i="6"/>
  <c r="S767" i="6"/>
  <c r="R767" i="6"/>
  <c r="Q767" i="6"/>
  <c r="P767" i="6"/>
  <c r="O767" i="6"/>
  <c r="N767" i="6"/>
  <c r="V747" i="6"/>
  <c r="U747" i="6"/>
  <c r="T747" i="6"/>
  <c r="S747" i="6"/>
  <c r="R747" i="6"/>
  <c r="Q747" i="6"/>
  <c r="P747" i="6"/>
  <c r="O747" i="6"/>
  <c r="N747" i="6"/>
  <c r="V735" i="6"/>
  <c r="U735" i="6"/>
  <c r="T735" i="6"/>
  <c r="S735" i="6"/>
  <c r="R735" i="6"/>
  <c r="Q735" i="6"/>
  <c r="P735" i="6"/>
  <c r="O735" i="6"/>
  <c r="N735" i="6"/>
  <c r="V723" i="6"/>
  <c r="T723" i="6"/>
  <c r="U723" i="6"/>
  <c r="S723" i="6"/>
  <c r="R723" i="6"/>
  <c r="Q723" i="6"/>
  <c r="P723" i="6"/>
  <c r="O723" i="6"/>
  <c r="N723" i="6"/>
  <c r="V711" i="6"/>
  <c r="U711" i="6"/>
  <c r="T711" i="6"/>
  <c r="S711" i="6"/>
  <c r="R711" i="6"/>
  <c r="Q711" i="6"/>
  <c r="P711" i="6"/>
  <c r="O711" i="6"/>
  <c r="N711" i="6"/>
  <c r="V695" i="6"/>
  <c r="U695" i="6"/>
  <c r="T695" i="6"/>
  <c r="S695" i="6"/>
  <c r="R695" i="6"/>
  <c r="Q695" i="6"/>
  <c r="P695" i="6"/>
  <c r="O695" i="6"/>
  <c r="N695" i="6"/>
  <c r="V679" i="6"/>
  <c r="U679" i="6"/>
  <c r="T679" i="6"/>
  <c r="S679" i="6"/>
  <c r="R679" i="6"/>
  <c r="Q679" i="6"/>
  <c r="P679" i="6"/>
  <c r="O679" i="6"/>
  <c r="N679" i="6"/>
  <c r="V659" i="6"/>
  <c r="T659" i="6"/>
  <c r="U659" i="6"/>
  <c r="S659" i="6"/>
  <c r="R659" i="6"/>
  <c r="Q659" i="6"/>
  <c r="P659" i="6"/>
  <c r="O659" i="6"/>
  <c r="N659" i="6"/>
  <c r="V647" i="6"/>
  <c r="U647" i="6"/>
  <c r="T647" i="6"/>
  <c r="S647" i="6"/>
  <c r="R647" i="6"/>
  <c r="Q647" i="6"/>
  <c r="P647" i="6"/>
  <c r="O647" i="6"/>
  <c r="N647" i="6"/>
  <c r="N883" i="6"/>
  <c r="N859" i="6"/>
  <c r="N835" i="6"/>
  <c r="N819" i="6"/>
  <c r="N791" i="6"/>
  <c r="U909" i="6"/>
  <c r="V909" i="6"/>
  <c r="R909" i="6"/>
  <c r="S909" i="6"/>
  <c r="T909" i="6"/>
  <c r="Q909" i="6"/>
  <c r="P909" i="6"/>
  <c r="O909" i="6"/>
  <c r="V905" i="6"/>
  <c r="U905" i="6"/>
  <c r="R905" i="6"/>
  <c r="T905" i="6"/>
  <c r="S905" i="6"/>
  <c r="Q905" i="6"/>
  <c r="P905" i="6"/>
  <c r="O905" i="6"/>
  <c r="V901" i="6"/>
  <c r="S901" i="6"/>
  <c r="R901" i="6"/>
  <c r="T901" i="6"/>
  <c r="U901" i="6"/>
  <c r="Q901" i="6"/>
  <c r="P901" i="6"/>
  <c r="O901" i="6"/>
  <c r="U897" i="6"/>
  <c r="R897" i="6"/>
  <c r="T897" i="6"/>
  <c r="S897" i="6"/>
  <c r="V897" i="6"/>
  <c r="Q897" i="6"/>
  <c r="P897" i="6"/>
  <c r="O897" i="6"/>
  <c r="V893" i="6"/>
  <c r="U893" i="6"/>
  <c r="R893" i="6"/>
  <c r="S893" i="6"/>
  <c r="T893" i="6"/>
  <c r="Q893" i="6"/>
  <c r="P893" i="6"/>
  <c r="O893" i="6"/>
  <c r="U889" i="6"/>
  <c r="R889" i="6"/>
  <c r="T889" i="6"/>
  <c r="V889" i="6"/>
  <c r="Q889" i="6"/>
  <c r="P889" i="6"/>
  <c r="O889" i="6"/>
  <c r="V885" i="6"/>
  <c r="U885" i="6"/>
  <c r="S885" i="6"/>
  <c r="R885" i="6"/>
  <c r="Q885" i="6"/>
  <c r="P885" i="6"/>
  <c r="O885" i="6"/>
  <c r="V881" i="6"/>
  <c r="U881" i="6"/>
  <c r="R881" i="6"/>
  <c r="T881" i="6"/>
  <c r="S881" i="6"/>
  <c r="Q881" i="6"/>
  <c r="P881" i="6"/>
  <c r="O881" i="6"/>
  <c r="V877" i="6"/>
  <c r="R877" i="6"/>
  <c r="U877" i="6"/>
  <c r="S877" i="6"/>
  <c r="T877" i="6"/>
  <c r="Q877" i="6"/>
  <c r="P877" i="6"/>
  <c r="O877" i="6"/>
  <c r="V873" i="6"/>
  <c r="U873" i="6"/>
  <c r="R873" i="6"/>
  <c r="T873" i="6"/>
  <c r="S873" i="6"/>
  <c r="Q873" i="6"/>
  <c r="P873" i="6"/>
  <c r="O873" i="6"/>
  <c r="V869" i="6"/>
  <c r="S869" i="6"/>
  <c r="R869" i="6"/>
  <c r="U869" i="6"/>
  <c r="T869" i="6"/>
  <c r="Q869" i="6"/>
  <c r="P869" i="6"/>
  <c r="O869" i="6"/>
  <c r="U865" i="6"/>
  <c r="V865" i="6"/>
  <c r="R865" i="6"/>
  <c r="T865" i="6"/>
  <c r="S865" i="6"/>
  <c r="Q865" i="6"/>
  <c r="P865" i="6"/>
  <c r="O865" i="6"/>
  <c r="V861" i="6"/>
  <c r="U861" i="6"/>
  <c r="R861" i="6"/>
  <c r="S861" i="6"/>
  <c r="T861" i="6"/>
  <c r="Q861" i="6"/>
  <c r="P861" i="6"/>
  <c r="O861" i="6"/>
  <c r="U857" i="6"/>
  <c r="R857" i="6"/>
  <c r="V857" i="6"/>
  <c r="T857" i="6"/>
  <c r="S857" i="6"/>
  <c r="Q857" i="6"/>
  <c r="P857" i="6"/>
  <c r="O857" i="6"/>
  <c r="V853" i="6"/>
  <c r="U853" i="6"/>
  <c r="S853" i="6"/>
  <c r="R853" i="6"/>
  <c r="Q853" i="6"/>
  <c r="P853" i="6"/>
  <c r="O853" i="6"/>
  <c r="U849" i="6"/>
  <c r="V849" i="6"/>
  <c r="R849" i="6"/>
  <c r="T849" i="6"/>
  <c r="S849" i="6"/>
  <c r="Q849" i="6"/>
  <c r="P849" i="6"/>
  <c r="O849" i="6"/>
  <c r="V845" i="6"/>
  <c r="U845" i="6"/>
  <c r="R845" i="6"/>
  <c r="T845" i="6"/>
  <c r="Q845" i="6"/>
  <c r="P845" i="6"/>
  <c r="O845" i="6"/>
  <c r="V841" i="6"/>
  <c r="U841" i="6"/>
  <c r="R841" i="6"/>
  <c r="T841" i="6"/>
  <c r="S841" i="6"/>
  <c r="Q841" i="6"/>
  <c r="P841" i="6"/>
  <c r="O841" i="6"/>
  <c r="V837" i="6"/>
  <c r="R837" i="6"/>
  <c r="T837" i="6"/>
  <c r="S837" i="6"/>
  <c r="Q837" i="6"/>
  <c r="P837" i="6"/>
  <c r="O837" i="6"/>
  <c r="U833" i="6"/>
  <c r="V833" i="6"/>
  <c r="R833" i="6"/>
  <c r="T833" i="6"/>
  <c r="S833" i="6"/>
  <c r="Q833" i="6"/>
  <c r="P833" i="6"/>
  <c r="O833" i="6"/>
  <c r="V829" i="6"/>
  <c r="U829" i="6"/>
  <c r="R829" i="6"/>
  <c r="T829" i="6"/>
  <c r="S829" i="6"/>
  <c r="Q829" i="6"/>
  <c r="P829" i="6"/>
  <c r="O829" i="6"/>
  <c r="U825" i="6"/>
  <c r="V825" i="6"/>
  <c r="R825" i="6"/>
  <c r="T825" i="6"/>
  <c r="S825" i="6"/>
  <c r="Q825" i="6"/>
  <c r="P825" i="6"/>
  <c r="O825" i="6"/>
  <c r="V821" i="6"/>
  <c r="U821" i="6"/>
  <c r="R821" i="6"/>
  <c r="S821" i="6"/>
  <c r="Q821" i="6"/>
  <c r="P821" i="6"/>
  <c r="O821" i="6"/>
  <c r="V817" i="6"/>
  <c r="U817" i="6"/>
  <c r="R817" i="6"/>
  <c r="T817" i="6"/>
  <c r="S817" i="6"/>
  <c r="Q817" i="6"/>
  <c r="P817" i="6"/>
  <c r="O817" i="6"/>
  <c r="R813" i="6"/>
  <c r="U813" i="6"/>
  <c r="V813" i="6"/>
  <c r="T813" i="6"/>
  <c r="Q813" i="6"/>
  <c r="P813" i="6"/>
  <c r="O813" i="6"/>
  <c r="V809" i="6"/>
  <c r="U809" i="6"/>
  <c r="R809" i="6"/>
  <c r="T809" i="6"/>
  <c r="S809" i="6"/>
  <c r="Q809" i="6"/>
  <c r="P809" i="6"/>
  <c r="O809" i="6"/>
  <c r="V805" i="6"/>
  <c r="R805" i="6"/>
  <c r="U805" i="6"/>
  <c r="T805" i="6"/>
  <c r="S805" i="6"/>
  <c r="Q805" i="6"/>
  <c r="P805" i="6"/>
  <c r="O805" i="6"/>
  <c r="U801" i="6"/>
  <c r="R801" i="6"/>
  <c r="T801" i="6"/>
  <c r="S801" i="6"/>
  <c r="V801" i="6"/>
  <c r="Q801" i="6"/>
  <c r="P801" i="6"/>
  <c r="O801" i="6"/>
  <c r="V797" i="6"/>
  <c r="U797" i="6"/>
  <c r="R797" i="6"/>
  <c r="T797" i="6"/>
  <c r="S797" i="6"/>
  <c r="Q797" i="6"/>
  <c r="P797" i="6"/>
  <c r="O797" i="6"/>
  <c r="U793" i="6"/>
  <c r="V793" i="6"/>
  <c r="R793" i="6"/>
  <c r="T793" i="6"/>
  <c r="S793" i="6"/>
  <c r="Q793" i="6"/>
  <c r="P793" i="6"/>
  <c r="O793" i="6"/>
  <c r="V789" i="6"/>
  <c r="U789" i="6"/>
  <c r="R789" i="6"/>
  <c r="S789" i="6"/>
  <c r="Q789" i="6"/>
  <c r="P789" i="6"/>
  <c r="O789" i="6"/>
  <c r="U785" i="6"/>
  <c r="V785" i="6"/>
  <c r="R785" i="6"/>
  <c r="T785" i="6"/>
  <c r="S785" i="6"/>
  <c r="Q785" i="6"/>
  <c r="P785" i="6"/>
  <c r="O785" i="6"/>
  <c r="N785" i="6"/>
  <c r="V781" i="6"/>
  <c r="U781" i="6"/>
  <c r="R781" i="6"/>
  <c r="T781" i="6"/>
  <c r="Q781" i="6"/>
  <c r="P781" i="6"/>
  <c r="O781" i="6"/>
  <c r="N781" i="6"/>
  <c r="V777" i="6"/>
  <c r="U777" i="6"/>
  <c r="R777" i="6"/>
  <c r="T777" i="6"/>
  <c r="S777" i="6"/>
  <c r="Q777" i="6"/>
  <c r="P777" i="6"/>
  <c r="O777" i="6"/>
  <c r="N777" i="6"/>
  <c r="V773" i="6"/>
  <c r="R773" i="6"/>
  <c r="U773" i="6"/>
  <c r="T773" i="6"/>
  <c r="S773" i="6"/>
  <c r="Q773" i="6"/>
  <c r="P773" i="6"/>
  <c r="O773" i="6"/>
  <c r="N773" i="6"/>
  <c r="U769" i="6"/>
  <c r="R769" i="6"/>
  <c r="V769" i="6"/>
  <c r="T769" i="6"/>
  <c r="S769" i="6"/>
  <c r="Q769" i="6"/>
  <c r="P769" i="6"/>
  <c r="O769" i="6"/>
  <c r="N769" i="6"/>
  <c r="V765" i="6"/>
  <c r="U765" i="6"/>
  <c r="R765" i="6"/>
  <c r="T765" i="6"/>
  <c r="S765" i="6"/>
  <c r="Q765" i="6"/>
  <c r="P765" i="6"/>
  <c r="O765" i="6"/>
  <c r="N765" i="6"/>
  <c r="U761" i="6"/>
  <c r="V761" i="6"/>
  <c r="R761" i="6"/>
  <c r="T761" i="6"/>
  <c r="S761" i="6"/>
  <c r="Q761" i="6"/>
  <c r="P761" i="6"/>
  <c r="O761" i="6"/>
  <c r="N761" i="6"/>
  <c r="V757" i="6"/>
  <c r="U757" i="6"/>
  <c r="R757" i="6"/>
  <c r="Q757" i="6"/>
  <c r="S757" i="6"/>
  <c r="P757" i="6"/>
  <c r="O757" i="6"/>
  <c r="N757" i="6"/>
  <c r="V753" i="6"/>
  <c r="U753" i="6"/>
  <c r="R753" i="6"/>
  <c r="Q753" i="6"/>
  <c r="T753" i="6"/>
  <c r="S753" i="6"/>
  <c r="P753" i="6"/>
  <c r="O753" i="6"/>
  <c r="N753" i="6"/>
  <c r="V749" i="6"/>
  <c r="R749" i="6"/>
  <c r="Q749" i="6"/>
  <c r="U749" i="6"/>
  <c r="T749" i="6"/>
  <c r="P749" i="6"/>
  <c r="O749" i="6"/>
  <c r="N749" i="6"/>
  <c r="V745" i="6"/>
  <c r="U745" i="6"/>
  <c r="R745" i="6"/>
  <c r="Q745" i="6"/>
  <c r="T745" i="6"/>
  <c r="S745" i="6"/>
  <c r="P745" i="6"/>
  <c r="O745" i="6"/>
  <c r="N745" i="6"/>
  <c r="V741" i="6"/>
  <c r="R741" i="6"/>
  <c r="Q741" i="6"/>
  <c r="U741" i="6"/>
  <c r="T741" i="6"/>
  <c r="S741" i="6"/>
  <c r="P741" i="6"/>
  <c r="O741" i="6"/>
  <c r="N741" i="6"/>
  <c r="U737" i="6"/>
  <c r="V737" i="6"/>
  <c r="R737" i="6"/>
  <c r="Q737" i="6"/>
  <c r="T737" i="6"/>
  <c r="S737" i="6"/>
  <c r="P737" i="6"/>
  <c r="O737" i="6"/>
  <c r="N737" i="6"/>
  <c r="V733" i="6"/>
  <c r="U733" i="6"/>
  <c r="R733" i="6"/>
  <c r="Q733" i="6"/>
  <c r="T733" i="6"/>
  <c r="S733" i="6"/>
  <c r="P733" i="6"/>
  <c r="O733" i="6"/>
  <c r="N733" i="6"/>
  <c r="U729" i="6"/>
  <c r="T729" i="6"/>
  <c r="R729" i="6"/>
  <c r="Q729" i="6"/>
  <c r="S729" i="6"/>
  <c r="V729" i="6"/>
  <c r="P729" i="6"/>
  <c r="O729" i="6"/>
  <c r="N729" i="6"/>
  <c r="V725" i="6"/>
  <c r="T725" i="6"/>
  <c r="U725" i="6"/>
  <c r="R725" i="6"/>
  <c r="Q725" i="6"/>
  <c r="S725" i="6"/>
  <c r="P725" i="6"/>
  <c r="O725" i="6"/>
  <c r="N725" i="6"/>
  <c r="U721" i="6"/>
  <c r="V721" i="6"/>
  <c r="T721" i="6"/>
  <c r="R721" i="6"/>
  <c r="Q721" i="6"/>
  <c r="S721" i="6"/>
  <c r="P721" i="6"/>
  <c r="O721" i="6"/>
  <c r="N721" i="6"/>
  <c r="T717" i="6"/>
  <c r="U717" i="6"/>
  <c r="R717" i="6"/>
  <c r="Q717" i="6"/>
  <c r="V717" i="6"/>
  <c r="P717" i="6"/>
  <c r="O717" i="6"/>
  <c r="N717" i="6"/>
  <c r="V713" i="6"/>
  <c r="U713" i="6"/>
  <c r="T713" i="6"/>
  <c r="Q713" i="6"/>
  <c r="S713" i="6"/>
  <c r="R713" i="6"/>
  <c r="P713" i="6"/>
  <c r="O713" i="6"/>
  <c r="N713" i="6"/>
  <c r="V709" i="6"/>
  <c r="T709" i="6"/>
  <c r="Q709" i="6"/>
  <c r="R709" i="6"/>
  <c r="U709" i="6"/>
  <c r="S709" i="6"/>
  <c r="P709" i="6"/>
  <c r="O709" i="6"/>
  <c r="N709" i="6"/>
  <c r="U705" i="6"/>
  <c r="T705" i="6"/>
  <c r="V705" i="6"/>
  <c r="Q705" i="6"/>
  <c r="S705" i="6"/>
  <c r="R705" i="6"/>
  <c r="P705" i="6"/>
  <c r="O705" i="6"/>
  <c r="N705" i="6"/>
  <c r="V701" i="6"/>
  <c r="T701" i="6"/>
  <c r="U701" i="6"/>
  <c r="R701" i="6"/>
  <c r="Q701" i="6"/>
  <c r="S701" i="6"/>
  <c r="P701" i="6"/>
  <c r="O701" i="6"/>
  <c r="N701" i="6"/>
  <c r="U697" i="6"/>
  <c r="T697" i="6"/>
  <c r="V697" i="6"/>
  <c r="Q697" i="6"/>
  <c r="S697" i="6"/>
  <c r="R697" i="6"/>
  <c r="P697" i="6"/>
  <c r="O697" i="6"/>
  <c r="N697" i="6"/>
  <c r="V693" i="6"/>
  <c r="T693" i="6"/>
  <c r="U693" i="6"/>
  <c r="Q693" i="6"/>
  <c r="R693" i="6"/>
  <c r="S693" i="6"/>
  <c r="P693" i="6"/>
  <c r="O693" i="6"/>
  <c r="N693" i="6"/>
  <c r="V689" i="6"/>
  <c r="U689" i="6"/>
  <c r="T689" i="6"/>
  <c r="Q689" i="6"/>
  <c r="S689" i="6"/>
  <c r="P689" i="6"/>
  <c r="O689" i="6"/>
  <c r="N689" i="6"/>
  <c r="T685" i="6"/>
  <c r="R685" i="6"/>
  <c r="Q685" i="6"/>
  <c r="V685" i="6"/>
  <c r="U685" i="6"/>
  <c r="P685" i="6"/>
  <c r="O685" i="6"/>
  <c r="N685" i="6"/>
  <c r="V681" i="6"/>
  <c r="U681" i="6"/>
  <c r="T681" i="6"/>
  <c r="Q681" i="6"/>
  <c r="S681" i="6"/>
  <c r="R681" i="6"/>
  <c r="P681" i="6"/>
  <c r="O681" i="6"/>
  <c r="N681" i="6"/>
  <c r="V677" i="6"/>
  <c r="T677" i="6"/>
  <c r="Q677" i="6"/>
  <c r="U677" i="6"/>
  <c r="R677" i="6"/>
  <c r="S677" i="6"/>
  <c r="P677" i="6"/>
  <c r="O677" i="6"/>
  <c r="N677" i="6"/>
  <c r="U673" i="6"/>
  <c r="T673" i="6"/>
  <c r="V673" i="6"/>
  <c r="Q673" i="6"/>
  <c r="S673" i="6"/>
  <c r="R673" i="6"/>
  <c r="P673" i="6"/>
  <c r="O673" i="6"/>
  <c r="N673" i="6"/>
  <c r="V669" i="6"/>
  <c r="T669" i="6"/>
  <c r="U669" i="6"/>
  <c r="R669" i="6"/>
  <c r="Q669" i="6"/>
  <c r="S669" i="6"/>
  <c r="P669" i="6"/>
  <c r="O669" i="6"/>
  <c r="N669" i="6"/>
  <c r="U665" i="6"/>
  <c r="T665" i="6"/>
  <c r="V665" i="6"/>
  <c r="Q665" i="6"/>
  <c r="S665" i="6"/>
  <c r="R665" i="6"/>
  <c r="P665" i="6"/>
  <c r="O665" i="6"/>
  <c r="N665" i="6"/>
  <c r="V661" i="6"/>
  <c r="T661" i="6"/>
  <c r="U661" i="6"/>
  <c r="Q661" i="6"/>
  <c r="R661" i="6"/>
  <c r="S661" i="6"/>
  <c r="P661" i="6"/>
  <c r="O661" i="6"/>
  <c r="N661" i="6"/>
  <c r="U657" i="6"/>
  <c r="V657" i="6"/>
  <c r="T657" i="6"/>
  <c r="Q657" i="6"/>
  <c r="S657" i="6"/>
  <c r="R657" i="6"/>
  <c r="P657" i="6"/>
  <c r="O657" i="6"/>
  <c r="N657" i="6"/>
  <c r="T653" i="6"/>
  <c r="V653" i="6"/>
  <c r="U653" i="6"/>
  <c r="R653" i="6"/>
  <c r="Q653" i="6"/>
  <c r="P653" i="6"/>
  <c r="O653" i="6"/>
  <c r="N653" i="6"/>
  <c r="V649" i="6"/>
  <c r="U649" i="6"/>
  <c r="T649" i="6"/>
  <c r="Q649" i="6"/>
  <c r="S649" i="6"/>
  <c r="R649" i="6"/>
  <c r="P649" i="6"/>
  <c r="O649" i="6"/>
  <c r="N649" i="6"/>
  <c r="N909" i="6"/>
  <c r="N905" i="6"/>
  <c r="N901" i="6"/>
  <c r="N897" i="6"/>
  <c r="N893" i="6"/>
  <c r="N889" i="6"/>
  <c r="N885" i="6"/>
  <c r="N881" i="6"/>
  <c r="N877" i="6"/>
  <c r="N873" i="6"/>
  <c r="N869" i="6"/>
  <c r="N865" i="6"/>
  <c r="N861" i="6"/>
  <c r="N857" i="6"/>
  <c r="N853" i="6"/>
  <c r="N849" i="6"/>
  <c r="N845" i="6"/>
  <c r="N841" i="6"/>
  <c r="N837" i="6"/>
  <c r="N833" i="6"/>
  <c r="N829" i="6"/>
  <c r="N825" i="6"/>
  <c r="N821" i="6"/>
  <c r="N817" i="6"/>
  <c r="N813" i="6"/>
  <c r="N809" i="6"/>
  <c r="N805" i="6"/>
  <c r="N801" i="6"/>
  <c r="N797" i="6"/>
  <c r="N793" i="6"/>
  <c r="N789" i="6"/>
  <c r="N782" i="6"/>
  <c r="N774" i="6"/>
  <c r="N766" i="6"/>
  <c r="N758" i="6"/>
  <c r="N750" i="6"/>
  <c r="N742" i="6"/>
  <c r="N734" i="6"/>
  <c r="N726" i="6"/>
  <c r="N718" i="6"/>
  <c r="N710" i="6"/>
  <c r="N702" i="6"/>
  <c r="N694" i="6"/>
  <c r="N686" i="6"/>
  <c r="N678" i="6"/>
  <c r="N670" i="6"/>
  <c r="N662" i="6"/>
  <c r="N654" i="6"/>
  <c r="N646" i="6"/>
  <c r="O902" i="6"/>
  <c r="O894" i="6"/>
  <c r="O886" i="6"/>
  <c r="O878" i="6"/>
  <c r="O870" i="6"/>
  <c r="O862" i="6"/>
  <c r="O854" i="6"/>
  <c r="O846" i="6"/>
  <c r="O838" i="6"/>
  <c r="O830" i="6"/>
  <c r="O822" i="6"/>
  <c r="O814" i="6"/>
  <c r="O806" i="6"/>
  <c r="O798" i="6"/>
  <c r="O790" i="6"/>
  <c r="O782" i="6"/>
  <c r="O774" i="6"/>
  <c r="O766" i="6"/>
  <c r="O758" i="6"/>
  <c r="O750" i="6"/>
  <c r="O742" i="6"/>
  <c r="O734" i="6"/>
  <c r="O726" i="6"/>
  <c r="O718" i="6"/>
  <c r="O710" i="6"/>
  <c r="O702" i="6"/>
  <c r="O694" i="6"/>
  <c r="O686" i="6"/>
  <c r="O678" i="6"/>
  <c r="O662" i="6"/>
  <c r="O646" i="6"/>
  <c r="P894" i="6"/>
  <c r="P878" i="6"/>
  <c r="P862" i="6"/>
  <c r="P846" i="6"/>
  <c r="P830" i="6"/>
  <c r="P814" i="6"/>
  <c r="P798" i="6"/>
  <c r="P782" i="6"/>
  <c r="P766" i="6"/>
  <c r="P750" i="6"/>
  <c r="P734" i="6"/>
  <c r="P718" i="6"/>
  <c r="P702" i="6"/>
  <c r="P686" i="6"/>
  <c r="P670" i="6"/>
  <c r="P654" i="6"/>
  <c r="Q902" i="6"/>
  <c r="Q886" i="6"/>
  <c r="Q870" i="6"/>
  <c r="Q854" i="6"/>
  <c r="Q838" i="6"/>
  <c r="Q822" i="6"/>
  <c r="Q806" i="6"/>
  <c r="Q790" i="6"/>
  <c r="Q774" i="6"/>
  <c r="R689" i="6"/>
  <c r="S749" i="6"/>
  <c r="T885" i="6"/>
  <c r="T757" i="6"/>
  <c r="V907" i="6"/>
  <c r="U907" i="6"/>
  <c r="T907" i="6"/>
  <c r="S907" i="6"/>
  <c r="R907" i="6"/>
  <c r="Q907" i="6"/>
  <c r="P907" i="6"/>
  <c r="O907" i="6"/>
  <c r="V899" i="6"/>
  <c r="T899" i="6"/>
  <c r="S899" i="6"/>
  <c r="U899" i="6"/>
  <c r="R899" i="6"/>
  <c r="Q899" i="6"/>
  <c r="P899" i="6"/>
  <c r="O899" i="6"/>
  <c r="V887" i="6"/>
  <c r="U887" i="6"/>
  <c r="T887" i="6"/>
  <c r="S887" i="6"/>
  <c r="R887" i="6"/>
  <c r="Q887" i="6"/>
  <c r="P887" i="6"/>
  <c r="O887" i="6"/>
  <c r="V875" i="6"/>
  <c r="U875" i="6"/>
  <c r="T875" i="6"/>
  <c r="S875" i="6"/>
  <c r="R875" i="6"/>
  <c r="Q875" i="6"/>
  <c r="P875" i="6"/>
  <c r="O875" i="6"/>
  <c r="V863" i="6"/>
  <c r="U863" i="6"/>
  <c r="T863" i="6"/>
  <c r="S863" i="6"/>
  <c r="R863" i="6"/>
  <c r="Q863" i="6"/>
  <c r="P863" i="6"/>
  <c r="O863" i="6"/>
  <c r="V847" i="6"/>
  <c r="U847" i="6"/>
  <c r="T847" i="6"/>
  <c r="S847" i="6"/>
  <c r="R847" i="6"/>
  <c r="Q847" i="6"/>
  <c r="P847" i="6"/>
  <c r="O847" i="6"/>
  <c r="V839" i="6"/>
  <c r="U839" i="6"/>
  <c r="T839" i="6"/>
  <c r="S839" i="6"/>
  <c r="R839" i="6"/>
  <c r="Q839" i="6"/>
  <c r="P839" i="6"/>
  <c r="O839" i="6"/>
  <c r="V827" i="6"/>
  <c r="T827" i="6"/>
  <c r="S827" i="6"/>
  <c r="U827" i="6"/>
  <c r="R827" i="6"/>
  <c r="Q827" i="6"/>
  <c r="P827" i="6"/>
  <c r="O827" i="6"/>
  <c r="V815" i="6"/>
  <c r="U815" i="6"/>
  <c r="T815" i="6"/>
  <c r="S815" i="6"/>
  <c r="R815" i="6"/>
  <c r="Q815" i="6"/>
  <c r="P815" i="6"/>
  <c r="O815" i="6"/>
  <c r="V803" i="6"/>
  <c r="T803" i="6"/>
  <c r="S803" i="6"/>
  <c r="U803" i="6"/>
  <c r="R803" i="6"/>
  <c r="Q803" i="6"/>
  <c r="P803" i="6"/>
  <c r="O803" i="6"/>
  <c r="V795" i="6"/>
  <c r="T795" i="6"/>
  <c r="S795" i="6"/>
  <c r="R795" i="6"/>
  <c r="Q795" i="6"/>
  <c r="P795" i="6"/>
  <c r="O795" i="6"/>
  <c r="U795" i="6"/>
  <c r="V783" i="6"/>
  <c r="U783" i="6"/>
  <c r="T783" i="6"/>
  <c r="S783" i="6"/>
  <c r="R783" i="6"/>
  <c r="Q783" i="6"/>
  <c r="P783" i="6"/>
  <c r="O783" i="6"/>
  <c r="N783" i="6"/>
  <c r="V763" i="6"/>
  <c r="T763" i="6"/>
  <c r="S763" i="6"/>
  <c r="U763" i="6"/>
  <c r="R763" i="6"/>
  <c r="Q763" i="6"/>
  <c r="P763" i="6"/>
  <c r="O763" i="6"/>
  <c r="N763" i="6"/>
  <c r="V755" i="6"/>
  <c r="U755" i="6"/>
  <c r="T755" i="6"/>
  <c r="S755" i="6"/>
  <c r="R755" i="6"/>
  <c r="Q755" i="6"/>
  <c r="P755" i="6"/>
  <c r="O755" i="6"/>
  <c r="N755" i="6"/>
  <c r="V739" i="6"/>
  <c r="T739" i="6"/>
  <c r="S739" i="6"/>
  <c r="U739" i="6"/>
  <c r="R739" i="6"/>
  <c r="Q739" i="6"/>
  <c r="P739" i="6"/>
  <c r="O739" i="6"/>
  <c r="N739" i="6"/>
  <c r="V727" i="6"/>
  <c r="U727" i="6"/>
  <c r="T727" i="6"/>
  <c r="S727" i="6"/>
  <c r="R727" i="6"/>
  <c r="Q727" i="6"/>
  <c r="P727" i="6"/>
  <c r="O727" i="6"/>
  <c r="N727" i="6"/>
  <c r="V715" i="6"/>
  <c r="T715" i="6"/>
  <c r="U715" i="6"/>
  <c r="S715" i="6"/>
  <c r="R715" i="6"/>
  <c r="Q715" i="6"/>
  <c r="P715" i="6"/>
  <c r="O715" i="6"/>
  <c r="N715" i="6"/>
  <c r="V703" i="6"/>
  <c r="T703" i="6"/>
  <c r="U703" i="6"/>
  <c r="S703" i="6"/>
  <c r="R703" i="6"/>
  <c r="Q703" i="6"/>
  <c r="P703" i="6"/>
  <c r="O703" i="6"/>
  <c r="N703" i="6"/>
  <c r="V691" i="6"/>
  <c r="T691" i="6"/>
  <c r="U691" i="6"/>
  <c r="S691" i="6"/>
  <c r="R691" i="6"/>
  <c r="Q691" i="6"/>
  <c r="P691" i="6"/>
  <c r="O691" i="6"/>
  <c r="N691" i="6"/>
  <c r="V683" i="6"/>
  <c r="T683" i="6"/>
  <c r="U683" i="6"/>
  <c r="S683" i="6"/>
  <c r="R683" i="6"/>
  <c r="Q683" i="6"/>
  <c r="P683" i="6"/>
  <c r="O683" i="6"/>
  <c r="N683" i="6"/>
  <c r="V671" i="6"/>
  <c r="T671" i="6"/>
  <c r="U671" i="6"/>
  <c r="S671" i="6"/>
  <c r="R671" i="6"/>
  <c r="Q671" i="6"/>
  <c r="P671" i="6"/>
  <c r="O671" i="6"/>
  <c r="N671" i="6"/>
  <c r="V663" i="6"/>
  <c r="U663" i="6"/>
  <c r="T663" i="6"/>
  <c r="S663" i="6"/>
  <c r="R663" i="6"/>
  <c r="Q663" i="6"/>
  <c r="P663" i="6"/>
  <c r="O663" i="6"/>
  <c r="N663" i="6"/>
  <c r="V651" i="6"/>
  <c r="T651" i="6"/>
  <c r="U651" i="6"/>
  <c r="S651" i="6"/>
  <c r="R651" i="6"/>
  <c r="Q651" i="6"/>
  <c r="P651" i="6"/>
  <c r="O651" i="6"/>
  <c r="N651" i="6"/>
  <c r="N907" i="6"/>
  <c r="N899" i="6"/>
  <c r="N891" i="6"/>
  <c r="N879" i="6"/>
  <c r="N871" i="6"/>
  <c r="N863" i="6"/>
  <c r="N851" i="6"/>
  <c r="N843" i="6"/>
  <c r="N831" i="6"/>
  <c r="N823" i="6"/>
  <c r="N811" i="6"/>
  <c r="N807" i="6"/>
  <c r="N799" i="6"/>
  <c r="N795" i="6"/>
  <c r="V908" i="6"/>
  <c r="U908" i="6"/>
  <c r="S908" i="6"/>
  <c r="T908" i="6"/>
  <c r="Q908" i="6"/>
  <c r="P908" i="6"/>
  <c r="V904" i="6"/>
  <c r="U904" i="6"/>
  <c r="T904" i="6"/>
  <c r="S904" i="6"/>
  <c r="R904" i="6"/>
  <c r="Q904" i="6"/>
  <c r="P904" i="6"/>
  <c r="V900" i="6"/>
  <c r="U900" i="6"/>
  <c r="T900" i="6"/>
  <c r="S900" i="6"/>
  <c r="Q900" i="6"/>
  <c r="P900" i="6"/>
  <c r="V896" i="6"/>
  <c r="U896" i="6"/>
  <c r="T896" i="6"/>
  <c r="S896" i="6"/>
  <c r="R896" i="6"/>
  <c r="Q896" i="6"/>
  <c r="P896" i="6"/>
  <c r="V892" i="6"/>
  <c r="U892" i="6"/>
  <c r="S892" i="6"/>
  <c r="T892" i="6"/>
  <c r="Q892" i="6"/>
  <c r="P892" i="6"/>
  <c r="V888" i="6"/>
  <c r="U888" i="6"/>
  <c r="T888" i="6"/>
  <c r="S888" i="6"/>
  <c r="R888" i="6"/>
  <c r="Q888" i="6"/>
  <c r="P888" i="6"/>
  <c r="V884" i="6"/>
  <c r="U884" i="6"/>
  <c r="T884" i="6"/>
  <c r="Q884" i="6"/>
  <c r="P884" i="6"/>
  <c r="S884" i="6"/>
  <c r="V880" i="6"/>
  <c r="T880" i="6"/>
  <c r="S880" i="6"/>
  <c r="U880" i="6"/>
  <c r="R880" i="6"/>
  <c r="Q880" i="6"/>
  <c r="P880" i="6"/>
  <c r="V876" i="6"/>
  <c r="U876" i="6"/>
  <c r="S876" i="6"/>
  <c r="T876" i="6"/>
  <c r="Q876" i="6"/>
  <c r="P876" i="6"/>
  <c r="V872" i="6"/>
  <c r="U872" i="6"/>
  <c r="T872" i="6"/>
  <c r="S872" i="6"/>
  <c r="R872" i="6"/>
  <c r="Q872" i="6"/>
  <c r="P872" i="6"/>
  <c r="V868" i="6"/>
  <c r="U868" i="6"/>
  <c r="T868" i="6"/>
  <c r="Q868" i="6"/>
  <c r="P868" i="6"/>
  <c r="V864" i="6"/>
  <c r="U864" i="6"/>
  <c r="T864" i="6"/>
  <c r="S864" i="6"/>
  <c r="R864" i="6"/>
  <c r="Q864" i="6"/>
  <c r="P864" i="6"/>
  <c r="V860" i="6"/>
  <c r="U860" i="6"/>
  <c r="S860" i="6"/>
  <c r="T860" i="6"/>
  <c r="Q860" i="6"/>
  <c r="P860" i="6"/>
  <c r="V856" i="6"/>
  <c r="T856" i="6"/>
  <c r="U856" i="6"/>
  <c r="S856" i="6"/>
  <c r="R856" i="6"/>
  <c r="Q856" i="6"/>
  <c r="P856" i="6"/>
  <c r="V852" i="6"/>
  <c r="U852" i="6"/>
  <c r="T852" i="6"/>
  <c r="S852" i="6"/>
  <c r="Q852" i="6"/>
  <c r="P852" i="6"/>
  <c r="V848" i="6"/>
  <c r="T848" i="6"/>
  <c r="S848" i="6"/>
  <c r="U848" i="6"/>
  <c r="R848" i="6"/>
  <c r="Q848" i="6"/>
  <c r="P848" i="6"/>
  <c r="V844" i="6"/>
  <c r="U844" i="6"/>
  <c r="T844" i="6"/>
  <c r="S844" i="6"/>
  <c r="Q844" i="6"/>
  <c r="P844" i="6"/>
  <c r="V840" i="6"/>
  <c r="U840" i="6"/>
  <c r="T840" i="6"/>
  <c r="S840" i="6"/>
  <c r="R840" i="6"/>
  <c r="Q840" i="6"/>
  <c r="P840" i="6"/>
  <c r="V836" i="6"/>
  <c r="U836" i="6"/>
  <c r="T836" i="6"/>
  <c r="S836" i="6"/>
  <c r="Q836" i="6"/>
  <c r="P836" i="6"/>
  <c r="V832" i="6"/>
  <c r="U832" i="6"/>
  <c r="T832" i="6"/>
  <c r="S832" i="6"/>
  <c r="R832" i="6"/>
  <c r="Q832" i="6"/>
  <c r="P832" i="6"/>
  <c r="V828" i="6"/>
  <c r="U828" i="6"/>
  <c r="T828" i="6"/>
  <c r="S828" i="6"/>
  <c r="Q828" i="6"/>
  <c r="P828" i="6"/>
  <c r="V824" i="6"/>
  <c r="U824" i="6"/>
  <c r="T824" i="6"/>
  <c r="S824" i="6"/>
  <c r="R824" i="6"/>
  <c r="Q824" i="6"/>
  <c r="P824" i="6"/>
  <c r="V820" i="6"/>
  <c r="U820" i="6"/>
  <c r="T820" i="6"/>
  <c r="S820" i="6"/>
  <c r="Q820" i="6"/>
  <c r="P820" i="6"/>
  <c r="V816" i="6"/>
  <c r="T816" i="6"/>
  <c r="S816" i="6"/>
  <c r="R816" i="6"/>
  <c r="Q816" i="6"/>
  <c r="P816" i="6"/>
  <c r="U816" i="6"/>
  <c r="V812" i="6"/>
  <c r="U812" i="6"/>
  <c r="T812" i="6"/>
  <c r="S812" i="6"/>
  <c r="Q812" i="6"/>
  <c r="P812" i="6"/>
  <c r="V808" i="6"/>
  <c r="U808" i="6"/>
  <c r="T808" i="6"/>
  <c r="S808" i="6"/>
  <c r="R808" i="6"/>
  <c r="Q808" i="6"/>
  <c r="P808" i="6"/>
  <c r="V804" i="6"/>
  <c r="U804" i="6"/>
  <c r="T804" i="6"/>
  <c r="S804" i="6"/>
  <c r="Q804" i="6"/>
  <c r="P804" i="6"/>
  <c r="V800" i="6"/>
  <c r="U800" i="6"/>
  <c r="T800" i="6"/>
  <c r="S800" i="6"/>
  <c r="R800" i="6"/>
  <c r="Q800" i="6"/>
  <c r="P800" i="6"/>
  <c r="V796" i="6"/>
  <c r="U796" i="6"/>
  <c r="T796" i="6"/>
  <c r="S796" i="6"/>
  <c r="Q796" i="6"/>
  <c r="P796" i="6"/>
  <c r="V792" i="6"/>
  <c r="T792" i="6"/>
  <c r="S792" i="6"/>
  <c r="U792" i="6"/>
  <c r="R792" i="6"/>
  <c r="Q792" i="6"/>
  <c r="P792" i="6"/>
  <c r="V788" i="6"/>
  <c r="U788" i="6"/>
  <c r="T788" i="6"/>
  <c r="S788" i="6"/>
  <c r="Q788" i="6"/>
  <c r="P788" i="6"/>
  <c r="V784" i="6"/>
  <c r="T784" i="6"/>
  <c r="S784" i="6"/>
  <c r="U784" i="6"/>
  <c r="R784" i="6"/>
  <c r="Q784" i="6"/>
  <c r="P784" i="6"/>
  <c r="V780" i="6"/>
  <c r="U780" i="6"/>
  <c r="T780" i="6"/>
  <c r="S780" i="6"/>
  <c r="Q780" i="6"/>
  <c r="P780" i="6"/>
  <c r="V776" i="6"/>
  <c r="U776" i="6"/>
  <c r="T776" i="6"/>
  <c r="S776" i="6"/>
  <c r="R776" i="6"/>
  <c r="Q776" i="6"/>
  <c r="P776" i="6"/>
  <c r="V772" i="6"/>
  <c r="U772" i="6"/>
  <c r="T772" i="6"/>
  <c r="S772" i="6"/>
  <c r="Q772" i="6"/>
  <c r="P772" i="6"/>
  <c r="V768" i="6"/>
  <c r="U768" i="6"/>
  <c r="T768" i="6"/>
  <c r="S768" i="6"/>
  <c r="R768" i="6"/>
  <c r="Q768" i="6"/>
  <c r="P768" i="6"/>
  <c r="V764" i="6"/>
  <c r="U764" i="6"/>
  <c r="T764" i="6"/>
  <c r="S764" i="6"/>
  <c r="R764" i="6"/>
  <c r="Q764" i="6"/>
  <c r="P764" i="6"/>
  <c r="V760" i="6"/>
  <c r="U760" i="6"/>
  <c r="T760" i="6"/>
  <c r="S760" i="6"/>
  <c r="Q760" i="6"/>
  <c r="P760" i="6"/>
  <c r="V756" i="6"/>
  <c r="U756" i="6"/>
  <c r="T756" i="6"/>
  <c r="S756" i="6"/>
  <c r="P756" i="6"/>
  <c r="R756" i="6"/>
  <c r="V752" i="6"/>
  <c r="T752" i="6"/>
  <c r="S752" i="6"/>
  <c r="R752" i="6"/>
  <c r="Q752" i="6"/>
  <c r="P752" i="6"/>
  <c r="V748" i="6"/>
  <c r="U748" i="6"/>
  <c r="T748" i="6"/>
  <c r="S748" i="6"/>
  <c r="R748" i="6"/>
  <c r="P748" i="6"/>
  <c r="V744" i="6"/>
  <c r="U744" i="6"/>
  <c r="T744" i="6"/>
  <c r="S744" i="6"/>
  <c r="Q744" i="6"/>
  <c r="P744" i="6"/>
  <c r="V740" i="6"/>
  <c r="U740" i="6"/>
  <c r="T740" i="6"/>
  <c r="S740" i="6"/>
  <c r="P740" i="6"/>
  <c r="R740" i="6"/>
  <c r="V736" i="6"/>
  <c r="U736" i="6"/>
  <c r="T736" i="6"/>
  <c r="S736" i="6"/>
  <c r="R736" i="6"/>
  <c r="Q736" i="6"/>
  <c r="P736" i="6"/>
  <c r="V732" i="6"/>
  <c r="U732" i="6"/>
  <c r="T732" i="6"/>
  <c r="S732" i="6"/>
  <c r="R732" i="6"/>
  <c r="P732" i="6"/>
  <c r="V728" i="6"/>
  <c r="T728" i="6"/>
  <c r="S728" i="6"/>
  <c r="U728" i="6"/>
  <c r="Q728" i="6"/>
  <c r="P728" i="6"/>
  <c r="V724" i="6"/>
  <c r="U724" i="6"/>
  <c r="T724" i="6"/>
  <c r="S724" i="6"/>
  <c r="P724" i="6"/>
  <c r="R724" i="6"/>
  <c r="V720" i="6"/>
  <c r="T720" i="6"/>
  <c r="S720" i="6"/>
  <c r="U720" i="6"/>
  <c r="R720" i="6"/>
  <c r="Q720" i="6"/>
  <c r="P720" i="6"/>
  <c r="V716" i="6"/>
  <c r="U716" i="6"/>
  <c r="T716" i="6"/>
  <c r="S716" i="6"/>
  <c r="R716" i="6"/>
  <c r="P716" i="6"/>
  <c r="V712" i="6"/>
  <c r="U712" i="6"/>
  <c r="T712" i="6"/>
  <c r="S712" i="6"/>
  <c r="R712" i="6"/>
  <c r="Q712" i="6"/>
  <c r="P712" i="6"/>
  <c r="V708" i="6"/>
  <c r="U708" i="6"/>
  <c r="T708" i="6"/>
  <c r="R708" i="6"/>
  <c r="S708" i="6"/>
  <c r="P708" i="6"/>
  <c r="V704" i="6"/>
  <c r="T704" i="6"/>
  <c r="U704" i="6"/>
  <c r="S704" i="6"/>
  <c r="R704" i="6"/>
  <c r="Q704" i="6"/>
  <c r="P704" i="6"/>
  <c r="V700" i="6"/>
  <c r="U700" i="6"/>
  <c r="T700" i="6"/>
  <c r="S700" i="6"/>
  <c r="R700" i="6"/>
  <c r="P700" i="6"/>
  <c r="V696" i="6"/>
  <c r="T696" i="6"/>
  <c r="U696" i="6"/>
  <c r="S696" i="6"/>
  <c r="R696" i="6"/>
  <c r="Q696" i="6"/>
  <c r="P696" i="6"/>
  <c r="V692" i="6"/>
  <c r="U692" i="6"/>
  <c r="T692" i="6"/>
  <c r="R692" i="6"/>
  <c r="S692" i="6"/>
  <c r="P692" i="6"/>
  <c r="V688" i="6"/>
  <c r="T688" i="6"/>
  <c r="S688" i="6"/>
  <c r="R688" i="6"/>
  <c r="U688" i="6"/>
  <c r="Q688" i="6"/>
  <c r="P688" i="6"/>
  <c r="V684" i="6"/>
  <c r="U684" i="6"/>
  <c r="T684" i="6"/>
  <c r="S684" i="6"/>
  <c r="P684" i="6"/>
  <c r="R684" i="6"/>
  <c r="V680" i="6"/>
  <c r="U680" i="6"/>
  <c r="T680" i="6"/>
  <c r="S680" i="6"/>
  <c r="R680" i="6"/>
  <c r="Q680" i="6"/>
  <c r="P680" i="6"/>
  <c r="V676" i="6"/>
  <c r="U676" i="6"/>
  <c r="T676" i="6"/>
  <c r="R676" i="6"/>
  <c r="S676" i="6"/>
  <c r="P676" i="6"/>
  <c r="O676" i="6"/>
  <c r="V672" i="6"/>
  <c r="T672" i="6"/>
  <c r="U672" i="6"/>
  <c r="S672" i="6"/>
  <c r="R672" i="6"/>
  <c r="Q672" i="6"/>
  <c r="P672" i="6"/>
  <c r="O672" i="6"/>
  <c r="V668" i="6"/>
  <c r="U668" i="6"/>
  <c r="T668" i="6"/>
  <c r="S668" i="6"/>
  <c r="P668" i="6"/>
  <c r="O668" i="6"/>
  <c r="V664" i="6"/>
  <c r="T664" i="6"/>
  <c r="S664" i="6"/>
  <c r="R664" i="6"/>
  <c r="U664" i="6"/>
  <c r="Q664" i="6"/>
  <c r="P664" i="6"/>
  <c r="O664" i="6"/>
  <c r="V660" i="6"/>
  <c r="U660" i="6"/>
  <c r="T660" i="6"/>
  <c r="R660" i="6"/>
  <c r="S660" i="6"/>
  <c r="P660" i="6"/>
  <c r="O660" i="6"/>
  <c r="V656" i="6"/>
  <c r="T656" i="6"/>
  <c r="S656" i="6"/>
  <c r="U656" i="6"/>
  <c r="R656" i="6"/>
  <c r="Q656" i="6"/>
  <c r="P656" i="6"/>
  <c r="O656" i="6"/>
  <c r="V652" i="6"/>
  <c r="U652" i="6"/>
  <c r="T652" i="6"/>
  <c r="S652" i="6"/>
  <c r="R652" i="6"/>
  <c r="P652" i="6"/>
  <c r="O652" i="6"/>
  <c r="V648" i="6"/>
  <c r="U648" i="6"/>
  <c r="T648" i="6"/>
  <c r="S648" i="6"/>
  <c r="R648" i="6"/>
  <c r="Q648" i="6"/>
  <c r="P648" i="6"/>
  <c r="O648" i="6"/>
  <c r="N908" i="6"/>
  <c r="N904" i="6"/>
  <c r="N900" i="6"/>
  <c r="N896" i="6"/>
  <c r="N892" i="6"/>
  <c r="N888" i="6"/>
  <c r="N884" i="6"/>
  <c r="N880" i="6"/>
  <c r="N876" i="6"/>
  <c r="N872" i="6"/>
  <c r="N868" i="6"/>
  <c r="N864" i="6"/>
  <c r="N860" i="6"/>
  <c r="N856" i="6"/>
  <c r="N852" i="6"/>
  <c r="N848" i="6"/>
  <c r="N844" i="6"/>
  <c r="N840" i="6"/>
  <c r="N836" i="6"/>
  <c r="N832" i="6"/>
  <c r="N828" i="6"/>
  <c r="N824" i="6"/>
  <c r="N820" i="6"/>
  <c r="N816" i="6"/>
  <c r="N812" i="6"/>
  <c r="N808" i="6"/>
  <c r="N804" i="6"/>
  <c r="N800" i="6"/>
  <c r="N796" i="6"/>
  <c r="N792" i="6"/>
  <c r="N788" i="6"/>
  <c r="N780" i="6"/>
  <c r="N772" i="6"/>
  <c r="N764" i="6"/>
  <c r="N756" i="6"/>
  <c r="N748" i="6"/>
  <c r="N740" i="6"/>
  <c r="N732" i="6"/>
  <c r="N724" i="6"/>
  <c r="N716" i="6"/>
  <c r="N708" i="6"/>
  <c r="N700" i="6"/>
  <c r="N692" i="6"/>
  <c r="N684" i="6"/>
  <c r="N676" i="6"/>
  <c r="N668" i="6"/>
  <c r="N660" i="6"/>
  <c r="N652" i="6"/>
  <c r="O908" i="6"/>
  <c r="O900" i="6"/>
  <c r="O892" i="6"/>
  <c r="O884" i="6"/>
  <c r="O876" i="6"/>
  <c r="O868" i="6"/>
  <c r="O860" i="6"/>
  <c r="O852" i="6"/>
  <c r="O844" i="6"/>
  <c r="O836" i="6"/>
  <c r="O828" i="6"/>
  <c r="O820" i="6"/>
  <c r="O812" i="6"/>
  <c r="O804" i="6"/>
  <c r="O796" i="6"/>
  <c r="O788" i="6"/>
  <c r="O780" i="6"/>
  <c r="O772" i="6"/>
  <c r="O764" i="6"/>
  <c r="O756" i="6"/>
  <c r="O748" i="6"/>
  <c r="O740" i="6"/>
  <c r="O732" i="6"/>
  <c r="O724" i="6"/>
  <c r="O716" i="6"/>
  <c r="O708" i="6"/>
  <c r="O700" i="6"/>
  <c r="O692" i="6"/>
  <c r="O684" i="6"/>
  <c r="O674" i="6"/>
  <c r="O658" i="6"/>
  <c r="P906" i="6"/>
  <c r="P890" i="6"/>
  <c r="P874" i="6"/>
  <c r="P858" i="6"/>
  <c r="P842" i="6"/>
  <c r="P826" i="6"/>
  <c r="P810" i="6"/>
  <c r="P794" i="6"/>
  <c r="P778" i="6"/>
  <c r="P762" i="6"/>
  <c r="P746" i="6"/>
  <c r="P730" i="6"/>
  <c r="P714" i="6"/>
  <c r="P698" i="6"/>
  <c r="P682" i="6"/>
  <c r="P666" i="6"/>
  <c r="P650" i="6"/>
  <c r="Q898" i="6"/>
  <c r="Q882" i="6"/>
  <c r="Q866" i="6"/>
  <c r="Q850" i="6"/>
  <c r="Q834" i="6"/>
  <c r="Q818" i="6"/>
  <c r="Q802" i="6"/>
  <c r="Q786" i="6"/>
  <c r="Q770" i="6"/>
  <c r="Q748" i="6"/>
  <c r="Q716" i="6"/>
  <c r="Q684" i="6"/>
  <c r="Q652" i="6"/>
  <c r="R884" i="6"/>
  <c r="R852" i="6"/>
  <c r="R820" i="6"/>
  <c r="R788" i="6"/>
  <c r="R744" i="6"/>
  <c r="R668" i="6"/>
  <c r="S845" i="6"/>
  <c r="S717" i="6"/>
  <c r="T853" i="6"/>
  <c r="T718" i="6"/>
  <c r="U667" i="6"/>
  <c r="C18" i="9"/>
  <c r="C17" i="9"/>
  <c r="C16" i="9"/>
  <c r="C15" i="9"/>
  <c r="C14" i="9"/>
  <c r="C13" i="9"/>
  <c r="C12" i="9"/>
  <c r="C11" i="9"/>
  <c r="C10" i="9"/>
  <c r="C9" i="9"/>
  <c r="C8" i="9"/>
  <c r="C7" i="9"/>
  <c r="C6" i="9"/>
  <c r="C5" i="9"/>
  <c r="C4" i="9"/>
  <c r="E63" i="8"/>
  <c r="D63" i="8"/>
  <c r="E62" i="8"/>
  <c r="D62" i="8"/>
  <c r="E61" i="8"/>
  <c r="D61" i="8"/>
  <c r="E60" i="8"/>
  <c r="D60" i="8"/>
  <c r="E59" i="8"/>
  <c r="D59" i="8"/>
  <c r="E58" i="8"/>
  <c r="D58" i="8"/>
  <c r="E57" i="8"/>
  <c r="D57" i="8"/>
  <c r="E56" i="8"/>
  <c r="D56" i="8"/>
  <c r="E55" i="8"/>
  <c r="D55" i="8"/>
  <c r="E54" i="8"/>
  <c r="D54" i="8"/>
  <c r="E53" i="8"/>
  <c r="D53" i="8"/>
  <c r="E52" i="8"/>
  <c r="D52" i="8"/>
  <c r="E51" i="8"/>
  <c r="D51" i="8"/>
  <c r="E50" i="8"/>
  <c r="D50" i="8"/>
  <c r="E49" i="8"/>
  <c r="D49" i="8"/>
  <c r="E48" i="8"/>
  <c r="D48" i="8"/>
  <c r="E47" i="8"/>
  <c r="D47" i="8"/>
  <c r="E46" i="8"/>
  <c r="D46" i="8"/>
  <c r="E45" i="8"/>
  <c r="D45" i="8"/>
  <c r="E44" i="8"/>
  <c r="D44" i="8"/>
  <c r="E43" i="8"/>
  <c r="D43" i="8"/>
  <c r="E42" i="8"/>
  <c r="D42" i="8"/>
  <c r="E41" i="8"/>
  <c r="D41" i="8"/>
  <c r="E40" i="8"/>
  <c r="D40" i="8"/>
  <c r="E39" i="8"/>
  <c r="D39" i="8"/>
  <c r="E38" i="8"/>
  <c r="D38" i="8"/>
  <c r="E37" i="8"/>
  <c r="D37" i="8"/>
  <c r="E36" i="8"/>
  <c r="D36" i="8"/>
  <c r="E35" i="8"/>
  <c r="D35" i="8"/>
  <c r="E34" i="8"/>
  <c r="D34" i="8"/>
  <c r="E33" i="8"/>
  <c r="D33" i="8"/>
  <c r="E32" i="8"/>
  <c r="D32" i="8"/>
  <c r="E31" i="8"/>
  <c r="D31" i="8"/>
  <c r="E30" i="8"/>
  <c r="D30" i="8"/>
  <c r="E29" i="8"/>
  <c r="D29" i="8"/>
  <c r="E28" i="8"/>
  <c r="D28" i="8"/>
  <c r="E27" i="8"/>
  <c r="D27" i="8"/>
  <c r="E26" i="8"/>
  <c r="D26" i="8"/>
  <c r="E25" i="8"/>
  <c r="D25" i="8"/>
  <c r="E24" i="8"/>
  <c r="D24" i="8"/>
  <c r="E23" i="8"/>
  <c r="D23" i="8"/>
  <c r="E22" i="8"/>
  <c r="D22" i="8"/>
  <c r="E21" i="8"/>
  <c r="D21" i="8"/>
  <c r="E20" i="8"/>
  <c r="D20" i="8"/>
  <c r="E19" i="8"/>
  <c r="D19" i="8"/>
  <c r="E18" i="8"/>
  <c r="D18" i="8"/>
  <c r="E17" i="8"/>
  <c r="D17" i="8"/>
  <c r="E16" i="8"/>
  <c r="D16" i="8"/>
  <c r="E15" i="8"/>
  <c r="D15" i="8"/>
  <c r="E14" i="8"/>
  <c r="D14" i="8"/>
  <c r="E13" i="8"/>
  <c r="D13" i="8"/>
  <c r="E12" i="8"/>
  <c r="D12" i="8"/>
  <c r="E11" i="8"/>
  <c r="D11" i="8"/>
  <c r="E10" i="8"/>
  <c r="D10" i="8"/>
  <c r="E9" i="8"/>
  <c r="D9" i="8"/>
  <c r="E8" i="8"/>
  <c r="D8" i="8"/>
  <c r="E7" i="8"/>
  <c r="D7" i="8"/>
  <c r="E6" i="8"/>
  <c r="D6" i="8"/>
  <c r="E5" i="8"/>
  <c r="D5" i="8"/>
  <c r="E4" i="8"/>
  <c r="D4" i="8"/>
  <c r="G170" i="7"/>
  <c r="F170" i="7"/>
  <c r="E170" i="7"/>
  <c r="G169" i="7"/>
  <c r="F169" i="7"/>
  <c r="E169" i="7"/>
  <c r="G168" i="7"/>
  <c r="F168" i="7"/>
  <c r="E168" i="7"/>
  <c r="G167" i="7"/>
  <c r="F167" i="7"/>
  <c r="E167" i="7"/>
  <c r="G166" i="7"/>
  <c r="F166" i="7"/>
  <c r="E166" i="7"/>
  <c r="G165" i="7"/>
  <c r="F165" i="7"/>
  <c r="E165" i="7"/>
  <c r="G164" i="7"/>
  <c r="F164" i="7"/>
  <c r="E164" i="7"/>
  <c r="G163" i="7"/>
  <c r="F163" i="7"/>
  <c r="E163" i="7"/>
  <c r="G162" i="7"/>
  <c r="F162" i="7"/>
  <c r="E162" i="7"/>
  <c r="G161" i="7"/>
  <c r="F161" i="7"/>
  <c r="E161" i="7"/>
  <c r="G160" i="7"/>
  <c r="F160" i="7"/>
  <c r="E160" i="7"/>
  <c r="G159" i="7"/>
  <c r="F159" i="7"/>
  <c r="E159" i="7"/>
  <c r="G158" i="7"/>
  <c r="F158" i="7"/>
  <c r="E158" i="7"/>
  <c r="G157" i="7"/>
  <c r="F157" i="7"/>
  <c r="E157" i="7"/>
  <c r="G156" i="7"/>
  <c r="F156" i="7"/>
  <c r="E156" i="7"/>
  <c r="G155" i="7"/>
  <c r="F155" i="7"/>
  <c r="E155" i="7"/>
  <c r="G154" i="7"/>
  <c r="F154" i="7"/>
  <c r="E154" i="7"/>
  <c r="G153" i="7"/>
  <c r="F153" i="7"/>
  <c r="E153" i="7"/>
  <c r="G152" i="7"/>
  <c r="F152" i="7"/>
  <c r="E152" i="7"/>
  <c r="G151" i="7"/>
  <c r="F151" i="7"/>
  <c r="E151" i="7"/>
  <c r="G150" i="7"/>
  <c r="F150" i="7"/>
  <c r="E150" i="7"/>
  <c r="G149" i="7"/>
  <c r="F149" i="7"/>
  <c r="E149" i="7"/>
  <c r="G148" i="7"/>
  <c r="F148" i="7"/>
  <c r="E148" i="7"/>
  <c r="G147" i="7"/>
  <c r="F147" i="7"/>
  <c r="E147" i="7"/>
  <c r="G146" i="7"/>
  <c r="F146" i="7"/>
  <c r="E146" i="7"/>
  <c r="G145" i="7"/>
  <c r="F145" i="7"/>
  <c r="E145" i="7"/>
  <c r="G144" i="7"/>
  <c r="F144" i="7"/>
  <c r="E144" i="7"/>
  <c r="G143" i="7"/>
  <c r="F143" i="7"/>
  <c r="E143" i="7"/>
  <c r="G142" i="7"/>
  <c r="F142" i="7"/>
  <c r="E142" i="7"/>
  <c r="G141" i="7"/>
  <c r="F141" i="7"/>
  <c r="E141" i="7"/>
  <c r="G140" i="7"/>
  <c r="F140" i="7"/>
  <c r="E140" i="7"/>
  <c r="G139" i="7"/>
  <c r="F139" i="7"/>
  <c r="E139" i="7"/>
  <c r="G138" i="7"/>
  <c r="F138" i="7"/>
  <c r="E138" i="7"/>
  <c r="G137" i="7"/>
  <c r="F137" i="7"/>
  <c r="E137" i="7"/>
  <c r="G136" i="7"/>
  <c r="F136" i="7"/>
  <c r="E136" i="7"/>
  <c r="G135" i="7"/>
  <c r="F135" i="7"/>
  <c r="E135" i="7"/>
  <c r="G134" i="7"/>
  <c r="F134" i="7"/>
  <c r="E134" i="7"/>
  <c r="G133" i="7"/>
  <c r="F133" i="7"/>
  <c r="E133" i="7"/>
  <c r="G132" i="7"/>
  <c r="F132" i="7"/>
  <c r="E132" i="7"/>
  <c r="G131" i="7"/>
  <c r="F131" i="7"/>
  <c r="E131" i="7"/>
  <c r="G130" i="7"/>
  <c r="F130" i="7"/>
  <c r="E130" i="7"/>
  <c r="G129" i="7"/>
  <c r="F129" i="7"/>
  <c r="E129" i="7"/>
  <c r="G128" i="7"/>
  <c r="F128" i="7"/>
  <c r="E128" i="7"/>
  <c r="G127" i="7"/>
  <c r="F127" i="7"/>
  <c r="E127" i="7"/>
  <c r="G126" i="7"/>
  <c r="F126" i="7"/>
  <c r="E126" i="7"/>
  <c r="G125" i="7"/>
  <c r="F125" i="7"/>
  <c r="E125" i="7"/>
  <c r="G124" i="7"/>
  <c r="F124" i="7"/>
  <c r="E124" i="7"/>
  <c r="G123" i="7"/>
  <c r="F123" i="7"/>
  <c r="E123" i="7"/>
  <c r="G122" i="7"/>
  <c r="F122" i="7"/>
  <c r="E122" i="7"/>
  <c r="G121" i="7"/>
  <c r="F121" i="7"/>
  <c r="E121" i="7"/>
  <c r="G120" i="7"/>
  <c r="F120" i="7"/>
  <c r="E120" i="7"/>
  <c r="G119" i="7"/>
  <c r="F119" i="7"/>
  <c r="E119" i="7"/>
  <c r="G118" i="7"/>
  <c r="F118" i="7"/>
  <c r="E118" i="7"/>
  <c r="G117" i="7"/>
  <c r="F117" i="7"/>
  <c r="E117" i="7"/>
  <c r="G116" i="7"/>
  <c r="F116" i="7"/>
  <c r="E116" i="7"/>
  <c r="G115" i="7"/>
  <c r="F115" i="7"/>
  <c r="E115" i="7"/>
  <c r="G114" i="7"/>
  <c r="F114" i="7"/>
  <c r="E114" i="7"/>
  <c r="G113" i="7"/>
  <c r="F113" i="7"/>
  <c r="E113" i="7"/>
  <c r="G112" i="7"/>
  <c r="F112" i="7"/>
  <c r="E112" i="7"/>
  <c r="G111" i="7"/>
  <c r="F111" i="7"/>
  <c r="E111" i="7"/>
  <c r="G110" i="7"/>
  <c r="F110" i="7"/>
  <c r="E110" i="7"/>
  <c r="G109" i="7"/>
  <c r="F109" i="7"/>
  <c r="E109" i="7"/>
  <c r="G108" i="7"/>
  <c r="F108" i="7"/>
  <c r="E108" i="7"/>
  <c r="G107" i="7"/>
  <c r="F107" i="7"/>
  <c r="E107" i="7"/>
  <c r="G106" i="7"/>
  <c r="F106" i="7"/>
  <c r="E106" i="7"/>
  <c r="G105" i="7"/>
  <c r="F105" i="7"/>
  <c r="E105" i="7"/>
  <c r="G104" i="7"/>
  <c r="F104" i="7"/>
  <c r="E104" i="7"/>
  <c r="G103" i="7"/>
  <c r="F103" i="7"/>
  <c r="E103" i="7"/>
  <c r="G102" i="7"/>
  <c r="F102" i="7"/>
  <c r="E102" i="7"/>
  <c r="G101" i="7"/>
  <c r="F101" i="7"/>
  <c r="E101" i="7"/>
  <c r="G100" i="7"/>
  <c r="F100" i="7"/>
  <c r="E100" i="7"/>
  <c r="G99" i="7"/>
  <c r="F99" i="7"/>
  <c r="E99" i="7"/>
  <c r="G98" i="7"/>
  <c r="F98" i="7"/>
  <c r="E98" i="7"/>
  <c r="G97" i="7"/>
  <c r="F97" i="7"/>
  <c r="E97" i="7"/>
  <c r="G96" i="7"/>
  <c r="F96" i="7"/>
  <c r="E96" i="7"/>
  <c r="G95" i="7"/>
  <c r="F95" i="7"/>
  <c r="E95" i="7"/>
  <c r="G94" i="7"/>
  <c r="F94" i="7"/>
  <c r="E94" i="7"/>
  <c r="G93" i="7"/>
  <c r="F93" i="7"/>
  <c r="E93" i="7"/>
  <c r="G92" i="7"/>
  <c r="F92" i="7"/>
  <c r="E92" i="7"/>
  <c r="G91" i="7"/>
  <c r="F91" i="7"/>
  <c r="E91" i="7"/>
  <c r="G90" i="7"/>
  <c r="F90" i="7"/>
  <c r="E90" i="7"/>
  <c r="G89" i="7"/>
  <c r="F89" i="7"/>
  <c r="E89" i="7"/>
  <c r="G88" i="7"/>
  <c r="F88" i="7"/>
  <c r="E88" i="7"/>
  <c r="G87" i="7"/>
  <c r="F87" i="7"/>
  <c r="E87" i="7"/>
  <c r="G86" i="7"/>
  <c r="F86" i="7"/>
  <c r="E86" i="7"/>
  <c r="G85" i="7"/>
  <c r="F85" i="7"/>
  <c r="E85" i="7"/>
  <c r="G84" i="7"/>
  <c r="F84" i="7"/>
  <c r="E84" i="7"/>
  <c r="G83" i="7"/>
  <c r="F83" i="7"/>
  <c r="E83" i="7"/>
  <c r="G82" i="7"/>
  <c r="F82" i="7"/>
  <c r="E82" i="7"/>
  <c r="G81" i="7"/>
  <c r="F81" i="7"/>
  <c r="E81" i="7"/>
  <c r="G80" i="7"/>
  <c r="F80" i="7"/>
  <c r="E80" i="7"/>
  <c r="G79" i="7"/>
  <c r="F79" i="7"/>
  <c r="E79" i="7"/>
  <c r="G78" i="7"/>
  <c r="F78" i="7"/>
  <c r="E78" i="7"/>
  <c r="G77" i="7"/>
  <c r="F77" i="7"/>
  <c r="E77" i="7"/>
  <c r="G76" i="7"/>
  <c r="F76" i="7"/>
  <c r="E76" i="7"/>
  <c r="G75" i="7"/>
  <c r="F75" i="7"/>
  <c r="E75" i="7"/>
  <c r="G74" i="7"/>
  <c r="F74" i="7"/>
  <c r="E74" i="7"/>
  <c r="G73" i="7"/>
  <c r="F73" i="7"/>
  <c r="E73" i="7"/>
  <c r="G72" i="7"/>
  <c r="F72" i="7"/>
  <c r="E72" i="7"/>
  <c r="G71" i="7"/>
  <c r="F71" i="7"/>
  <c r="E71" i="7"/>
  <c r="G70" i="7"/>
  <c r="F70" i="7"/>
  <c r="E70" i="7"/>
  <c r="G69" i="7"/>
  <c r="F69" i="7"/>
  <c r="E69" i="7"/>
  <c r="G68" i="7"/>
  <c r="F68" i="7"/>
  <c r="E68" i="7"/>
  <c r="G67" i="7"/>
  <c r="F67" i="7"/>
  <c r="E67" i="7"/>
  <c r="G66" i="7"/>
  <c r="F66" i="7"/>
  <c r="E66" i="7"/>
  <c r="G65" i="7"/>
  <c r="F65" i="7"/>
  <c r="E65" i="7"/>
  <c r="G64" i="7"/>
  <c r="F64" i="7"/>
  <c r="E64" i="7"/>
  <c r="G63" i="7"/>
  <c r="F63" i="7"/>
  <c r="E63" i="7"/>
  <c r="G62" i="7"/>
  <c r="F62" i="7"/>
  <c r="E62" i="7"/>
  <c r="G61" i="7"/>
  <c r="F61" i="7"/>
  <c r="E61" i="7"/>
  <c r="G60" i="7"/>
  <c r="F60" i="7"/>
  <c r="E60" i="7"/>
  <c r="G59" i="7"/>
  <c r="F59" i="7"/>
  <c r="E59" i="7"/>
  <c r="G58" i="7"/>
  <c r="F58" i="7"/>
  <c r="E58" i="7"/>
  <c r="G57" i="7"/>
  <c r="F57" i="7"/>
  <c r="E57" i="7"/>
  <c r="G56" i="7"/>
  <c r="F56" i="7"/>
  <c r="E56" i="7"/>
  <c r="G55" i="7"/>
  <c r="F55" i="7"/>
  <c r="E55" i="7"/>
  <c r="G54" i="7"/>
  <c r="F54" i="7"/>
  <c r="E54" i="7"/>
  <c r="G53" i="7"/>
  <c r="F53" i="7"/>
  <c r="E53" i="7"/>
  <c r="G52" i="7"/>
  <c r="F52" i="7"/>
  <c r="E52" i="7"/>
  <c r="G51" i="7"/>
  <c r="F51" i="7"/>
  <c r="E51" i="7"/>
  <c r="G50" i="7"/>
  <c r="F50" i="7"/>
  <c r="E50" i="7"/>
  <c r="G49" i="7"/>
  <c r="F49" i="7"/>
  <c r="E49" i="7"/>
  <c r="G48" i="7"/>
  <c r="F48" i="7"/>
  <c r="E48" i="7"/>
  <c r="G47" i="7"/>
  <c r="F47" i="7"/>
  <c r="E47" i="7"/>
  <c r="G46" i="7"/>
  <c r="F46" i="7"/>
  <c r="E46" i="7"/>
  <c r="G45" i="7"/>
  <c r="F45" i="7"/>
  <c r="E45" i="7"/>
  <c r="G44" i="7"/>
  <c r="F44" i="7"/>
  <c r="E44" i="7"/>
  <c r="G43" i="7"/>
  <c r="F43" i="7"/>
  <c r="E43" i="7"/>
  <c r="G42" i="7"/>
  <c r="F42" i="7"/>
  <c r="E42" i="7"/>
  <c r="G41" i="7"/>
  <c r="F41" i="7"/>
  <c r="E41" i="7"/>
  <c r="G40" i="7"/>
  <c r="F40" i="7"/>
  <c r="E40" i="7"/>
  <c r="G39" i="7"/>
  <c r="F39" i="7"/>
  <c r="E39" i="7"/>
  <c r="G38" i="7"/>
  <c r="F38" i="7"/>
  <c r="E38" i="7"/>
  <c r="G37" i="7"/>
  <c r="F37" i="7"/>
  <c r="E37" i="7"/>
  <c r="G36" i="7"/>
  <c r="F36" i="7"/>
  <c r="E36" i="7"/>
  <c r="G35" i="7"/>
  <c r="F35" i="7"/>
  <c r="E35" i="7"/>
  <c r="G34" i="7"/>
  <c r="F34" i="7"/>
  <c r="E34" i="7"/>
  <c r="G33" i="7"/>
  <c r="F33" i="7"/>
  <c r="E33" i="7"/>
  <c r="G32" i="7"/>
  <c r="F32" i="7"/>
  <c r="E32" i="7"/>
  <c r="G31" i="7"/>
  <c r="F31" i="7"/>
  <c r="E31" i="7"/>
  <c r="G30" i="7"/>
  <c r="F30" i="7"/>
  <c r="E30" i="7"/>
  <c r="G29" i="7"/>
  <c r="F29" i="7"/>
  <c r="E29" i="7"/>
  <c r="G28" i="7"/>
  <c r="F28" i="7"/>
  <c r="E28" i="7"/>
  <c r="G27" i="7"/>
  <c r="F27" i="7"/>
  <c r="E27" i="7"/>
  <c r="G26" i="7"/>
  <c r="F26" i="7"/>
  <c r="E26" i="7"/>
  <c r="G25" i="7"/>
  <c r="F25" i="7"/>
  <c r="E25" i="7"/>
  <c r="G24" i="7"/>
  <c r="F24" i="7"/>
  <c r="E24" i="7"/>
  <c r="G23" i="7"/>
  <c r="F23" i="7"/>
  <c r="E23" i="7"/>
  <c r="G22" i="7"/>
  <c r="F22" i="7"/>
  <c r="E22" i="7"/>
  <c r="G21" i="7"/>
  <c r="F21" i="7"/>
  <c r="E21" i="7"/>
  <c r="G20" i="7"/>
  <c r="F20" i="7"/>
  <c r="E20" i="7"/>
  <c r="G19" i="7"/>
  <c r="F19" i="7"/>
  <c r="E19" i="7"/>
  <c r="G18" i="7"/>
  <c r="F18" i="7"/>
  <c r="E18" i="7"/>
  <c r="G17" i="7"/>
  <c r="F17" i="7"/>
  <c r="E17" i="7"/>
  <c r="G16" i="7"/>
  <c r="F16" i="7"/>
  <c r="E16" i="7"/>
  <c r="G15" i="7"/>
  <c r="F15" i="7"/>
  <c r="E15" i="7"/>
  <c r="G14" i="7"/>
  <c r="F14" i="7"/>
  <c r="E14" i="7"/>
  <c r="G13" i="7"/>
  <c r="F13" i="7"/>
  <c r="E13" i="7"/>
  <c r="G12" i="7"/>
  <c r="F12" i="7"/>
  <c r="E12" i="7"/>
  <c r="G11" i="7"/>
  <c r="F11" i="7"/>
  <c r="E11" i="7"/>
  <c r="G10" i="7"/>
  <c r="F10" i="7"/>
  <c r="E10" i="7"/>
  <c r="M645" i="6"/>
  <c r="L645" i="6"/>
  <c r="K645" i="6"/>
  <c r="J645" i="6"/>
  <c r="M644" i="6"/>
  <c r="L644" i="6"/>
  <c r="K644" i="6"/>
  <c r="J644" i="6"/>
  <c r="M643" i="6"/>
  <c r="L643" i="6"/>
  <c r="K643" i="6"/>
  <c r="J643" i="6"/>
  <c r="M642" i="6"/>
  <c r="L642" i="6"/>
  <c r="K642" i="6"/>
  <c r="J642" i="6"/>
  <c r="M641" i="6"/>
  <c r="L641" i="6"/>
  <c r="K641" i="6"/>
  <c r="J641" i="6"/>
  <c r="M640" i="6"/>
  <c r="L640" i="6"/>
  <c r="K640" i="6"/>
  <c r="J640" i="6"/>
  <c r="M639" i="6"/>
  <c r="L639" i="6"/>
  <c r="K639" i="6"/>
  <c r="J639" i="6"/>
  <c r="M638" i="6"/>
  <c r="L638" i="6"/>
  <c r="K638" i="6"/>
  <c r="J638" i="6"/>
  <c r="M637" i="6"/>
  <c r="L637" i="6"/>
  <c r="K637" i="6"/>
  <c r="J637" i="6"/>
  <c r="M636" i="6"/>
  <c r="L636" i="6"/>
  <c r="K636" i="6"/>
  <c r="J636" i="6"/>
  <c r="M635" i="6"/>
  <c r="L635" i="6"/>
  <c r="K635" i="6"/>
  <c r="J635" i="6"/>
  <c r="M634" i="6"/>
  <c r="L634" i="6"/>
  <c r="K634" i="6"/>
  <c r="J634" i="6"/>
  <c r="M633" i="6"/>
  <c r="L633" i="6"/>
  <c r="K633" i="6"/>
  <c r="J633" i="6"/>
  <c r="M632" i="6"/>
  <c r="L632" i="6"/>
  <c r="K632" i="6"/>
  <c r="J632" i="6"/>
  <c r="M631" i="6"/>
  <c r="L631" i="6"/>
  <c r="K631" i="6"/>
  <c r="J631" i="6"/>
  <c r="M630" i="6"/>
  <c r="L630" i="6"/>
  <c r="K630" i="6"/>
  <c r="J630" i="6"/>
  <c r="M629" i="6"/>
  <c r="L629" i="6"/>
  <c r="K629" i="6"/>
  <c r="J629" i="6"/>
  <c r="M628" i="6"/>
  <c r="L628" i="6"/>
  <c r="K628" i="6"/>
  <c r="J628" i="6"/>
  <c r="Q628" i="6" s="1"/>
  <c r="M627" i="6"/>
  <c r="L627" i="6"/>
  <c r="K627" i="6"/>
  <c r="J627" i="6"/>
  <c r="T627" i="6" s="1"/>
  <c r="M626" i="6"/>
  <c r="L626" i="6"/>
  <c r="K626" i="6"/>
  <c r="J626" i="6"/>
  <c r="M625" i="6"/>
  <c r="L625" i="6"/>
  <c r="K625" i="6"/>
  <c r="J625" i="6"/>
  <c r="V625" i="6" s="1"/>
  <c r="M624" i="6"/>
  <c r="L624" i="6"/>
  <c r="K624" i="6"/>
  <c r="J624" i="6"/>
  <c r="M623" i="6"/>
  <c r="L623" i="6"/>
  <c r="K623" i="6"/>
  <c r="J623" i="6"/>
  <c r="M622" i="6"/>
  <c r="L622" i="6"/>
  <c r="K622" i="6"/>
  <c r="J622" i="6"/>
  <c r="M621" i="6"/>
  <c r="L621" i="6"/>
  <c r="K621" i="6"/>
  <c r="J621" i="6"/>
  <c r="M620" i="6"/>
  <c r="L620" i="6"/>
  <c r="K620" i="6"/>
  <c r="J620" i="6"/>
  <c r="M619" i="6"/>
  <c r="L619" i="6"/>
  <c r="K619" i="6"/>
  <c r="J619" i="6"/>
  <c r="M618" i="6"/>
  <c r="L618" i="6"/>
  <c r="K618" i="6"/>
  <c r="J618" i="6"/>
  <c r="V618" i="6" s="1"/>
  <c r="M617" i="6"/>
  <c r="L617" i="6"/>
  <c r="K617" i="6"/>
  <c r="J617" i="6"/>
  <c r="M616" i="6"/>
  <c r="L616" i="6"/>
  <c r="K616" i="6"/>
  <c r="J616" i="6"/>
  <c r="M615" i="6"/>
  <c r="L615" i="6"/>
  <c r="K615" i="6"/>
  <c r="J615" i="6"/>
  <c r="M614" i="6"/>
  <c r="L614" i="6"/>
  <c r="K614" i="6"/>
  <c r="J614" i="6"/>
  <c r="M613" i="6"/>
  <c r="L613" i="6"/>
  <c r="K613" i="6"/>
  <c r="J613" i="6"/>
  <c r="M612" i="6"/>
  <c r="L612" i="6"/>
  <c r="K612" i="6"/>
  <c r="J612" i="6"/>
  <c r="V612" i="6" s="1"/>
  <c r="M611" i="6"/>
  <c r="L611" i="6"/>
  <c r="K611" i="6"/>
  <c r="J611" i="6"/>
  <c r="M610" i="6"/>
  <c r="L610" i="6"/>
  <c r="K610" i="6"/>
  <c r="J610" i="6"/>
  <c r="M609" i="6"/>
  <c r="L609" i="6"/>
  <c r="K609" i="6"/>
  <c r="J609" i="6"/>
  <c r="M608" i="6"/>
  <c r="L608" i="6"/>
  <c r="K608" i="6"/>
  <c r="J608" i="6"/>
  <c r="M607" i="6"/>
  <c r="L607" i="6"/>
  <c r="K607" i="6"/>
  <c r="J607" i="6"/>
  <c r="R607" i="6" s="1"/>
  <c r="M606" i="6"/>
  <c r="L606" i="6"/>
  <c r="K606" i="6"/>
  <c r="J606" i="6"/>
  <c r="M605" i="6"/>
  <c r="L605" i="6"/>
  <c r="K605" i="6"/>
  <c r="J605" i="6"/>
  <c r="M604" i="6"/>
  <c r="L604" i="6"/>
  <c r="K604" i="6"/>
  <c r="J604" i="6"/>
  <c r="U604" i="6" s="1"/>
  <c r="M603" i="6"/>
  <c r="L603" i="6"/>
  <c r="K603" i="6"/>
  <c r="J603" i="6"/>
  <c r="M602" i="6"/>
  <c r="L602" i="6"/>
  <c r="K602" i="6"/>
  <c r="J602" i="6"/>
  <c r="M601" i="6"/>
  <c r="L601" i="6"/>
  <c r="K601" i="6"/>
  <c r="J601" i="6"/>
  <c r="M600" i="6"/>
  <c r="L600" i="6"/>
  <c r="K600" i="6"/>
  <c r="J600" i="6"/>
  <c r="Q600" i="6" s="1"/>
  <c r="M599" i="6"/>
  <c r="L599" i="6"/>
  <c r="K599" i="6"/>
  <c r="J599" i="6"/>
  <c r="R599" i="6" s="1"/>
  <c r="M598" i="6"/>
  <c r="L598" i="6"/>
  <c r="K598" i="6"/>
  <c r="J598" i="6"/>
  <c r="M597" i="6"/>
  <c r="L597" i="6"/>
  <c r="K597" i="6"/>
  <c r="J597" i="6"/>
  <c r="M596" i="6"/>
  <c r="L596" i="6"/>
  <c r="K596" i="6"/>
  <c r="J596" i="6"/>
  <c r="U596" i="6" s="1"/>
  <c r="M595" i="6"/>
  <c r="L595" i="6"/>
  <c r="K595" i="6"/>
  <c r="J595" i="6"/>
  <c r="M594" i="6"/>
  <c r="L594" i="6"/>
  <c r="K594" i="6"/>
  <c r="J594" i="6"/>
  <c r="M593" i="6"/>
  <c r="L593" i="6"/>
  <c r="K593" i="6"/>
  <c r="J593" i="6"/>
  <c r="M592" i="6"/>
  <c r="L592" i="6"/>
  <c r="K592" i="6"/>
  <c r="J592" i="6"/>
  <c r="Q592" i="6" s="1"/>
  <c r="M591" i="6"/>
  <c r="L591" i="6"/>
  <c r="K591" i="6"/>
  <c r="J591" i="6"/>
  <c r="R591" i="6" s="1"/>
  <c r="M590" i="6"/>
  <c r="L590" i="6"/>
  <c r="K590" i="6"/>
  <c r="J590" i="6"/>
  <c r="S590" i="6" s="1"/>
  <c r="M589" i="6"/>
  <c r="L589" i="6"/>
  <c r="K589" i="6"/>
  <c r="J589" i="6"/>
  <c r="M588" i="6"/>
  <c r="L588" i="6"/>
  <c r="K588" i="6"/>
  <c r="J588" i="6"/>
  <c r="U588" i="6" s="1"/>
  <c r="M587" i="6"/>
  <c r="L587" i="6"/>
  <c r="K587" i="6"/>
  <c r="J587" i="6"/>
  <c r="V587" i="6" s="1"/>
  <c r="M586" i="6"/>
  <c r="L586" i="6"/>
  <c r="K586" i="6"/>
  <c r="J586" i="6"/>
  <c r="M585" i="6"/>
  <c r="L585" i="6"/>
  <c r="K585" i="6"/>
  <c r="J585" i="6"/>
  <c r="P585" i="6" s="1"/>
  <c r="M584" i="6"/>
  <c r="L584" i="6"/>
  <c r="K584" i="6"/>
  <c r="J584" i="6"/>
  <c r="M583" i="6"/>
  <c r="L583" i="6"/>
  <c r="K583" i="6"/>
  <c r="J583" i="6"/>
  <c r="M582" i="6"/>
  <c r="L582" i="6"/>
  <c r="K582" i="6"/>
  <c r="J582" i="6"/>
  <c r="M581" i="6"/>
  <c r="L581" i="6"/>
  <c r="K581" i="6"/>
  <c r="J581" i="6"/>
  <c r="M580" i="6"/>
  <c r="L580" i="6"/>
  <c r="K580" i="6"/>
  <c r="J580" i="6"/>
  <c r="M579" i="6"/>
  <c r="L579" i="6"/>
  <c r="K579" i="6"/>
  <c r="J579" i="6"/>
  <c r="M578" i="6"/>
  <c r="L578" i="6"/>
  <c r="K578" i="6"/>
  <c r="J578" i="6"/>
  <c r="M577" i="6"/>
  <c r="L577" i="6"/>
  <c r="K577" i="6"/>
  <c r="J577" i="6"/>
  <c r="M576" i="6"/>
  <c r="L576" i="6"/>
  <c r="K576" i="6"/>
  <c r="J576" i="6"/>
  <c r="Q576" i="6" s="1"/>
  <c r="M575" i="6"/>
  <c r="L575" i="6"/>
  <c r="K575" i="6"/>
  <c r="J575" i="6"/>
  <c r="M574" i="6"/>
  <c r="L574" i="6"/>
  <c r="K574" i="6"/>
  <c r="J574" i="6"/>
  <c r="M573" i="6"/>
  <c r="L573" i="6"/>
  <c r="K573" i="6"/>
  <c r="J573" i="6"/>
  <c r="R573" i="6" s="1"/>
  <c r="M572" i="6"/>
  <c r="L572" i="6"/>
  <c r="K572" i="6"/>
  <c r="J572" i="6"/>
  <c r="M571" i="6"/>
  <c r="L571" i="6"/>
  <c r="K571" i="6"/>
  <c r="J571" i="6"/>
  <c r="T571" i="6" s="1"/>
  <c r="M570" i="6"/>
  <c r="L570" i="6"/>
  <c r="K570" i="6"/>
  <c r="J570" i="6"/>
  <c r="M569" i="6"/>
  <c r="L569" i="6"/>
  <c r="K569" i="6"/>
  <c r="J569" i="6"/>
  <c r="M568" i="6"/>
  <c r="L568" i="6"/>
  <c r="K568" i="6"/>
  <c r="J568" i="6"/>
  <c r="M567" i="6"/>
  <c r="L567" i="6"/>
  <c r="K567" i="6"/>
  <c r="J567" i="6"/>
  <c r="R567" i="6" s="1"/>
  <c r="M566" i="6"/>
  <c r="L566" i="6"/>
  <c r="K566" i="6"/>
  <c r="J566" i="6"/>
  <c r="M565" i="6"/>
  <c r="L565" i="6"/>
  <c r="K565" i="6"/>
  <c r="J565" i="6"/>
  <c r="M564" i="6"/>
  <c r="L564" i="6"/>
  <c r="K564" i="6"/>
  <c r="J564" i="6"/>
  <c r="M563" i="6"/>
  <c r="L563" i="6"/>
  <c r="K563" i="6"/>
  <c r="J563" i="6"/>
  <c r="M562" i="6"/>
  <c r="L562" i="6"/>
  <c r="K562" i="6"/>
  <c r="J562" i="6"/>
  <c r="M561" i="6"/>
  <c r="L561" i="6"/>
  <c r="K561" i="6"/>
  <c r="J561" i="6"/>
  <c r="M560" i="6"/>
  <c r="L560" i="6"/>
  <c r="K560" i="6"/>
  <c r="J560" i="6"/>
  <c r="M559" i="6"/>
  <c r="L559" i="6"/>
  <c r="K559" i="6"/>
  <c r="J559" i="6"/>
  <c r="M558" i="6"/>
  <c r="L558" i="6"/>
  <c r="K558" i="6"/>
  <c r="J558" i="6"/>
  <c r="M557" i="6"/>
  <c r="L557" i="6"/>
  <c r="K557" i="6"/>
  <c r="J557" i="6"/>
  <c r="M556" i="6"/>
  <c r="L556" i="6"/>
  <c r="K556" i="6"/>
  <c r="J556" i="6"/>
  <c r="M555" i="6"/>
  <c r="L555" i="6"/>
  <c r="K555" i="6"/>
  <c r="J555" i="6"/>
  <c r="M554" i="6"/>
  <c r="L554" i="6"/>
  <c r="K554" i="6"/>
  <c r="J554" i="6"/>
  <c r="M553" i="6"/>
  <c r="L553" i="6"/>
  <c r="K553" i="6"/>
  <c r="J553" i="6"/>
  <c r="M552" i="6"/>
  <c r="L552" i="6"/>
  <c r="K552" i="6"/>
  <c r="J552" i="6"/>
  <c r="M551" i="6"/>
  <c r="L551" i="6"/>
  <c r="K551" i="6"/>
  <c r="J551" i="6"/>
  <c r="M550" i="6"/>
  <c r="L550" i="6"/>
  <c r="K550" i="6"/>
  <c r="J550" i="6"/>
  <c r="M549" i="6"/>
  <c r="L549" i="6"/>
  <c r="K549" i="6"/>
  <c r="J549" i="6"/>
  <c r="M548" i="6"/>
  <c r="L548" i="6"/>
  <c r="K548" i="6"/>
  <c r="J548" i="6"/>
  <c r="M547" i="6"/>
  <c r="L547" i="6"/>
  <c r="K547" i="6"/>
  <c r="J547" i="6"/>
  <c r="M546" i="6"/>
  <c r="L546" i="6"/>
  <c r="K546" i="6"/>
  <c r="J546" i="6"/>
  <c r="M545" i="6"/>
  <c r="L545" i="6"/>
  <c r="K545" i="6"/>
  <c r="J545" i="6"/>
  <c r="M544" i="6"/>
  <c r="L544" i="6"/>
  <c r="K544" i="6"/>
  <c r="J544" i="6"/>
  <c r="M543" i="6"/>
  <c r="L543" i="6"/>
  <c r="K543" i="6"/>
  <c r="J543" i="6"/>
  <c r="M542" i="6"/>
  <c r="L542" i="6"/>
  <c r="K542" i="6"/>
  <c r="J542" i="6"/>
  <c r="M541" i="6"/>
  <c r="L541" i="6"/>
  <c r="K541" i="6"/>
  <c r="J541" i="6"/>
  <c r="M540" i="6"/>
  <c r="L540" i="6"/>
  <c r="K540" i="6"/>
  <c r="J540" i="6"/>
  <c r="M539" i="6"/>
  <c r="L539" i="6"/>
  <c r="K539" i="6"/>
  <c r="J539" i="6"/>
  <c r="M538" i="6"/>
  <c r="L538" i="6"/>
  <c r="K538" i="6"/>
  <c r="J538" i="6"/>
  <c r="M537" i="6"/>
  <c r="L537" i="6"/>
  <c r="K537" i="6"/>
  <c r="J537" i="6"/>
  <c r="M536" i="6"/>
  <c r="L536" i="6"/>
  <c r="K536" i="6"/>
  <c r="J536" i="6"/>
  <c r="T536" i="6" s="1"/>
  <c r="M535" i="6"/>
  <c r="L535" i="6"/>
  <c r="K535" i="6"/>
  <c r="J535" i="6"/>
  <c r="M534" i="6"/>
  <c r="L534" i="6"/>
  <c r="K534" i="6"/>
  <c r="J534" i="6"/>
  <c r="M533" i="6"/>
  <c r="L533" i="6"/>
  <c r="K533" i="6"/>
  <c r="J533" i="6"/>
  <c r="M532" i="6"/>
  <c r="L532" i="6"/>
  <c r="K532" i="6"/>
  <c r="J532" i="6"/>
  <c r="M531" i="6"/>
  <c r="L531" i="6"/>
  <c r="K531" i="6"/>
  <c r="J531" i="6"/>
  <c r="M530" i="6"/>
  <c r="L530" i="6"/>
  <c r="K530" i="6"/>
  <c r="J530" i="6"/>
  <c r="M529" i="6"/>
  <c r="L529" i="6"/>
  <c r="K529" i="6"/>
  <c r="J529" i="6"/>
  <c r="M528" i="6"/>
  <c r="L528" i="6"/>
  <c r="K528" i="6"/>
  <c r="J528" i="6"/>
  <c r="M527" i="6"/>
  <c r="L527" i="6"/>
  <c r="K527" i="6"/>
  <c r="J527" i="6"/>
  <c r="M526" i="6"/>
  <c r="L526" i="6"/>
  <c r="K526" i="6"/>
  <c r="J526" i="6"/>
  <c r="M525" i="6"/>
  <c r="L525" i="6"/>
  <c r="K525" i="6"/>
  <c r="J525" i="6"/>
  <c r="M524" i="6"/>
  <c r="L524" i="6"/>
  <c r="K524" i="6"/>
  <c r="J524" i="6"/>
  <c r="M523" i="6"/>
  <c r="L523" i="6"/>
  <c r="K523" i="6"/>
  <c r="J523" i="6"/>
  <c r="M522" i="6"/>
  <c r="L522" i="6"/>
  <c r="K522" i="6"/>
  <c r="J522" i="6"/>
  <c r="M521" i="6"/>
  <c r="L521" i="6"/>
  <c r="K521" i="6"/>
  <c r="J521" i="6"/>
  <c r="M520" i="6"/>
  <c r="L520" i="6"/>
  <c r="K520" i="6"/>
  <c r="J520" i="6"/>
  <c r="M519" i="6"/>
  <c r="L519" i="6"/>
  <c r="K519" i="6"/>
  <c r="J519" i="6"/>
  <c r="M518" i="6"/>
  <c r="L518" i="6"/>
  <c r="K518" i="6"/>
  <c r="J518" i="6"/>
  <c r="M517" i="6"/>
  <c r="L517" i="6"/>
  <c r="K517" i="6"/>
  <c r="J517" i="6"/>
  <c r="M516" i="6"/>
  <c r="L516" i="6"/>
  <c r="K516" i="6"/>
  <c r="J516" i="6"/>
  <c r="M515" i="6"/>
  <c r="L515" i="6"/>
  <c r="K515" i="6"/>
  <c r="J515" i="6"/>
  <c r="M514" i="6"/>
  <c r="L514" i="6"/>
  <c r="K514" i="6"/>
  <c r="J514" i="6"/>
  <c r="M513" i="6"/>
  <c r="L513" i="6"/>
  <c r="K513" i="6"/>
  <c r="J513" i="6"/>
  <c r="M512" i="6"/>
  <c r="L512" i="6"/>
  <c r="K512" i="6"/>
  <c r="J512" i="6"/>
  <c r="M511" i="6"/>
  <c r="L511" i="6"/>
  <c r="K511" i="6"/>
  <c r="J511" i="6"/>
  <c r="M510" i="6"/>
  <c r="L510" i="6"/>
  <c r="K510" i="6"/>
  <c r="J510" i="6"/>
  <c r="M509" i="6"/>
  <c r="L509" i="6"/>
  <c r="K509" i="6"/>
  <c r="J509" i="6"/>
  <c r="M508" i="6"/>
  <c r="L508" i="6"/>
  <c r="K508" i="6"/>
  <c r="J508" i="6"/>
  <c r="M507" i="6"/>
  <c r="L507" i="6"/>
  <c r="K507" i="6"/>
  <c r="J507" i="6"/>
  <c r="M506" i="6"/>
  <c r="L506" i="6"/>
  <c r="K506" i="6"/>
  <c r="J506" i="6"/>
  <c r="M505" i="6"/>
  <c r="L505" i="6"/>
  <c r="K505" i="6"/>
  <c r="J505" i="6"/>
  <c r="M504" i="6"/>
  <c r="L504" i="6"/>
  <c r="K504" i="6"/>
  <c r="J504" i="6"/>
  <c r="M503" i="6"/>
  <c r="L503" i="6"/>
  <c r="K503" i="6"/>
  <c r="J503" i="6"/>
  <c r="M502" i="6"/>
  <c r="L502" i="6"/>
  <c r="K502" i="6"/>
  <c r="J502" i="6"/>
  <c r="M501" i="6"/>
  <c r="L501" i="6"/>
  <c r="K501" i="6"/>
  <c r="J501" i="6"/>
  <c r="M500" i="6"/>
  <c r="L500" i="6"/>
  <c r="K500" i="6"/>
  <c r="J500" i="6"/>
  <c r="S500" i="6" s="1"/>
  <c r="M499" i="6"/>
  <c r="L499" i="6"/>
  <c r="K499" i="6"/>
  <c r="J499" i="6"/>
  <c r="M498" i="6"/>
  <c r="L498" i="6"/>
  <c r="K498" i="6"/>
  <c r="J498" i="6"/>
  <c r="M497" i="6"/>
  <c r="L497" i="6"/>
  <c r="K497" i="6"/>
  <c r="J497" i="6"/>
  <c r="M496" i="6"/>
  <c r="L496" i="6"/>
  <c r="K496" i="6"/>
  <c r="J496" i="6"/>
  <c r="M495" i="6"/>
  <c r="L495" i="6"/>
  <c r="K495" i="6"/>
  <c r="J495" i="6"/>
  <c r="M494" i="6"/>
  <c r="L494" i="6"/>
  <c r="K494" i="6"/>
  <c r="J494" i="6"/>
  <c r="M493" i="6"/>
  <c r="L493" i="6"/>
  <c r="K493" i="6"/>
  <c r="J493" i="6"/>
  <c r="M492" i="6"/>
  <c r="L492" i="6"/>
  <c r="K492" i="6"/>
  <c r="J492" i="6"/>
  <c r="R492" i="6" s="1"/>
  <c r="M491" i="6"/>
  <c r="L491" i="6"/>
  <c r="K491" i="6"/>
  <c r="J491" i="6"/>
  <c r="M490" i="6"/>
  <c r="L490" i="6"/>
  <c r="K490" i="6"/>
  <c r="J490" i="6"/>
  <c r="M489" i="6"/>
  <c r="L489" i="6"/>
  <c r="K489" i="6"/>
  <c r="J489" i="6"/>
  <c r="M488" i="6"/>
  <c r="L488" i="6"/>
  <c r="K488" i="6"/>
  <c r="J488" i="6"/>
  <c r="V488" i="6" s="1"/>
  <c r="M487" i="6"/>
  <c r="L487" i="6"/>
  <c r="K487" i="6"/>
  <c r="J487" i="6"/>
  <c r="M486" i="6"/>
  <c r="L486" i="6"/>
  <c r="K486" i="6"/>
  <c r="J486" i="6"/>
  <c r="M485" i="6"/>
  <c r="L485" i="6"/>
  <c r="K485" i="6"/>
  <c r="J485" i="6"/>
  <c r="M484" i="6"/>
  <c r="L484" i="6"/>
  <c r="K484" i="6"/>
  <c r="J484" i="6"/>
  <c r="R484" i="6" s="1"/>
  <c r="M483" i="6"/>
  <c r="L483" i="6"/>
  <c r="K483" i="6"/>
  <c r="J483" i="6"/>
  <c r="S483" i="6" s="1"/>
  <c r="M482" i="6"/>
  <c r="L482" i="6"/>
  <c r="K482" i="6"/>
  <c r="J482" i="6"/>
  <c r="M481" i="6"/>
  <c r="L481" i="6"/>
  <c r="K481" i="6"/>
  <c r="J481" i="6"/>
  <c r="M480" i="6"/>
  <c r="L480" i="6"/>
  <c r="K480" i="6"/>
  <c r="J480" i="6"/>
  <c r="M479" i="6"/>
  <c r="L479" i="6"/>
  <c r="K479" i="6"/>
  <c r="J479" i="6"/>
  <c r="M478" i="6"/>
  <c r="L478" i="6"/>
  <c r="K478" i="6"/>
  <c r="J478" i="6"/>
  <c r="M477" i="6"/>
  <c r="L477" i="6"/>
  <c r="K477" i="6"/>
  <c r="J477" i="6"/>
  <c r="U477" i="6" s="1"/>
  <c r="M476" i="6"/>
  <c r="L476" i="6"/>
  <c r="K476" i="6"/>
  <c r="J476" i="6"/>
  <c r="M475" i="6"/>
  <c r="L475" i="6"/>
  <c r="K475" i="6"/>
  <c r="J475" i="6"/>
  <c r="M474" i="6"/>
  <c r="L474" i="6"/>
  <c r="K474" i="6"/>
  <c r="J474" i="6"/>
  <c r="T474" i="6" s="1"/>
  <c r="M473" i="6"/>
  <c r="L473" i="6"/>
  <c r="K473" i="6"/>
  <c r="J473" i="6"/>
  <c r="U473" i="6" s="1"/>
  <c r="M472" i="6"/>
  <c r="L472" i="6"/>
  <c r="K472" i="6"/>
  <c r="J472" i="6"/>
  <c r="M471" i="6"/>
  <c r="L471" i="6"/>
  <c r="K471" i="6"/>
  <c r="J471" i="6"/>
  <c r="M470" i="6"/>
  <c r="L470" i="6"/>
  <c r="K470" i="6"/>
  <c r="J470" i="6"/>
  <c r="M469" i="6"/>
  <c r="L469" i="6"/>
  <c r="K469" i="6"/>
  <c r="J469" i="6"/>
  <c r="V469" i="6" s="1"/>
  <c r="M468" i="6"/>
  <c r="L468" i="6"/>
  <c r="K468" i="6"/>
  <c r="J468" i="6"/>
  <c r="O468" i="6" s="1"/>
  <c r="M467" i="6"/>
  <c r="L467" i="6"/>
  <c r="K467" i="6"/>
  <c r="J467" i="6"/>
  <c r="M466" i="6"/>
  <c r="L466" i="6"/>
  <c r="K466" i="6"/>
  <c r="J466" i="6"/>
  <c r="Q466" i="6" s="1"/>
  <c r="M465" i="6"/>
  <c r="L465" i="6"/>
  <c r="K465" i="6"/>
  <c r="J465" i="6"/>
  <c r="U465" i="6" s="1"/>
  <c r="M464" i="6"/>
  <c r="L464" i="6"/>
  <c r="K464" i="6"/>
  <c r="J464" i="6"/>
  <c r="M463" i="6"/>
  <c r="L463" i="6"/>
  <c r="K463" i="6"/>
  <c r="J463" i="6"/>
  <c r="M462" i="6"/>
  <c r="L462" i="6"/>
  <c r="K462" i="6"/>
  <c r="J462" i="6"/>
  <c r="M461" i="6"/>
  <c r="L461" i="6"/>
  <c r="K461" i="6"/>
  <c r="J461" i="6"/>
  <c r="M460" i="6"/>
  <c r="L460" i="6"/>
  <c r="K460" i="6"/>
  <c r="J460" i="6"/>
  <c r="R460" i="6" s="1"/>
  <c r="M459" i="6"/>
  <c r="L459" i="6"/>
  <c r="K459" i="6"/>
  <c r="J459" i="6"/>
  <c r="M458" i="6"/>
  <c r="L458" i="6"/>
  <c r="K458" i="6"/>
  <c r="J458" i="6"/>
  <c r="M457" i="6"/>
  <c r="L457" i="6"/>
  <c r="K457" i="6"/>
  <c r="J457" i="6"/>
  <c r="M456" i="6"/>
  <c r="L456" i="6"/>
  <c r="K456" i="6"/>
  <c r="J456" i="6"/>
  <c r="V456" i="6" s="1"/>
  <c r="M455" i="6"/>
  <c r="L455" i="6"/>
  <c r="K455" i="6"/>
  <c r="J455" i="6"/>
  <c r="M454" i="6"/>
  <c r="L454" i="6"/>
  <c r="K454" i="6"/>
  <c r="J454" i="6"/>
  <c r="M453" i="6"/>
  <c r="L453" i="6"/>
  <c r="K453" i="6"/>
  <c r="J453" i="6"/>
  <c r="M452" i="6"/>
  <c r="L452" i="6"/>
  <c r="K452" i="6"/>
  <c r="J452" i="6"/>
  <c r="O452" i="6" s="1"/>
  <c r="M451" i="6"/>
  <c r="L451" i="6"/>
  <c r="K451" i="6"/>
  <c r="J451" i="6"/>
  <c r="S451" i="6" s="1"/>
  <c r="M450" i="6"/>
  <c r="L450" i="6"/>
  <c r="K450" i="6"/>
  <c r="J450" i="6"/>
  <c r="Q450" i="6" s="1"/>
  <c r="M449" i="6"/>
  <c r="L449" i="6"/>
  <c r="K449" i="6"/>
  <c r="J449" i="6"/>
  <c r="U449" i="6" s="1"/>
  <c r="M448" i="6"/>
  <c r="L448" i="6"/>
  <c r="K448" i="6"/>
  <c r="J448" i="6"/>
  <c r="M447" i="6"/>
  <c r="L447" i="6"/>
  <c r="K447" i="6"/>
  <c r="J447" i="6"/>
  <c r="M446" i="6"/>
  <c r="L446" i="6"/>
  <c r="K446" i="6"/>
  <c r="J446" i="6"/>
  <c r="M445" i="6"/>
  <c r="L445" i="6"/>
  <c r="K445" i="6"/>
  <c r="J445" i="6"/>
  <c r="M444" i="6"/>
  <c r="L444" i="6"/>
  <c r="K444" i="6"/>
  <c r="J444" i="6"/>
  <c r="M443" i="6"/>
  <c r="L443" i="6"/>
  <c r="K443" i="6"/>
  <c r="J443" i="6"/>
  <c r="M442" i="6"/>
  <c r="L442" i="6"/>
  <c r="K442" i="6"/>
  <c r="J442" i="6"/>
  <c r="M441" i="6"/>
  <c r="L441" i="6"/>
  <c r="K441" i="6"/>
  <c r="J441" i="6"/>
  <c r="M440" i="6"/>
  <c r="L440" i="6"/>
  <c r="K440" i="6"/>
  <c r="J440" i="6"/>
  <c r="M439" i="6"/>
  <c r="L439" i="6"/>
  <c r="K439" i="6"/>
  <c r="J439" i="6"/>
  <c r="M438" i="6"/>
  <c r="L438" i="6"/>
  <c r="K438" i="6"/>
  <c r="J438" i="6"/>
  <c r="M437" i="6"/>
  <c r="L437" i="6"/>
  <c r="K437" i="6"/>
  <c r="J437" i="6"/>
  <c r="M436" i="6"/>
  <c r="L436" i="6"/>
  <c r="K436" i="6"/>
  <c r="J436" i="6"/>
  <c r="M435" i="6"/>
  <c r="L435" i="6"/>
  <c r="K435" i="6"/>
  <c r="J435" i="6"/>
  <c r="M434" i="6"/>
  <c r="L434" i="6"/>
  <c r="K434" i="6"/>
  <c r="J434" i="6"/>
  <c r="M433" i="6"/>
  <c r="L433" i="6"/>
  <c r="K433" i="6"/>
  <c r="J433" i="6"/>
  <c r="M432" i="6"/>
  <c r="L432" i="6"/>
  <c r="K432" i="6"/>
  <c r="J432" i="6"/>
  <c r="M431" i="6"/>
  <c r="L431" i="6"/>
  <c r="K431" i="6"/>
  <c r="J431" i="6"/>
  <c r="M430" i="6"/>
  <c r="L430" i="6"/>
  <c r="K430" i="6"/>
  <c r="J430" i="6"/>
  <c r="M429" i="6"/>
  <c r="L429" i="6"/>
  <c r="K429" i="6"/>
  <c r="J429" i="6"/>
  <c r="M428" i="6"/>
  <c r="L428" i="6"/>
  <c r="K428" i="6"/>
  <c r="J428" i="6"/>
  <c r="M427" i="6"/>
  <c r="L427" i="6"/>
  <c r="K427" i="6"/>
  <c r="J427" i="6"/>
  <c r="M426" i="6"/>
  <c r="L426" i="6"/>
  <c r="K426" i="6"/>
  <c r="J426" i="6"/>
  <c r="M425" i="6"/>
  <c r="L425" i="6"/>
  <c r="K425" i="6"/>
  <c r="J425" i="6"/>
  <c r="M424" i="6"/>
  <c r="L424" i="6"/>
  <c r="K424" i="6"/>
  <c r="J424" i="6"/>
  <c r="M423" i="6"/>
  <c r="L423" i="6"/>
  <c r="K423" i="6"/>
  <c r="J423" i="6"/>
  <c r="M422" i="6"/>
  <c r="L422" i="6"/>
  <c r="K422" i="6"/>
  <c r="J422" i="6"/>
  <c r="M421" i="6"/>
  <c r="L421" i="6"/>
  <c r="K421" i="6"/>
  <c r="J421" i="6"/>
  <c r="M420" i="6"/>
  <c r="L420" i="6"/>
  <c r="K420" i="6"/>
  <c r="J420" i="6"/>
  <c r="M419" i="6"/>
  <c r="L419" i="6"/>
  <c r="K419" i="6"/>
  <c r="J419" i="6"/>
  <c r="M418" i="6"/>
  <c r="L418" i="6"/>
  <c r="K418" i="6"/>
  <c r="J418" i="6"/>
  <c r="M417" i="6"/>
  <c r="L417" i="6"/>
  <c r="K417" i="6"/>
  <c r="J417" i="6"/>
  <c r="R417" i="6" s="1"/>
  <c r="M416" i="6"/>
  <c r="L416" i="6"/>
  <c r="K416" i="6"/>
  <c r="J416" i="6"/>
  <c r="M415" i="6"/>
  <c r="L415" i="6"/>
  <c r="K415" i="6"/>
  <c r="J415" i="6"/>
  <c r="M414" i="6"/>
  <c r="L414" i="6"/>
  <c r="K414" i="6"/>
  <c r="J414" i="6"/>
  <c r="M413" i="6"/>
  <c r="L413" i="6"/>
  <c r="K413" i="6"/>
  <c r="J413" i="6"/>
  <c r="M412" i="6"/>
  <c r="L412" i="6"/>
  <c r="K412" i="6"/>
  <c r="J412" i="6"/>
  <c r="M411" i="6"/>
  <c r="L411" i="6"/>
  <c r="K411" i="6"/>
  <c r="J411" i="6"/>
  <c r="M410" i="6"/>
  <c r="L410" i="6"/>
  <c r="K410" i="6"/>
  <c r="J410" i="6"/>
  <c r="M409" i="6"/>
  <c r="L409" i="6"/>
  <c r="K409" i="6"/>
  <c r="J409" i="6"/>
  <c r="M408" i="6"/>
  <c r="L408" i="6"/>
  <c r="K408" i="6"/>
  <c r="J408" i="6"/>
  <c r="M407" i="6"/>
  <c r="L407" i="6"/>
  <c r="K407" i="6"/>
  <c r="J407" i="6"/>
  <c r="M406" i="6"/>
  <c r="L406" i="6"/>
  <c r="K406" i="6"/>
  <c r="J406" i="6"/>
  <c r="M405" i="6"/>
  <c r="L405" i="6"/>
  <c r="K405" i="6"/>
  <c r="J405" i="6"/>
  <c r="M404" i="6"/>
  <c r="L404" i="6"/>
  <c r="K404" i="6"/>
  <c r="J404" i="6"/>
  <c r="M403" i="6"/>
  <c r="L403" i="6"/>
  <c r="K403" i="6"/>
  <c r="J403" i="6"/>
  <c r="M402" i="6"/>
  <c r="L402" i="6"/>
  <c r="K402" i="6"/>
  <c r="J402" i="6"/>
  <c r="M401" i="6"/>
  <c r="L401" i="6"/>
  <c r="K401" i="6"/>
  <c r="J401" i="6"/>
  <c r="M400" i="6"/>
  <c r="L400" i="6"/>
  <c r="K400" i="6"/>
  <c r="J400" i="6"/>
  <c r="M399" i="6"/>
  <c r="L399" i="6"/>
  <c r="K399" i="6"/>
  <c r="J399" i="6"/>
  <c r="M398" i="6"/>
  <c r="L398" i="6"/>
  <c r="K398" i="6"/>
  <c r="J398" i="6"/>
  <c r="M397" i="6"/>
  <c r="L397" i="6"/>
  <c r="K397" i="6"/>
  <c r="J397" i="6"/>
  <c r="M396" i="6"/>
  <c r="L396" i="6"/>
  <c r="K396" i="6"/>
  <c r="J396" i="6"/>
  <c r="M395" i="6"/>
  <c r="L395" i="6"/>
  <c r="K395" i="6"/>
  <c r="J395" i="6"/>
  <c r="M394" i="6"/>
  <c r="L394" i="6"/>
  <c r="K394" i="6"/>
  <c r="J394" i="6"/>
  <c r="M393" i="6"/>
  <c r="L393" i="6"/>
  <c r="K393" i="6"/>
  <c r="J393" i="6"/>
  <c r="M392" i="6"/>
  <c r="L392" i="6"/>
  <c r="K392" i="6"/>
  <c r="J392" i="6"/>
  <c r="M391" i="6"/>
  <c r="L391" i="6"/>
  <c r="K391" i="6"/>
  <c r="J391" i="6"/>
  <c r="T391" i="6" s="1"/>
  <c r="M390" i="6"/>
  <c r="L390" i="6"/>
  <c r="K390" i="6"/>
  <c r="J390" i="6"/>
  <c r="M389" i="6"/>
  <c r="L389" i="6"/>
  <c r="K389" i="6"/>
  <c r="J389" i="6"/>
  <c r="V389" i="6" s="1"/>
  <c r="M388" i="6"/>
  <c r="L388" i="6"/>
  <c r="K388" i="6"/>
  <c r="J388" i="6"/>
  <c r="M387" i="6"/>
  <c r="L387" i="6"/>
  <c r="K387" i="6"/>
  <c r="J387" i="6"/>
  <c r="M386" i="6"/>
  <c r="L386" i="6"/>
  <c r="K386" i="6"/>
  <c r="J386" i="6"/>
  <c r="Q386" i="6" s="1"/>
  <c r="M385" i="6"/>
  <c r="L385" i="6"/>
  <c r="K385" i="6"/>
  <c r="J385" i="6"/>
  <c r="U385" i="6" s="1"/>
  <c r="M384" i="6"/>
  <c r="L384" i="6"/>
  <c r="K384" i="6"/>
  <c r="J384" i="6"/>
  <c r="M383" i="6"/>
  <c r="L383" i="6"/>
  <c r="K383" i="6"/>
  <c r="J383" i="6"/>
  <c r="M382" i="6"/>
  <c r="L382" i="6"/>
  <c r="K382" i="6"/>
  <c r="J382" i="6"/>
  <c r="M381" i="6"/>
  <c r="L381" i="6"/>
  <c r="K381" i="6"/>
  <c r="J381" i="6"/>
  <c r="M380" i="6"/>
  <c r="L380" i="6"/>
  <c r="K380" i="6"/>
  <c r="J380" i="6"/>
  <c r="M379" i="6"/>
  <c r="L379" i="6"/>
  <c r="K379" i="6"/>
  <c r="J379" i="6"/>
  <c r="M378" i="6"/>
  <c r="L378" i="6"/>
  <c r="K378" i="6"/>
  <c r="J378" i="6"/>
  <c r="M377" i="6"/>
  <c r="L377" i="6"/>
  <c r="K377" i="6"/>
  <c r="J377" i="6"/>
  <c r="M376" i="6"/>
  <c r="L376" i="6"/>
  <c r="K376" i="6"/>
  <c r="J376" i="6"/>
  <c r="V376" i="6" s="1"/>
  <c r="M375" i="6"/>
  <c r="L375" i="6"/>
  <c r="K375" i="6"/>
  <c r="J375" i="6"/>
  <c r="M374" i="6"/>
  <c r="L374" i="6"/>
  <c r="K374" i="6"/>
  <c r="J374" i="6"/>
  <c r="M373" i="6"/>
  <c r="L373" i="6"/>
  <c r="K373" i="6"/>
  <c r="J373" i="6"/>
  <c r="V373" i="6" s="1"/>
  <c r="M372" i="6"/>
  <c r="L372" i="6"/>
  <c r="K372" i="6"/>
  <c r="J372" i="6"/>
  <c r="M371" i="6"/>
  <c r="L371" i="6"/>
  <c r="K371" i="6"/>
  <c r="J371" i="6"/>
  <c r="M370" i="6"/>
  <c r="L370" i="6"/>
  <c r="K370" i="6"/>
  <c r="J370" i="6"/>
  <c r="Q370" i="6" s="1"/>
  <c r="M369" i="6"/>
  <c r="L369" i="6"/>
  <c r="K369" i="6"/>
  <c r="J369" i="6"/>
  <c r="M368" i="6"/>
  <c r="L368" i="6"/>
  <c r="K368" i="6"/>
  <c r="J368" i="6"/>
  <c r="M367" i="6"/>
  <c r="L367" i="6"/>
  <c r="K367" i="6"/>
  <c r="J367" i="6"/>
  <c r="M366" i="6"/>
  <c r="L366" i="6"/>
  <c r="K366" i="6"/>
  <c r="J366" i="6"/>
  <c r="M365" i="6"/>
  <c r="L365" i="6"/>
  <c r="K365" i="6"/>
  <c r="J365" i="6"/>
  <c r="M364" i="6"/>
  <c r="L364" i="6"/>
  <c r="K364" i="6"/>
  <c r="J364" i="6"/>
  <c r="M363" i="6"/>
  <c r="L363" i="6"/>
  <c r="K363" i="6"/>
  <c r="J363" i="6"/>
  <c r="M362" i="6"/>
  <c r="L362" i="6"/>
  <c r="K362" i="6"/>
  <c r="J362" i="6"/>
  <c r="M361" i="6"/>
  <c r="L361" i="6"/>
  <c r="K361" i="6"/>
  <c r="J361" i="6"/>
  <c r="M360" i="6"/>
  <c r="L360" i="6"/>
  <c r="K360" i="6"/>
  <c r="J360" i="6"/>
  <c r="M359" i="6"/>
  <c r="L359" i="6"/>
  <c r="K359" i="6"/>
  <c r="J359" i="6"/>
  <c r="M358" i="6"/>
  <c r="L358" i="6"/>
  <c r="K358" i="6"/>
  <c r="J358" i="6"/>
  <c r="M357" i="6"/>
  <c r="L357" i="6"/>
  <c r="K357" i="6"/>
  <c r="J357" i="6"/>
  <c r="M356" i="6"/>
  <c r="L356" i="6"/>
  <c r="K356" i="6"/>
  <c r="J356" i="6"/>
  <c r="M355" i="6"/>
  <c r="L355" i="6"/>
  <c r="K355" i="6"/>
  <c r="J355" i="6"/>
  <c r="M354" i="6"/>
  <c r="L354" i="6"/>
  <c r="K354" i="6"/>
  <c r="J354" i="6"/>
  <c r="M353" i="6"/>
  <c r="L353" i="6"/>
  <c r="K353" i="6"/>
  <c r="J353" i="6"/>
  <c r="M352" i="6"/>
  <c r="L352" i="6"/>
  <c r="K352" i="6"/>
  <c r="J352" i="6"/>
  <c r="M351" i="6"/>
  <c r="L351" i="6"/>
  <c r="K351" i="6"/>
  <c r="J351" i="6"/>
  <c r="M350" i="6"/>
  <c r="L350" i="6"/>
  <c r="K350" i="6"/>
  <c r="J350" i="6"/>
  <c r="M349" i="6"/>
  <c r="L349" i="6"/>
  <c r="K349" i="6"/>
  <c r="J349" i="6"/>
  <c r="M348" i="6"/>
  <c r="L348" i="6"/>
  <c r="K348" i="6"/>
  <c r="J348" i="6"/>
  <c r="M347" i="6"/>
  <c r="L347" i="6"/>
  <c r="K347" i="6"/>
  <c r="J347" i="6"/>
  <c r="M346" i="6"/>
  <c r="L346" i="6"/>
  <c r="K346" i="6"/>
  <c r="J346" i="6"/>
  <c r="M345" i="6"/>
  <c r="L345" i="6"/>
  <c r="K345" i="6"/>
  <c r="J345" i="6"/>
  <c r="M344" i="6"/>
  <c r="L344" i="6"/>
  <c r="K344" i="6"/>
  <c r="J344" i="6"/>
  <c r="M343" i="6"/>
  <c r="L343" i="6"/>
  <c r="K343" i="6"/>
  <c r="J343" i="6"/>
  <c r="M342" i="6"/>
  <c r="L342" i="6"/>
  <c r="K342" i="6"/>
  <c r="J342" i="6"/>
  <c r="M341" i="6"/>
  <c r="L341" i="6"/>
  <c r="K341" i="6"/>
  <c r="J341" i="6"/>
  <c r="M340" i="6"/>
  <c r="L340" i="6"/>
  <c r="K340" i="6"/>
  <c r="J340" i="6"/>
  <c r="M339" i="6"/>
  <c r="L339" i="6"/>
  <c r="K339" i="6"/>
  <c r="J339" i="6"/>
  <c r="M338" i="6"/>
  <c r="L338" i="6"/>
  <c r="K338" i="6"/>
  <c r="J338" i="6"/>
  <c r="M337" i="6"/>
  <c r="L337" i="6"/>
  <c r="K337" i="6"/>
  <c r="J337" i="6"/>
  <c r="M336" i="6"/>
  <c r="L336" i="6"/>
  <c r="K336" i="6"/>
  <c r="J336" i="6"/>
  <c r="M335" i="6"/>
  <c r="L335" i="6"/>
  <c r="K335" i="6"/>
  <c r="J335" i="6"/>
  <c r="M334" i="6"/>
  <c r="L334" i="6"/>
  <c r="K334" i="6"/>
  <c r="J334" i="6"/>
  <c r="M333" i="6"/>
  <c r="L333" i="6"/>
  <c r="K333" i="6"/>
  <c r="J333" i="6"/>
  <c r="M332" i="6"/>
  <c r="L332" i="6"/>
  <c r="K332" i="6"/>
  <c r="J332" i="6"/>
  <c r="M331" i="6"/>
  <c r="L331" i="6"/>
  <c r="K331" i="6"/>
  <c r="J331" i="6"/>
  <c r="M330" i="6"/>
  <c r="L330" i="6"/>
  <c r="K330" i="6"/>
  <c r="J330" i="6"/>
  <c r="M329" i="6"/>
  <c r="L329" i="6"/>
  <c r="K329" i="6"/>
  <c r="J329" i="6"/>
  <c r="M328" i="6"/>
  <c r="L328" i="6"/>
  <c r="K328" i="6"/>
  <c r="J328" i="6"/>
  <c r="M327" i="6"/>
  <c r="L327" i="6"/>
  <c r="K327" i="6"/>
  <c r="J327" i="6"/>
  <c r="M326" i="6"/>
  <c r="L326" i="6"/>
  <c r="K326" i="6"/>
  <c r="J326" i="6"/>
  <c r="M325" i="6"/>
  <c r="L325" i="6"/>
  <c r="K325" i="6"/>
  <c r="J325" i="6"/>
  <c r="M324" i="6"/>
  <c r="L324" i="6"/>
  <c r="K324" i="6"/>
  <c r="J324" i="6"/>
  <c r="M323" i="6"/>
  <c r="L323" i="6"/>
  <c r="K323" i="6"/>
  <c r="J323" i="6"/>
  <c r="M322" i="6"/>
  <c r="L322" i="6"/>
  <c r="K322" i="6"/>
  <c r="J322" i="6"/>
  <c r="M321" i="6"/>
  <c r="L321" i="6"/>
  <c r="K321" i="6"/>
  <c r="J321" i="6"/>
  <c r="M320" i="6"/>
  <c r="L320" i="6"/>
  <c r="K320" i="6"/>
  <c r="J320" i="6"/>
  <c r="M319" i="6"/>
  <c r="L319" i="6"/>
  <c r="K319" i="6"/>
  <c r="J319" i="6"/>
  <c r="M318" i="6"/>
  <c r="L318" i="6"/>
  <c r="K318" i="6"/>
  <c r="J318" i="6"/>
  <c r="M317" i="6"/>
  <c r="L317" i="6"/>
  <c r="K317" i="6"/>
  <c r="J317" i="6"/>
  <c r="M316" i="6"/>
  <c r="L316" i="6"/>
  <c r="K316" i="6"/>
  <c r="J316" i="6"/>
  <c r="M315" i="6"/>
  <c r="L315" i="6"/>
  <c r="K315" i="6"/>
  <c r="J315" i="6"/>
  <c r="M314" i="6"/>
  <c r="L314" i="6"/>
  <c r="K314" i="6"/>
  <c r="J314" i="6"/>
  <c r="M313" i="6"/>
  <c r="L313" i="6"/>
  <c r="K313" i="6"/>
  <c r="J313" i="6"/>
  <c r="M312" i="6"/>
  <c r="L312" i="6"/>
  <c r="K312" i="6"/>
  <c r="J312" i="6"/>
  <c r="M311" i="6"/>
  <c r="L311" i="6"/>
  <c r="K311" i="6"/>
  <c r="J311" i="6"/>
  <c r="M310" i="6"/>
  <c r="L310" i="6"/>
  <c r="K310" i="6"/>
  <c r="J310" i="6"/>
  <c r="M309" i="6"/>
  <c r="L309" i="6"/>
  <c r="K309" i="6"/>
  <c r="J309" i="6"/>
  <c r="M308" i="6"/>
  <c r="L308" i="6"/>
  <c r="K308" i="6"/>
  <c r="J308" i="6"/>
  <c r="M307" i="6"/>
  <c r="L307" i="6"/>
  <c r="K307" i="6"/>
  <c r="J307" i="6"/>
  <c r="M306" i="6"/>
  <c r="L306" i="6"/>
  <c r="K306" i="6"/>
  <c r="J306" i="6"/>
  <c r="M305" i="6"/>
  <c r="L305" i="6"/>
  <c r="K305" i="6"/>
  <c r="J305" i="6"/>
  <c r="M304" i="6"/>
  <c r="L304" i="6"/>
  <c r="K304" i="6"/>
  <c r="J304" i="6"/>
  <c r="M303" i="6"/>
  <c r="L303" i="6"/>
  <c r="K303" i="6"/>
  <c r="J303" i="6"/>
  <c r="M302" i="6"/>
  <c r="L302" i="6"/>
  <c r="K302" i="6"/>
  <c r="J302" i="6"/>
  <c r="M301" i="6"/>
  <c r="L301" i="6"/>
  <c r="K301" i="6"/>
  <c r="J301" i="6"/>
  <c r="M300" i="6"/>
  <c r="L300" i="6"/>
  <c r="K300" i="6"/>
  <c r="J300" i="6"/>
  <c r="M299" i="6"/>
  <c r="L299" i="6"/>
  <c r="K299" i="6"/>
  <c r="J299" i="6"/>
  <c r="M298" i="6"/>
  <c r="L298" i="6"/>
  <c r="K298" i="6"/>
  <c r="J298" i="6"/>
  <c r="M297" i="6"/>
  <c r="L297" i="6"/>
  <c r="K297" i="6"/>
  <c r="J297" i="6"/>
  <c r="M296" i="6"/>
  <c r="L296" i="6"/>
  <c r="K296" i="6"/>
  <c r="J296" i="6"/>
  <c r="M295" i="6"/>
  <c r="L295" i="6"/>
  <c r="K295" i="6"/>
  <c r="J295" i="6"/>
  <c r="M294" i="6"/>
  <c r="L294" i="6"/>
  <c r="K294" i="6"/>
  <c r="J294" i="6"/>
  <c r="M293" i="6"/>
  <c r="L293" i="6"/>
  <c r="K293" i="6"/>
  <c r="J293" i="6"/>
  <c r="M292" i="6"/>
  <c r="L292" i="6"/>
  <c r="K292" i="6"/>
  <c r="J292" i="6"/>
  <c r="M291" i="6"/>
  <c r="L291" i="6"/>
  <c r="K291" i="6"/>
  <c r="J291" i="6"/>
  <c r="M290" i="6"/>
  <c r="L290" i="6"/>
  <c r="K290" i="6"/>
  <c r="J290" i="6"/>
  <c r="M289" i="6"/>
  <c r="L289" i="6"/>
  <c r="K289" i="6"/>
  <c r="J289" i="6"/>
  <c r="M288" i="6"/>
  <c r="L288" i="6"/>
  <c r="K288" i="6"/>
  <c r="J288" i="6"/>
  <c r="M287" i="6"/>
  <c r="L287" i="6"/>
  <c r="K287" i="6"/>
  <c r="J287" i="6"/>
  <c r="M286" i="6"/>
  <c r="L286" i="6"/>
  <c r="K286" i="6"/>
  <c r="J286" i="6"/>
  <c r="M285" i="6"/>
  <c r="L285" i="6"/>
  <c r="K285" i="6"/>
  <c r="J285" i="6"/>
  <c r="M284" i="6"/>
  <c r="L284" i="6"/>
  <c r="K284" i="6"/>
  <c r="J284" i="6"/>
  <c r="M283" i="6"/>
  <c r="L283" i="6"/>
  <c r="K283" i="6"/>
  <c r="J283" i="6"/>
  <c r="M282" i="6"/>
  <c r="L282" i="6"/>
  <c r="K282" i="6"/>
  <c r="J282" i="6"/>
  <c r="M281" i="6"/>
  <c r="L281" i="6"/>
  <c r="K281" i="6"/>
  <c r="J281" i="6"/>
  <c r="M280" i="6"/>
  <c r="L280" i="6"/>
  <c r="K280" i="6"/>
  <c r="J280" i="6"/>
  <c r="M279" i="6"/>
  <c r="L279" i="6"/>
  <c r="K279" i="6"/>
  <c r="J279" i="6"/>
  <c r="M278" i="6"/>
  <c r="L278" i="6"/>
  <c r="K278" i="6"/>
  <c r="J278" i="6"/>
  <c r="M277" i="6"/>
  <c r="L277" i="6"/>
  <c r="K277" i="6"/>
  <c r="J277" i="6"/>
  <c r="M276" i="6"/>
  <c r="L276" i="6"/>
  <c r="K276" i="6"/>
  <c r="J276" i="6"/>
  <c r="M275" i="6"/>
  <c r="L275" i="6"/>
  <c r="K275" i="6"/>
  <c r="J275" i="6"/>
  <c r="M274" i="6"/>
  <c r="L274" i="6"/>
  <c r="K274" i="6"/>
  <c r="J274" i="6"/>
  <c r="M273" i="6"/>
  <c r="L273" i="6"/>
  <c r="K273" i="6"/>
  <c r="J273" i="6"/>
  <c r="M272" i="6"/>
  <c r="L272" i="6"/>
  <c r="K272" i="6"/>
  <c r="J272" i="6"/>
  <c r="M271" i="6"/>
  <c r="L271" i="6"/>
  <c r="K271" i="6"/>
  <c r="J271" i="6"/>
  <c r="Q271" i="6" s="1"/>
  <c r="M270" i="6"/>
  <c r="L270" i="6"/>
  <c r="K270" i="6"/>
  <c r="J270" i="6"/>
  <c r="M269" i="6"/>
  <c r="L269" i="6"/>
  <c r="K269" i="6"/>
  <c r="J269" i="6"/>
  <c r="S269" i="6" s="1"/>
  <c r="M268" i="6"/>
  <c r="L268" i="6"/>
  <c r="K268" i="6"/>
  <c r="J268" i="6"/>
  <c r="M267" i="6"/>
  <c r="L267" i="6"/>
  <c r="K267" i="6"/>
  <c r="J267" i="6"/>
  <c r="M266" i="6"/>
  <c r="L266" i="6"/>
  <c r="K266" i="6"/>
  <c r="J266" i="6"/>
  <c r="M265" i="6"/>
  <c r="L265" i="6"/>
  <c r="K265" i="6"/>
  <c r="J265" i="6"/>
  <c r="M264" i="6"/>
  <c r="L264" i="6"/>
  <c r="K264" i="6"/>
  <c r="J264" i="6"/>
  <c r="M263" i="6"/>
  <c r="L263" i="6"/>
  <c r="K263" i="6"/>
  <c r="J263" i="6"/>
  <c r="M262" i="6"/>
  <c r="L262" i="6"/>
  <c r="K262" i="6"/>
  <c r="J262" i="6"/>
  <c r="M261" i="6"/>
  <c r="L261" i="6"/>
  <c r="K261" i="6"/>
  <c r="J261" i="6"/>
  <c r="M260" i="6"/>
  <c r="L260" i="6"/>
  <c r="K260" i="6"/>
  <c r="J260" i="6"/>
  <c r="M259" i="6"/>
  <c r="L259" i="6"/>
  <c r="K259" i="6"/>
  <c r="J259" i="6"/>
  <c r="M258" i="6"/>
  <c r="L258" i="6"/>
  <c r="K258" i="6"/>
  <c r="J258" i="6"/>
  <c r="M257" i="6"/>
  <c r="L257" i="6"/>
  <c r="K257" i="6"/>
  <c r="J257" i="6"/>
  <c r="M256" i="6"/>
  <c r="L256" i="6"/>
  <c r="K256" i="6"/>
  <c r="J256" i="6"/>
  <c r="M255" i="6"/>
  <c r="L255" i="6"/>
  <c r="K255" i="6"/>
  <c r="J255" i="6"/>
  <c r="M254" i="6"/>
  <c r="L254" i="6"/>
  <c r="K254" i="6"/>
  <c r="J254" i="6"/>
  <c r="M253" i="6"/>
  <c r="L253" i="6"/>
  <c r="K253" i="6"/>
  <c r="J253" i="6"/>
  <c r="M252" i="6"/>
  <c r="L252" i="6"/>
  <c r="K252" i="6"/>
  <c r="J252" i="6"/>
  <c r="M251" i="6"/>
  <c r="L251" i="6"/>
  <c r="K251" i="6"/>
  <c r="J251" i="6"/>
  <c r="M250" i="6"/>
  <c r="L250" i="6"/>
  <c r="K250" i="6"/>
  <c r="J250" i="6"/>
  <c r="M249" i="6"/>
  <c r="L249" i="6"/>
  <c r="K249" i="6"/>
  <c r="J249" i="6"/>
  <c r="M248" i="6"/>
  <c r="L248" i="6"/>
  <c r="K248" i="6"/>
  <c r="J248" i="6"/>
  <c r="M247" i="6"/>
  <c r="L247" i="6"/>
  <c r="K247" i="6"/>
  <c r="J247" i="6"/>
  <c r="M246" i="6"/>
  <c r="L246" i="6"/>
  <c r="K246" i="6"/>
  <c r="J246" i="6"/>
  <c r="M245" i="6"/>
  <c r="L245" i="6"/>
  <c r="K245" i="6"/>
  <c r="J245" i="6"/>
  <c r="M244" i="6"/>
  <c r="L244" i="6"/>
  <c r="K244" i="6"/>
  <c r="J244" i="6"/>
  <c r="M243" i="6"/>
  <c r="L243" i="6"/>
  <c r="K243" i="6"/>
  <c r="J243" i="6"/>
  <c r="M242" i="6"/>
  <c r="L242" i="6"/>
  <c r="K242" i="6"/>
  <c r="J242" i="6"/>
  <c r="M241" i="6"/>
  <c r="L241" i="6"/>
  <c r="K241" i="6"/>
  <c r="J241" i="6"/>
  <c r="M240" i="6"/>
  <c r="L240" i="6"/>
  <c r="K240" i="6"/>
  <c r="J240" i="6"/>
  <c r="M239" i="6"/>
  <c r="L239" i="6"/>
  <c r="K239" i="6"/>
  <c r="J239" i="6"/>
  <c r="M238" i="6"/>
  <c r="L238" i="6"/>
  <c r="K238" i="6"/>
  <c r="J238" i="6"/>
  <c r="M237" i="6"/>
  <c r="L237" i="6"/>
  <c r="K237" i="6"/>
  <c r="J237" i="6"/>
  <c r="M236" i="6"/>
  <c r="L236" i="6"/>
  <c r="K236" i="6"/>
  <c r="J236" i="6"/>
  <c r="M235" i="6"/>
  <c r="L235" i="6"/>
  <c r="K235" i="6"/>
  <c r="J235" i="6"/>
  <c r="M234" i="6"/>
  <c r="L234" i="6"/>
  <c r="K234" i="6"/>
  <c r="J234" i="6"/>
  <c r="M233" i="6"/>
  <c r="L233" i="6"/>
  <c r="K233" i="6"/>
  <c r="J233" i="6"/>
  <c r="M232" i="6"/>
  <c r="L232" i="6"/>
  <c r="K232" i="6"/>
  <c r="J232" i="6"/>
  <c r="M231" i="6"/>
  <c r="L231" i="6"/>
  <c r="K231" i="6"/>
  <c r="J231" i="6"/>
  <c r="M230" i="6"/>
  <c r="L230" i="6"/>
  <c r="K230" i="6"/>
  <c r="J230" i="6"/>
  <c r="M229" i="6"/>
  <c r="L229" i="6"/>
  <c r="K229" i="6"/>
  <c r="J229" i="6"/>
  <c r="M228" i="6"/>
  <c r="L228" i="6"/>
  <c r="K228" i="6"/>
  <c r="J228" i="6"/>
  <c r="M227" i="6"/>
  <c r="L227" i="6"/>
  <c r="K227" i="6"/>
  <c r="J227" i="6"/>
  <c r="M226" i="6"/>
  <c r="L226" i="6"/>
  <c r="K226" i="6"/>
  <c r="J226" i="6"/>
  <c r="M225" i="6"/>
  <c r="L225" i="6"/>
  <c r="K225" i="6"/>
  <c r="J225" i="6"/>
  <c r="M224" i="6"/>
  <c r="L224" i="6"/>
  <c r="K224" i="6"/>
  <c r="J224" i="6"/>
  <c r="M223" i="6"/>
  <c r="L223" i="6"/>
  <c r="K223" i="6"/>
  <c r="J223" i="6"/>
  <c r="M222" i="6"/>
  <c r="L222" i="6"/>
  <c r="K222" i="6"/>
  <c r="J222" i="6"/>
  <c r="M221" i="6"/>
  <c r="L221" i="6"/>
  <c r="K221" i="6"/>
  <c r="J221" i="6"/>
  <c r="M220" i="6"/>
  <c r="L220" i="6"/>
  <c r="K220" i="6"/>
  <c r="J220" i="6"/>
  <c r="M219" i="6"/>
  <c r="L219" i="6"/>
  <c r="K219" i="6"/>
  <c r="J219" i="6"/>
  <c r="M218" i="6"/>
  <c r="L218" i="6"/>
  <c r="K218" i="6"/>
  <c r="J218" i="6"/>
  <c r="M217" i="6"/>
  <c r="L217" i="6"/>
  <c r="K217" i="6"/>
  <c r="J217" i="6"/>
  <c r="M216" i="6"/>
  <c r="L216" i="6"/>
  <c r="K216" i="6"/>
  <c r="J216" i="6"/>
  <c r="M215" i="6"/>
  <c r="L215" i="6"/>
  <c r="K215" i="6"/>
  <c r="J215" i="6"/>
  <c r="M214" i="6"/>
  <c r="L214" i="6"/>
  <c r="K214" i="6"/>
  <c r="J214" i="6"/>
  <c r="M213" i="6"/>
  <c r="L213" i="6"/>
  <c r="K213" i="6"/>
  <c r="J213" i="6"/>
  <c r="M212" i="6"/>
  <c r="L212" i="6"/>
  <c r="K212" i="6"/>
  <c r="J212" i="6"/>
  <c r="M211" i="6"/>
  <c r="L211" i="6"/>
  <c r="K211" i="6"/>
  <c r="J211" i="6"/>
  <c r="M210" i="6"/>
  <c r="L210" i="6"/>
  <c r="K210" i="6"/>
  <c r="J210" i="6"/>
  <c r="M209" i="6"/>
  <c r="L209" i="6"/>
  <c r="K209" i="6"/>
  <c r="J209" i="6"/>
  <c r="M208" i="6"/>
  <c r="L208" i="6"/>
  <c r="K208" i="6"/>
  <c r="J208" i="6"/>
  <c r="M207" i="6"/>
  <c r="L207" i="6"/>
  <c r="K207" i="6"/>
  <c r="J207" i="6"/>
  <c r="M206" i="6"/>
  <c r="L206" i="6"/>
  <c r="K206" i="6"/>
  <c r="J206" i="6"/>
  <c r="Q206" i="6" s="1"/>
  <c r="M205" i="6"/>
  <c r="L205" i="6"/>
  <c r="K205" i="6"/>
  <c r="J205" i="6"/>
  <c r="M204" i="6"/>
  <c r="L204" i="6"/>
  <c r="K204" i="6"/>
  <c r="J204" i="6"/>
  <c r="S204" i="6" s="1"/>
  <c r="M203" i="6"/>
  <c r="L203" i="6"/>
  <c r="K203" i="6"/>
  <c r="J203" i="6"/>
  <c r="T203" i="6" s="1"/>
  <c r="M202" i="6"/>
  <c r="L202" i="6"/>
  <c r="K202" i="6"/>
  <c r="J202" i="6"/>
  <c r="M201" i="6"/>
  <c r="L201" i="6"/>
  <c r="K201" i="6"/>
  <c r="J201" i="6"/>
  <c r="M200" i="6"/>
  <c r="L200" i="6"/>
  <c r="K200" i="6"/>
  <c r="J200" i="6"/>
  <c r="R200" i="6" s="1"/>
  <c r="M199" i="6"/>
  <c r="L199" i="6"/>
  <c r="K199" i="6"/>
  <c r="J199" i="6"/>
  <c r="P199" i="6" s="1"/>
  <c r="M198" i="6"/>
  <c r="L198" i="6"/>
  <c r="K198" i="6"/>
  <c r="J198" i="6"/>
  <c r="Q198" i="6" s="1"/>
  <c r="M197" i="6"/>
  <c r="L197" i="6"/>
  <c r="K197" i="6"/>
  <c r="J197" i="6"/>
  <c r="M196" i="6"/>
  <c r="L196" i="6"/>
  <c r="K196" i="6"/>
  <c r="J196" i="6"/>
  <c r="S196" i="6" s="1"/>
  <c r="M195" i="6"/>
  <c r="L195" i="6"/>
  <c r="K195" i="6"/>
  <c r="J195" i="6"/>
  <c r="M194" i="6"/>
  <c r="L194" i="6"/>
  <c r="K194" i="6"/>
  <c r="J194" i="6"/>
  <c r="M193" i="6"/>
  <c r="L193" i="6"/>
  <c r="K193" i="6"/>
  <c r="J193" i="6"/>
  <c r="M192" i="6"/>
  <c r="L192" i="6"/>
  <c r="K192" i="6"/>
  <c r="J192" i="6"/>
  <c r="M191" i="6"/>
  <c r="L191" i="6"/>
  <c r="K191" i="6"/>
  <c r="J191" i="6"/>
  <c r="M190" i="6"/>
  <c r="L190" i="6"/>
  <c r="K190" i="6"/>
  <c r="J190" i="6"/>
  <c r="M189" i="6"/>
  <c r="L189" i="6"/>
  <c r="K189" i="6"/>
  <c r="J189" i="6"/>
  <c r="M188" i="6"/>
  <c r="L188" i="6"/>
  <c r="K188" i="6"/>
  <c r="J188" i="6"/>
  <c r="M187" i="6"/>
  <c r="L187" i="6"/>
  <c r="K187" i="6"/>
  <c r="J187" i="6"/>
  <c r="M186" i="6"/>
  <c r="L186" i="6"/>
  <c r="K186" i="6"/>
  <c r="J186" i="6"/>
  <c r="M185" i="6"/>
  <c r="L185" i="6"/>
  <c r="K185" i="6"/>
  <c r="J185" i="6"/>
  <c r="M184" i="6"/>
  <c r="L184" i="6"/>
  <c r="K184" i="6"/>
  <c r="J184" i="6"/>
  <c r="M183" i="6"/>
  <c r="L183" i="6"/>
  <c r="K183" i="6"/>
  <c r="J183" i="6"/>
  <c r="M182" i="6"/>
  <c r="L182" i="6"/>
  <c r="K182" i="6"/>
  <c r="J182" i="6"/>
  <c r="M181" i="6"/>
  <c r="L181" i="6"/>
  <c r="K181" i="6"/>
  <c r="J181" i="6"/>
  <c r="U181" i="6" s="1"/>
  <c r="M180" i="6"/>
  <c r="L180" i="6"/>
  <c r="K180" i="6"/>
  <c r="J180" i="6"/>
  <c r="S180" i="6" s="1"/>
  <c r="M179" i="6"/>
  <c r="L179" i="6"/>
  <c r="K179" i="6"/>
  <c r="J179" i="6"/>
  <c r="T179" i="6" s="1"/>
  <c r="M178" i="6"/>
  <c r="L178" i="6"/>
  <c r="K178" i="6"/>
  <c r="J178" i="6"/>
  <c r="M177" i="6"/>
  <c r="L177" i="6"/>
  <c r="K177" i="6"/>
  <c r="J177" i="6"/>
  <c r="M176" i="6"/>
  <c r="L176" i="6"/>
  <c r="K176" i="6"/>
  <c r="J176" i="6"/>
  <c r="M175" i="6"/>
  <c r="L175" i="6"/>
  <c r="K175" i="6"/>
  <c r="J175" i="6"/>
  <c r="M174" i="6"/>
  <c r="L174" i="6"/>
  <c r="K174" i="6"/>
  <c r="J174" i="6"/>
  <c r="M173" i="6"/>
  <c r="L173" i="6"/>
  <c r="K173" i="6"/>
  <c r="J173" i="6"/>
  <c r="M172" i="6"/>
  <c r="L172" i="6"/>
  <c r="K172" i="6"/>
  <c r="J172" i="6"/>
  <c r="S172" i="6" s="1"/>
  <c r="M171" i="6"/>
  <c r="L171" i="6"/>
  <c r="K171" i="6"/>
  <c r="J171" i="6"/>
  <c r="T171" i="6" s="1"/>
  <c r="M170" i="6"/>
  <c r="L170" i="6"/>
  <c r="K170" i="6"/>
  <c r="J170" i="6"/>
  <c r="M169" i="6"/>
  <c r="L169" i="6"/>
  <c r="K169" i="6"/>
  <c r="J169" i="6"/>
  <c r="M168" i="6"/>
  <c r="L168" i="6"/>
  <c r="K168" i="6"/>
  <c r="J168" i="6"/>
  <c r="M167" i="6"/>
  <c r="L167" i="6"/>
  <c r="K167" i="6"/>
  <c r="J167" i="6"/>
  <c r="M166" i="6"/>
  <c r="L166" i="6"/>
  <c r="K166" i="6"/>
  <c r="J166" i="6"/>
  <c r="Q166" i="6" s="1"/>
  <c r="M165" i="6"/>
  <c r="L165" i="6"/>
  <c r="K165" i="6"/>
  <c r="J165" i="6"/>
  <c r="M164" i="6"/>
  <c r="L164" i="6"/>
  <c r="K164" i="6"/>
  <c r="J164" i="6"/>
  <c r="M163" i="6"/>
  <c r="L163" i="6"/>
  <c r="K163" i="6"/>
  <c r="J163" i="6"/>
  <c r="T163" i="6" s="1"/>
  <c r="M162" i="6"/>
  <c r="L162" i="6"/>
  <c r="K162" i="6"/>
  <c r="J162" i="6"/>
  <c r="M161" i="6"/>
  <c r="L161" i="6"/>
  <c r="K161" i="6"/>
  <c r="J161" i="6"/>
  <c r="Q161" i="6" s="1"/>
  <c r="M160" i="6"/>
  <c r="L160" i="6"/>
  <c r="K160" i="6"/>
  <c r="J160" i="6"/>
  <c r="R160" i="6" s="1"/>
  <c r="M159" i="6"/>
  <c r="L159" i="6"/>
  <c r="K159" i="6"/>
  <c r="J159" i="6"/>
  <c r="M158" i="6"/>
  <c r="L158" i="6"/>
  <c r="K158" i="6"/>
  <c r="J158" i="6"/>
  <c r="M157" i="6"/>
  <c r="L157" i="6"/>
  <c r="K157" i="6"/>
  <c r="J157" i="6"/>
  <c r="M156" i="6"/>
  <c r="L156" i="6"/>
  <c r="K156" i="6"/>
  <c r="J156" i="6"/>
  <c r="M155" i="6"/>
  <c r="L155" i="6"/>
  <c r="K155" i="6"/>
  <c r="J155" i="6"/>
  <c r="T155" i="6" s="1"/>
  <c r="M154" i="6"/>
  <c r="L154" i="6"/>
  <c r="K154" i="6"/>
  <c r="J154" i="6"/>
  <c r="M153" i="6"/>
  <c r="L153" i="6"/>
  <c r="K153" i="6"/>
  <c r="J153" i="6"/>
  <c r="M152" i="6"/>
  <c r="L152" i="6"/>
  <c r="K152" i="6"/>
  <c r="J152" i="6"/>
  <c r="M151" i="6"/>
  <c r="L151" i="6"/>
  <c r="K151" i="6"/>
  <c r="J151" i="6"/>
  <c r="M150" i="6"/>
  <c r="L150" i="6"/>
  <c r="K150" i="6"/>
  <c r="J150" i="6"/>
  <c r="M149" i="6"/>
  <c r="L149" i="6"/>
  <c r="K149" i="6"/>
  <c r="J149" i="6"/>
  <c r="M148" i="6"/>
  <c r="L148" i="6"/>
  <c r="K148" i="6"/>
  <c r="J148" i="6"/>
  <c r="M147" i="6"/>
  <c r="L147" i="6"/>
  <c r="K147" i="6"/>
  <c r="J147" i="6"/>
  <c r="M146" i="6"/>
  <c r="L146" i="6"/>
  <c r="K146" i="6"/>
  <c r="J146" i="6"/>
  <c r="M145" i="6"/>
  <c r="L145" i="6"/>
  <c r="K145" i="6"/>
  <c r="J145" i="6"/>
  <c r="M144" i="6"/>
  <c r="L144" i="6"/>
  <c r="K144" i="6"/>
  <c r="J144" i="6"/>
  <c r="M143" i="6"/>
  <c r="L143" i="6"/>
  <c r="K143" i="6"/>
  <c r="J143" i="6"/>
  <c r="M142" i="6"/>
  <c r="L142" i="6"/>
  <c r="K142" i="6"/>
  <c r="J142" i="6"/>
  <c r="M141" i="6"/>
  <c r="L141" i="6"/>
  <c r="K141" i="6"/>
  <c r="J141" i="6"/>
  <c r="M140" i="6"/>
  <c r="L140" i="6"/>
  <c r="K140" i="6"/>
  <c r="J140" i="6"/>
  <c r="M139" i="6"/>
  <c r="L139" i="6"/>
  <c r="K139" i="6"/>
  <c r="J139" i="6"/>
  <c r="M138" i="6"/>
  <c r="L138" i="6"/>
  <c r="K138" i="6"/>
  <c r="J138" i="6"/>
  <c r="M137" i="6"/>
  <c r="L137" i="6"/>
  <c r="K137" i="6"/>
  <c r="J137" i="6"/>
  <c r="M136" i="6"/>
  <c r="L136" i="6"/>
  <c r="K136" i="6"/>
  <c r="J136" i="6"/>
  <c r="M135" i="6"/>
  <c r="L135" i="6"/>
  <c r="K135" i="6"/>
  <c r="J135" i="6"/>
  <c r="M134" i="6"/>
  <c r="L134" i="6"/>
  <c r="K134" i="6"/>
  <c r="J134" i="6"/>
  <c r="M133" i="6"/>
  <c r="L133" i="6"/>
  <c r="K133" i="6"/>
  <c r="J133" i="6"/>
  <c r="M132" i="6"/>
  <c r="L132" i="6"/>
  <c r="K132" i="6"/>
  <c r="J132" i="6"/>
  <c r="M131" i="6"/>
  <c r="L131" i="6"/>
  <c r="K131" i="6"/>
  <c r="J131" i="6"/>
  <c r="M130" i="6"/>
  <c r="L130" i="6"/>
  <c r="K130" i="6"/>
  <c r="J130" i="6"/>
  <c r="M129" i="6"/>
  <c r="L129" i="6"/>
  <c r="K129" i="6"/>
  <c r="J129" i="6"/>
  <c r="M128" i="6"/>
  <c r="L128" i="6"/>
  <c r="K128" i="6"/>
  <c r="J128" i="6"/>
  <c r="M127" i="6"/>
  <c r="L127" i="6"/>
  <c r="K127" i="6"/>
  <c r="J127" i="6"/>
  <c r="M126" i="6"/>
  <c r="L126" i="6"/>
  <c r="K126" i="6"/>
  <c r="J126" i="6"/>
  <c r="M125" i="6"/>
  <c r="L125" i="6"/>
  <c r="K125" i="6"/>
  <c r="J125" i="6"/>
  <c r="M124" i="6"/>
  <c r="L124" i="6"/>
  <c r="K124" i="6"/>
  <c r="J124" i="6"/>
  <c r="M123" i="6"/>
  <c r="L123" i="6"/>
  <c r="K123" i="6"/>
  <c r="J123" i="6"/>
  <c r="M122" i="6"/>
  <c r="L122" i="6"/>
  <c r="K122" i="6"/>
  <c r="J122" i="6"/>
  <c r="M121" i="6"/>
  <c r="L121" i="6"/>
  <c r="K121" i="6"/>
  <c r="J121" i="6"/>
  <c r="M120" i="6"/>
  <c r="L120" i="6"/>
  <c r="K120" i="6"/>
  <c r="J120" i="6"/>
  <c r="M119" i="6"/>
  <c r="L119" i="6"/>
  <c r="K119" i="6"/>
  <c r="J119" i="6"/>
  <c r="M118" i="6"/>
  <c r="L118" i="6"/>
  <c r="K118" i="6"/>
  <c r="J118" i="6"/>
  <c r="M117" i="6"/>
  <c r="L117" i="6"/>
  <c r="K117" i="6"/>
  <c r="J117" i="6"/>
  <c r="M116" i="6"/>
  <c r="L116" i="6"/>
  <c r="K116" i="6"/>
  <c r="J116" i="6"/>
  <c r="M115" i="6"/>
  <c r="L115" i="6"/>
  <c r="K115" i="6"/>
  <c r="J115" i="6"/>
  <c r="M114" i="6"/>
  <c r="L114" i="6"/>
  <c r="K114" i="6"/>
  <c r="J114" i="6"/>
  <c r="M113" i="6"/>
  <c r="L113" i="6"/>
  <c r="K113" i="6"/>
  <c r="J113" i="6"/>
  <c r="M112" i="6"/>
  <c r="L112" i="6"/>
  <c r="K112" i="6"/>
  <c r="J112" i="6"/>
  <c r="M111" i="6"/>
  <c r="L111" i="6"/>
  <c r="K111" i="6"/>
  <c r="J111" i="6"/>
  <c r="M110" i="6"/>
  <c r="L110" i="6"/>
  <c r="K110" i="6"/>
  <c r="J110" i="6"/>
  <c r="M109" i="6"/>
  <c r="L109" i="6"/>
  <c r="K109" i="6"/>
  <c r="J109" i="6"/>
  <c r="M108" i="6"/>
  <c r="L108" i="6"/>
  <c r="K108" i="6"/>
  <c r="J108" i="6"/>
  <c r="M107" i="6"/>
  <c r="L107" i="6"/>
  <c r="K107" i="6"/>
  <c r="J107" i="6"/>
  <c r="M106" i="6"/>
  <c r="L106" i="6"/>
  <c r="K106" i="6"/>
  <c r="J106" i="6"/>
  <c r="M105" i="6"/>
  <c r="L105" i="6"/>
  <c r="K105" i="6"/>
  <c r="J105" i="6"/>
  <c r="M104" i="6"/>
  <c r="L104" i="6"/>
  <c r="K104" i="6"/>
  <c r="J104" i="6"/>
  <c r="M103" i="6"/>
  <c r="L103" i="6"/>
  <c r="K103" i="6"/>
  <c r="J103" i="6"/>
  <c r="M102" i="6"/>
  <c r="L102" i="6"/>
  <c r="K102" i="6"/>
  <c r="J102" i="6"/>
  <c r="M101" i="6"/>
  <c r="L101" i="6"/>
  <c r="K101" i="6"/>
  <c r="J101" i="6"/>
  <c r="M100" i="6"/>
  <c r="L100" i="6"/>
  <c r="K100" i="6"/>
  <c r="J100" i="6"/>
  <c r="M99" i="6"/>
  <c r="L99" i="6"/>
  <c r="K99" i="6"/>
  <c r="J99" i="6"/>
  <c r="M98" i="6"/>
  <c r="L98" i="6"/>
  <c r="K98" i="6"/>
  <c r="J98" i="6"/>
  <c r="M97" i="6"/>
  <c r="L97" i="6"/>
  <c r="K97" i="6"/>
  <c r="J97" i="6"/>
  <c r="M96" i="6"/>
  <c r="L96" i="6"/>
  <c r="K96" i="6"/>
  <c r="J96" i="6"/>
  <c r="M95" i="6"/>
  <c r="L95" i="6"/>
  <c r="K95" i="6"/>
  <c r="J95" i="6"/>
  <c r="M94" i="6"/>
  <c r="L94" i="6"/>
  <c r="K94" i="6"/>
  <c r="J94" i="6"/>
  <c r="M93" i="6"/>
  <c r="L93" i="6"/>
  <c r="K93" i="6"/>
  <c r="J93" i="6"/>
  <c r="M92" i="6"/>
  <c r="L92" i="6"/>
  <c r="K92" i="6"/>
  <c r="J92" i="6"/>
  <c r="M91" i="6"/>
  <c r="L91" i="6"/>
  <c r="K91" i="6"/>
  <c r="J91" i="6"/>
  <c r="T91" i="6" s="1"/>
  <c r="M90" i="6"/>
  <c r="L90" i="6"/>
  <c r="K90" i="6"/>
  <c r="J90" i="6"/>
  <c r="M89" i="6"/>
  <c r="L89" i="6"/>
  <c r="K89" i="6"/>
  <c r="J89" i="6"/>
  <c r="M88" i="6"/>
  <c r="L88" i="6"/>
  <c r="K88" i="6"/>
  <c r="J88" i="6"/>
  <c r="M87" i="6"/>
  <c r="L87" i="6"/>
  <c r="K87" i="6"/>
  <c r="J87" i="6"/>
  <c r="M86" i="6"/>
  <c r="L86" i="6"/>
  <c r="K86" i="6"/>
  <c r="J86" i="6"/>
  <c r="M85" i="6"/>
  <c r="L85" i="6"/>
  <c r="K85" i="6"/>
  <c r="J85" i="6"/>
  <c r="M84" i="6"/>
  <c r="L84" i="6"/>
  <c r="K84" i="6"/>
  <c r="J84" i="6"/>
  <c r="M83" i="6"/>
  <c r="L83" i="6"/>
  <c r="K83" i="6"/>
  <c r="J83" i="6"/>
  <c r="M82" i="6"/>
  <c r="L82" i="6"/>
  <c r="K82" i="6"/>
  <c r="J82" i="6"/>
  <c r="M81" i="6"/>
  <c r="L81" i="6"/>
  <c r="K81" i="6"/>
  <c r="J81" i="6"/>
  <c r="M80" i="6"/>
  <c r="L80" i="6"/>
  <c r="K80" i="6"/>
  <c r="J80" i="6"/>
  <c r="M79" i="6"/>
  <c r="L79" i="6"/>
  <c r="K79" i="6"/>
  <c r="J79" i="6"/>
  <c r="M78" i="6"/>
  <c r="L78" i="6"/>
  <c r="K78" i="6"/>
  <c r="J78" i="6"/>
  <c r="M77" i="6"/>
  <c r="L77" i="6"/>
  <c r="K77" i="6"/>
  <c r="J77" i="6"/>
  <c r="M76" i="6"/>
  <c r="L76" i="6"/>
  <c r="K76" i="6"/>
  <c r="J76" i="6"/>
  <c r="M75" i="6"/>
  <c r="L75" i="6"/>
  <c r="K75" i="6"/>
  <c r="J75" i="6"/>
  <c r="M74" i="6"/>
  <c r="L74" i="6"/>
  <c r="K74" i="6"/>
  <c r="J74" i="6"/>
  <c r="M73" i="6"/>
  <c r="L73" i="6"/>
  <c r="K73" i="6"/>
  <c r="J73" i="6"/>
  <c r="M72" i="6"/>
  <c r="L72" i="6"/>
  <c r="K72" i="6"/>
  <c r="J72" i="6"/>
  <c r="M71" i="6"/>
  <c r="L71" i="6"/>
  <c r="K71" i="6"/>
  <c r="J71" i="6"/>
  <c r="M70" i="6"/>
  <c r="L70" i="6"/>
  <c r="K70" i="6"/>
  <c r="J70" i="6"/>
  <c r="M69" i="6"/>
  <c r="L69" i="6"/>
  <c r="K69" i="6"/>
  <c r="J69" i="6"/>
  <c r="M68" i="6"/>
  <c r="L68" i="6"/>
  <c r="K68" i="6"/>
  <c r="J68" i="6"/>
  <c r="M67" i="6"/>
  <c r="L67" i="6"/>
  <c r="K67" i="6"/>
  <c r="J67" i="6"/>
  <c r="M66" i="6"/>
  <c r="L66" i="6"/>
  <c r="K66" i="6"/>
  <c r="J66" i="6"/>
  <c r="M65" i="6"/>
  <c r="L65" i="6"/>
  <c r="K65" i="6"/>
  <c r="J65" i="6"/>
  <c r="M64" i="6"/>
  <c r="L64" i="6"/>
  <c r="K64" i="6"/>
  <c r="J64" i="6"/>
  <c r="M63" i="6"/>
  <c r="L63" i="6"/>
  <c r="K63" i="6"/>
  <c r="J63" i="6"/>
  <c r="M62" i="6"/>
  <c r="L62" i="6"/>
  <c r="K62" i="6"/>
  <c r="J62" i="6"/>
  <c r="M61" i="6"/>
  <c r="L61" i="6"/>
  <c r="K61" i="6"/>
  <c r="J61" i="6"/>
  <c r="M60" i="6"/>
  <c r="L60" i="6"/>
  <c r="K60" i="6"/>
  <c r="J60" i="6"/>
  <c r="M59" i="6"/>
  <c r="L59" i="6"/>
  <c r="K59" i="6"/>
  <c r="J59" i="6"/>
  <c r="M58" i="6"/>
  <c r="L58" i="6"/>
  <c r="K58" i="6"/>
  <c r="J58" i="6"/>
  <c r="M57" i="6"/>
  <c r="L57" i="6"/>
  <c r="K57" i="6"/>
  <c r="J57" i="6"/>
  <c r="M56" i="6"/>
  <c r="L56" i="6"/>
  <c r="K56" i="6"/>
  <c r="J56" i="6"/>
  <c r="M55" i="6"/>
  <c r="L55" i="6"/>
  <c r="K55" i="6"/>
  <c r="J55" i="6"/>
  <c r="M54" i="6"/>
  <c r="L54" i="6"/>
  <c r="K54" i="6"/>
  <c r="J54" i="6"/>
  <c r="M53" i="6"/>
  <c r="L53" i="6"/>
  <c r="K53" i="6"/>
  <c r="J53" i="6"/>
  <c r="M52" i="6"/>
  <c r="L52" i="6"/>
  <c r="K52" i="6"/>
  <c r="J52" i="6"/>
  <c r="M51" i="6"/>
  <c r="L51" i="6"/>
  <c r="K51" i="6"/>
  <c r="J51" i="6"/>
  <c r="M50" i="6"/>
  <c r="L50" i="6"/>
  <c r="K50" i="6"/>
  <c r="J50" i="6"/>
  <c r="M49" i="6"/>
  <c r="L49" i="6"/>
  <c r="K49" i="6"/>
  <c r="J49" i="6"/>
  <c r="M48" i="6"/>
  <c r="L48" i="6"/>
  <c r="K48" i="6"/>
  <c r="J48" i="6"/>
  <c r="M47" i="6"/>
  <c r="L47" i="6"/>
  <c r="K47" i="6"/>
  <c r="J47" i="6"/>
  <c r="M46" i="6"/>
  <c r="L46" i="6"/>
  <c r="K46" i="6"/>
  <c r="J46" i="6"/>
  <c r="M45" i="6"/>
  <c r="L45" i="6"/>
  <c r="K45" i="6"/>
  <c r="J45" i="6"/>
  <c r="M44" i="6"/>
  <c r="L44" i="6"/>
  <c r="K44" i="6"/>
  <c r="J44" i="6"/>
  <c r="M43" i="6"/>
  <c r="L43" i="6"/>
  <c r="K43" i="6"/>
  <c r="J43" i="6"/>
  <c r="M42" i="6"/>
  <c r="L42" i="6"/>
  <c r="K42" i="6"/>
  <c r="J42" i="6"/>
  <c r="M41" i="6"/>
  <c r="L41" i="6"/>
  <c r="K41" i="6"/>
  <c r="J41" i="6"/>
  <c r="M40" i="6"/>
  <c r="L40" i="6"/>
  <c r="K40" i="6"/>
  <c r="J40" i="6"/>
  <c r="M39" i="6"/>
  <c r="L39" i="6"/>
  <c r="K39" i="6"/>
  <c r="J39" i="6"/>
  <c r="M38" i="6"/>
  <c r="L38" i="6"/>
  <c r="K38" i="6"/>
  <c r="J38" i="6"/>
  <c r="M37" i="6"/>
  <c r="L37" i="6"/>
  <c r="K37" i="6"/>
  <c r="J37" i="6"/>
  <c r="M36" i="6"/>
  <c r="L36" i="6"/>
  <c r="K36" i="6"/>
  <c r="J36" i="6"/>
  <c r="M35" i="6"/>
  <c r="L35" i="6"/>
  <c r="K35" i="6"/>
  <c r="J35" i="6"/>
  <c r="M34" i="6"/>
  <c r="L34" i="6"/>
  <c r="K34" i="6"/>
  <c r="J34" i="6"/>
  <c r="M33" i="6"/>
  <c r="L33" i="6"/>
  <c r="K33" i="6"/>
  <c r="J33" i="6"/>
  <c r="M32" i="6"/>
  <c r="L32" i="6"/>
  <c r="K32" i="6"/>
  <c r="J32" i="6"/>
  <c r="M31" i="6"/>
  <c r="L31" i="6"/>
  <c r="K31" i="6"/>
  <c r="J31" i="6"/>
  <c r="M30" i="6"/>
  <c r="L30" i="6"/>
  <c r="K30" i="6"/>
  <c r="J30" i="6"/>
  <c r="M29" i="6"/>
  <c r="L29" i="6"/>
  <c r="K29" i="6"/>
  <c r="J29" i="6"/>
  <c r="M28" i="6"/>
  <c r="L28" i="6"/>
  <c r="K28" i="6"/>
  <c r="J28" i="6"/>
  <c r="M27" i="6"/>
  <c r="L27" i="6"/>
  <c r="K27" i="6"/>
  <c r="J27" i="6"/>
  <c r="M26" i="6"/>
  <c r="L26" i="6"/>
  <c r="K26" i="6"/>
  <c r="J26" i="6"/>
  <c r="M25" i="6"/>
  <c r="L25" i="6"/>
  <c r="K25" i="6"/>
  <c r="J25" i="6"/>
  <c r="M24" i="6"/>
  <c r="L24" i="6"/>
  <c r="K24" i="6"/>
  <c r="J24" i="6"/>
  <c r="M23" i="6"/>
  <c r="L23" i="6"/>
  <c r="K23" i="6"/>
  <c r="J23" i="6"/>
  <c r="M22" i="6"/>
  <c r="L22" i="6"/>
  <c r="K22" i="6"/>
  <c r="J22" i="6"/>
  <c r="M21" i="6"/>
  <c r="L21" i="6"/>
  <c r="K21" i="6"/>
  <c r="J21" i="6"/>
  <c r="M20" i="6"/>
  <c r="L20" i="6"/>
  <c r="K20" i="6"/>
  <c r="J20" i="6"/>
  <c r="M19" i="6"/>
  <c r="L19" i="6"/>
  <c r="K19" i="6"/>
  <c r="J19" i="6"/>
  <c r="M18" i="6"/>
  <c r="L18" i="6"/>
  <c r="K18" i="6"/>
  <c r="J18" i="6"/>
  <c r="M17" i="6"/>
  <c r="L17" i="6"/>
  <c r="K17" i="6"/>
  <c r="J17" i="6"/>
  <c r="M16" i="6"/>
  <c r="L16" i="6"/>
  <c r="K16" i="6"/>
  <c r="J16" i="6"/>
  <c r="M15" i="6"/>
  <c r="L15" i="6"/>
  <c r="K15" i="6"/>
  <c r="J15" i="6"/>
  <c r="M14" i="6"/>
  <c r="L14" i="6"/>
  <c r="K14" i="6"/>
  <c r="J14" i="6"/>
  <c r="M13" i="6"/>
  <c r="L13" i="6"/>
  <c r="K13" i="6"/>
  <c r="J13" i="6"/>
  <c r="M12" i="6"/>
  <c r="L12" i="6"/>
  <c r="K12" i="6"/>
  <c r="J12" i="6"/>
  <c r="M11" i="6"/>
  <c r="L11" i="6"/>
  <c r="K11" i="6"/>
  <c r="J11" i="6"/>
  <c r="M10" i="6"/>
  <c r="L10" i="6"/>
  <c r="K10" i="6"/>
  <c r="J10" i="6"/>
  <c r="M9" i="6"/>
  <c r="L9" i="6"/>
  <c r="K9" i="6"/>
  <c r="J9" i="6"/>
  <c r="M8" i="6"/>
  <c r="L8" i="6"/>
  <c r="K8" i="6"/>
  <c r="J8" i="6"/>
  <c r="R8" i="6" s="1"/>
  <c r="M7" i="6"/>
  <c r="L7" i="6"/>
  <c r="K7" i="6"/>
  <c r="J7" i="6"/>
  <c r="S7" i="6" s="1"/>
  <c r="M6" i="6"/>
  <c r="L6" i="6"/>
  <c r="K6" i="6"/>
  <c r="J6" i="6"/>
  <c r="M5" i="6"/>
  <c r="L5" i="6"/>
  <c r="K5" i="6"/>
  <c r="J5" i="6"/>
  <c r="M4" i="6"/>
  <c r="L4" i="6"/>
  <c r="K4" i="6"/>
  <c r="J4" i="6"/>
  <c r="J179" i="7" s="1"/>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Q134" i="6" s="1"/>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G9" i="6"/>
  <c r="G8" i="6"/>
  <c r="G7" i="6"/>
  <c r="G6" i="6"/>
  <c r="G5" i="6"/>
  <c r="G4" i="6"/>
  <c r="H10" i="7" l="1"/>
  <c r="L185" i="7"/>
  <c r="H184" i="7"/>
  <c r="N178" i="7"/>
  <c r="K172" i="7"/>
  <c r="I175" i="7"/>
  <c r="L179" i="7"/>
  <c r="M181" i="7"/>
  <c r="I183" i="7"/>
  <c r="L181" i="7"/>
  <c r="R132" i="6"/>
  <c r="O143" i="6"/>
  <c r="H177" i="7"/>
  <c r="H182" i="7"/>
  <c r="M182" i="7"/>
  <c r="J172" i="7"/>
  <c r="L175" i="7"/>
  <c r="I177" i="7"/>
  <c r="J178" i="7"/>
  <c r="K179" i="7"/>
  <c r="I181" i="7"/>
  <c r="J182" i="7"/>
  <c r="L183" i="7"/>
  <c r="J184" i="7"/>
  <c r="L184" i="7"/>
  <c r="H173" i="7"/>
  <c r="I180" i="7"/>
  <c r="K178" i="7"/>
  <c r="I176" i="7"/>
  <c r="S4" i="6"/>
  <c r="H174" i="7"/>
  <c r="L174" i="7"/>
  <c r="O184" i="7"/>
  <c r="O181" i="7"/>
  <c r="O178" i="7"/>
  <c r="N172" i="7"/>
  <c r="O175" i="7"/>
  <c r="M173" i="7"/>
  <c r="N181" i="7"/>
  <c r="M179" i="7"/>
  <c r="M180" i="7"/>
  <c r="H180" i="7"/>
  <c r="N179" i="7"/>
  <c r="K175" i="7"/>
  <c r="H176" i="7"/>
  <c r="I178" i="7"/>
  <c r="I185" i="7"/>
  <c r="I174" i="7"/>
  <c r="I172" i="7"/>
  <c r="R124" i="6"/>
  <c r="O128" i="6"/>
  <c r="S147" i="6"/>
  <c r="U560" i="6"/>
  <c r="T54" i="6"/>
  <c r="T62" i="6"/>
  <c r="T70" i="6"/>
  <c r="T78" i="6"/>
  <c r="Q240" i="6"/>
  <c r="U318" i="6"/>
  <c r="T322" i="6"/>
  <c r="T327" i="6"/>
  <c r="T335" i="6"/>
  <c r="T338" i="6"/>
  <c r="T343" i="6"/>
  <c r="T351" i="6"/>
  <c r="T354" i="6"/>
  <c r="V527" i="6"/>
  <c r="O176" i="7"/>
  <c r="O173" i="7"/>
  <c r="N174" i="7"/>
  <c r="N171" i="7"/>
  <c r="M172" i="7"/>
  <c r="N180" i="7"/>
  <c r="O179" i="7"/>
  <c r="M174" i="7"/>
  <c r="L172" i="7"/>
  <c r="H179" i="7"/>
  <c r="H183" i="7"/>
  <c r="L171" i="7"/>
  <c r="O183" i="7"/>
  <c r="O172" i="7"/>
  <c r="H171" i="7"/>
  <c r="M171" i="7"/>
  <c r="J176" i="7"/>
  <c r="L176" i="7"/>
  <c r="J177" i="7"/>
  <c r="J181" i="7"/>
  <c r="K183" i="7"/>
  <c r="K184" i="7"/>
  <c r="K185" i="7"/>
  <c r="H181" i="7"/>
  <c r="H185" i="7"/>
  <c r="L177" i="7"/>
  <c r="J171" i="7"/>
  <c r="I184" i="7"/>
  <c r="L182" i="7"/>
  <c r="J174" i="7"/>
  <c r="J173" i="7"/>
  <c r="L178" i="7"/>
  <c r="K180" i="7"/>
  <c r="I182" i="7"/>
  <c r="K174" i="7"/>
  <c r="O127" i="6"/>
  <c r="O144" i="6"/>
  <c r="N173" i="7"/>
  <c r="O185" i="7"/>
  <c r="O182" i="7"/>
  <c r="N183" i="7"/>
  <c r="N176" i="7"/>
  <c r="M177" i="7"/>
  <c r="N185" i="7"/>
  <c r="M183" i="7"/>
  <c r="M184" i="7"/>
  <c r="Q210" i="6"/>
  <c r="U218" i="6"/>
  <c r="Q275" i="6"/>
  <c r="Q286" i="6"/>
  <c r="K109" i="7" s="1"/>
  <c r="Q294" i="6"/>
  <c r="Q398" i="6"/>
  <c r="R644" i="6"/>
  <c r="O180" i="7"/>
  <c r="O177" i="7"/>
  <c r="O174" i="7"/>
  <c r="N175" i="7"/>
  <c r="M176" i="7"/>
  <c r="N184" i="7"/>
  <c r="N177" i="7"/>
  <c r="M178" i="7"/>
  <c r="N182" i="7"/>
  <c r="H178" i="7"/>
  <c r="M175" i="7"/>
  <c r="O171" i="7"/>
  <c r="I171" i="7"/>
  <c r="K171" i="7"/>
  <c r="H172" i="7"/>
  <c r="I173" i="7"/>
  <c r="K173" i="7"/>
  <c r="H175" i="7"/>
  <c r="K176" i="7"/>
  <c r="K177" i="7"/>
  <c r="I179" i="7"/>
  <c r="J180" i="7"/>
  <c r="L180" i="7"/>
  <c r="K181" i="7"/>
  <c r="M185" i="7"/>
  <c r="K182" i="7"/>
  <c r="J185" i="7"/>
  <c r="J183" i="7"/>
  <c r="L173" i="7"/>
  <c r="J175" i="7"/>
  <c r="T490" i="6"/>
  <c r="V16" i="6"/>
  <c r="P19" i="6"/>
  <c r="Q22" i="6"/>
  <c r="S28" i="6"/>
  <c r="U206" i="6"/>
  <c r="T301" i="6"/>
  <c r="V628" i="6"/>
  <c r="T17" i="6"/>
  <c r="V5" i="6"/>
  <c r="S6" i="6"/>
  <c r="M12" i="7" s="1"/>
  <c r="U13" i="6"/>
  <c r="O23" i="6"/>
  <c r="S24" i="6"/>
  <c r="S27" i="6"/>
  <c r="O31" i="6"/>
  <c r="S32" i="6"/>
  <c r="S35" i="6"/>
  <c r="O39" i="6"/>
  <c r="S131" i="6"/>
  <c r="T228" i="6"/>
  <c r="V271" i="6"/>
  <c r="R11" i="6"/>
  <c r="T15" i="6"/>
  <c r="S20" i="6"/>
  <c r="T27" i="6"/>
  <c r="Q30" i="6"/>
  <c r="S52" i="6"/>
  <c r="T22" i="6"/>
  <c r="T30" i="6"/>
  <c r="T38" i="6"/>
  <c r="N21" i="7" s="1"/>
  <c r="V360" i="6"/>
  <c r="U366" i="6"/>
  <c r="Q414" i="6"/>
  <c r="T46" i="6"/>
  <c r="O55" i="6"/>
  <c r="S56" i="6"/>
  <c r="S59" i="6"/>
  <c r="O63" i="6"/>
  <c r="S64" i="6"/>
  <c r="S67" i="6"/>
  <c r="O71" i="6"/>
  <c r="S72" i="6"/>
  <c r="S75" i="6"/>
  <c r="S92" i="6"/>
  <c r="Q94" i="6"/>
  <c r="T99" i="6"/>
  <c r="S100" i="6"/>
  <c r="Q102" i="6"/>
  <c r="T107" i="6"/>
  <c r="S108" i="6"/>
  <c r="Q110" i="6"/>
  <c r="T115" i="6"/>
  <c r="S116" i="6"/>
  <c r="Q118" i="6"/>
  <c r="U122" i="6"/>
  <c r="T123" i="6"/>
  <c r="S124" i="6"/>
  <c r="U125" i="6"/>
  <c r="Q126" i="6"/>
  <c r="S140" i="6"/>
  <c r="S148" i="6"/>
  <c r="Q150" i="6"/>
  <c r="R152" i="6"/>
  <c r="Q170" i="6"/>
  <c r="P182" i="6"/>
  <c r="Q227" i="6"/>
  <c r="Q228" i="6"/>
  <c r="S256" i="6"/>
  <c r="V258" i="6"/>
  <c r="R262" i="6"/>
  <c r="N263" i="6"/>
  <c r="T263" i="6"/>
  <c r="Q287" i="6"/>
  <c r="S292" i="6"/>
  <c r="T362" i="6"/>
  <c r="P363" i="6"/>
  <c r="T426" i="6"/>
  <c r="P427" i="6"/>
  <c r="U433" i="6"/>
  <c r="Q434" i="6"/>
  <c r="O436" i="6"/>
  <c r="V437" i="6"/>
  <c r="S440" i="6"/>
  <c r="V440" i="6"/>
  <c r="T501" i="6"/>
  <c r="V505" i="6"/>
  <c r="S512" i="6"/>
  <c r="V531" i="6"/>
  <c r="S548" i="6"/>
  <c r="R549" i="6"/>
  <c r="V553" i="6"/>
  <c r="T555" i="6"/>
  <c r="P556" i="6"/>
  <c r="Q560" i="6"/>
  <c r="S564" i="6"/>
  <c r="Q566" i="6"/>
  <c r="V566" i="6"/>
  <c r="T35" i="6"/>
  <c r="N18" i="7" s="1"/>
  <c r="S36" i="6"/>
  <c r="Q38" i="6"/>
  <c r="T43" i="6"/>
  <c r="S44" i="6"/>
  <c r="Q46" i="6"/>
  <c r="T51" i="6"/>
  <c r="T142" i="6"/>
  <c r="T150" i="6"/>
  <c r="Q214" i="6"/>
  <c r="T219" i="6"/>
  <c r="Q222" i="6"/>
  <c r="S224" i="6"/>
  <c r="T225" i="6"/>
  <c r="V226" i="6"/>
  <c r="Q230" i="6"/>
  <c r="U255" i="6"/>
  <c r="R275" i="6"/>
  <c r="V277" i="6"/>
  <c r="R281" i="6"/>
  <c r="V282" i="6"/>
  <c r="U286" i="6"/>
  <c r="T287" i="6"/>
  <c r="V293" i="6"/>
  <c r="Q298" i="6"/>
  <c r="V298" i="6"/>
  <c r="R316" i="6"/>
  <c r="Q334" i="6"/>
  <c r="V357" i="6"/>
  <c r="Q358" i="6"/>
  <c r="S391" i="6"/>
  <c r="P395" i="6"/>
  <c r="R396" i="6"/>
  <c r="U401" i="6"/>
  <c r="Q402" i="6"/>
  <c r="O404" i="6"/>
  <c r="P411" i="6"/>
  <c r="T434" i="6"/>
  <c r="T438" i="6"/>
  <c r="S467" i="6"/>
  <c r="S468" i="6"/>
  <c r="P483" i="6"/>
  <c r="T507" i="6"/>
  <c r="Q515" i="6"/>
  <c r="T517" i="6"/>
  <c r="Q518" i="6"/>
  <c r="V518" i="6"/>
  <c r="V543" i="6"/>
  <c r="V559" i="6"/>
  <c r="T569" i="6"/>
  <c r="P581" i="6"/>
  <c r="P589" i="6"/>
  <c r="S592" i="6"/>
  <c r="R602" i="6"/>
  <c r="U628" i="6"/>
  <c r="R629" i="6"/>
  <c r="R632" i="6"/>
  <c r="V641" i="6"/>
  <c r="V644" i="6"/>
  <c r="S40" i="6"/>
  <c r="S43" i="6"/>
  <c r="O47" i="6"/>
  <c r="S48" i="6"/>
  <c r="S51" i="6"/>
  <c r="Q54" i="6"/>
  <c r="T59" i="6"/>
  <c r="S60" i="6"/>
  <c r="Q62" i="6"/>
  <c r="T67" i="6"/>
  <c r="S68" i="6"/>
  <c r="Q70" i="6"/>
  <c r="T75" i="6"/>
  <c r="S76" i="6"/>
  <c r="Q78" i="6"/>
  <c r="R80" i="6"/>
  <c r="Q81" i="6"/>
  <c r="T83" i="6"/>
  <c r="N37" i="7" s="1"/>
  <c r="S84" i="6"/>
  <c r="Q86" i="6"/>
  <c r="R88" i="6"/>
  <c r="Q98" i="6"/>
  <c r="Q114" i="6"/>
  <c r="Q122" i="6"/>
  <c r="P126" i="6"/>
  <c r="Q138" i="6"/>
  <c r="T158" i="6"/>
  <c r="T178" i="6"/>
  <c r="T186" i="6"/>
  <c r="S188" i="6"/>
  <c r="T190" i="6"/>
  <c r="T194" i="6"/>
  <c r="T198" i="6"/>
  <c r="T206" i="6"/>
  <c r="R233" i="6"/>
  <c r="U238" i="6"/>
  <c r="R243" i="6"/>
  <c r="P245" i="6"/>
  <c r="V245" i="6"/>
  <c r="V246" i="6"/>
  <c r="R259" i="6"/>
  <c r="V265" i="6"/>
  <c r="U267" i="6"/>
  <c r="U271" i="6"/>
  <c r="P299" i="6"/>
  <c r="V305" i="6"/>
  <c r="P314" i="6"/>
  <c r="R315" i="6"/>
  <c r="S316" i="6"/>
  <c r="V320" i="6"/>
  <c r="Q322" i="6"/>
  <c r="O324" i="6"/>
  <c r="P331" i="6"/>
  <c r="R332" i="6"/>
  <c r="Q338" i="6"/>
  <c r="O340" i="6"/>
  <c r="T346" i="6"/>
  <c r="P347" i="6"/>
  <c r="R348" i="6"/>
  <c r="S355" i="6"/>
  <c r="O356" i="6"/>
  <c r="T374" i="6"/>
  <c r="U382" i="6"/>
  <c r="Q418" i="6"/>
  <c r="S419" i="6"/>
  <c r="Q421" i="6"/>
  <c r="V421" i="6"/>
  <c r="Q422" i="6"/>
  <c r="T450" i="6"/>
  <c r="T466" i="6"/>
  <c r="T470" i="6"/>
  <c r="T486" i="6"/>
  <c r="O514" i="6"/>
  <c r="V515" i="6"/>
  <c r="R522" i="6"/>
  <c r="R525" i="6"/>
  <c r="S529" i="6"/>
  <c r="V534" i="6"/>
  <c r="R550" i="6"/>
  <c r="V575" i="6"/>
  <c r="T580" i="6"/>
  <c r="Q626" i="6"/>
  <c r="N28" i="7"/>
  <c r="M28" i="7"/>
  <c r="N96" i="7"/>
  <c r="H96" i="7"/>
  <c r="M100" i="7"/>
  <c r="J140" i="7"/>
  <c r="O160" i="7"/>
  <c r="K160" i="7"/>
  <c r="N160" i="7"/>
  <c r="J160" i="7"/>
  <c r="M160" i="7"/>
  <c r="I160" i="7"/>
  <c r="L160" i="7"/>
  <c r="H160" i="7"/>
  <c r="O164" i="7"/>
  <c r="K164" i="7"/>
  <c r="N164" i="7"/>
  <c r="J164" i="7"/>
  <c r="M164" i="7"/>
  <c r="I164" i="7"/>
  <c r="L164" i="7"/>
  <c r="H164" i="7"/>
  <c r="O168" i="7"/>
  <c r="K168" i="7"/>
  <c r="N168" i="7"/>
  <c r="J168" i="7"/>
  <c r="M168" i="7"/>
  <c r="I168" i="7"/>
  <c r="L168" i="7"/>
  <c r="H168" i="7"/>
  <c r="L119" i="7"/>
  <c r="I123" i="7"/>
  <c r="O163" i="7"/>
  <c r="K163" i="7"/>
  <c r="N163" i="7"/>
  <c r="J163" i="7"/>
  <c r="M163" i="7"/>
  <c r="I163" i="7"/>
  <c r="L163" i="7"/>
  <c r="H163" i="7"/>
  <c r="O167" i="7"/>
  <c r="K167" i="7"/>
  <c r="N167" i="7"/>
  <c r="J167" i="7"/>
  <c r="M167" i="7"/>
  <c r="I167" i="7"/>
  <c r="L167" i="7"/>
  <c r="H167" i="7"/>
  <c r="M10" i="7"/>
  <c r="I4" i="9" s="1"/>
  <c r="M13" i="7"/>
  <c r="M18" i="7"/>
  <c r="M19" i="7"/>
  <c r="M26" i="7"/>
  <c r="M29" i="7"/>
  <c r="M34" i="7"/>
  <c r="N66" i="7"/>
  <c r="K86" i="7"/>
  <c r="K110" i="7"/>
  <c r="N110" i="7"/>
  <c r="O162" i="7"/>
  <c r="K162" i="7"/>
  <c r="N162" i="7"/>
  <c r="J162" i="7"/>
  <c r="M162" i="7"/>
  <c r="I162" i="7"/>
  <c r="L162" i="7"/>
  <c r="H162" i="7"/>
  <c r="O166" i="7"/>
  <c r="K166" i="7"/>
  <c r="N166" i="7"/>
  <c r="J166" i="7"/>
  <c r="M166" i="7"/>
  <c r="I166" i="7"/>
  <c r="L166" i="7"/>
  <c r="H166" i="7"/>
  <c r="O170" i="7"/>
  <c r="K170" i="7"/>
  <c r="N170" i="7"/>
  <c r="J170" i="7"/>
  <c r="M170" i="7"/>
  <c r="I170" i="7"/>
  <c r="L170" i="7"/>
  <c r="H170" i="7"/>
  <c r="K61" i="7"/>
  <c r="O109" i="7"/>
  <c r="O161" i="7"/>
  <c r="K161" i="7"/>
  <c r="N161" i="7"/>
  <c r="J161" i="7"/>
  <c r="M161" i="7"/>
  <c r="I161" i="7"/>
  <c r="L161" i="7"/>
  <c r="H161" i="7"/>
  <c r="O165" i="7"/>
  <c r="K165" i="7"/>
  <c r="N165" i="7"/>
  <c r="J165" i="7"/>
  <c r="M165" i="7"/>
  <c r="I165" i="7"/>
  <c r="L165" i="7"/>
  <c r="H165" i="7"/>
  <c r="O169" i="7"/>
  <c r="K169" i="7"/>
  <c r="N169" i="7"/>
  <c r="J169" i="7"/>
  <c r="M169" i="7"/>
  <c r="I169" i="7"/>
  <c r="L169" i="7"/>
  <c r="H169" i="7"/>
  <c r="K21" i="7"/>
  <c r="K47" i="7"/>
  <c r="R125" i="6"/>
  <c r="U417" i="6"/>
  <c r="S510" i="6"/>
  <c r="V4" i="6"/>
  <c r="P5" i="6"/>
  <c r="J11" i="7" s="1"/>
  <c r="V8" i="6"/>
  <c r="Q9" i="6"/>
  <c r="R13" i="6"/>
  <c r="U14" i="6"/>
  <c r="R16" i="6"/>
  <c r="Q18" i="6"/>
  <c r="O19" i="6"/>
  <c r="R20" i="6"/>
  <c r="U21" i="6"/>
  <c r="R21" i="6"/>
  <c r="P22" i="6"/>
  <c r="T26" i="6"/>
  <c r="R28" i="6"/>
  <c r="N29" i="6"/>
  <c r="R29" i="6"/>
  <c r="P30" i="6"/>
  <c r="T34" i="6"/>
  <c r="N17" i="7" s="1"/>
  <c r="R36" i="6"/>
  <c r="L19" i="7" s="1"/>
  <c r="N37" i="6"/>
  <c r="H20" i="7" s="1"/>
  <c r="R37" i="6"/>
  <c r="L20" i="7" s="1"/>
  <c r="J9" i="8" s="1"/>
  <c r="P38" i="6"/>
  <c r="J21" i="7" s="1"/>
  <c r="T42" i="6"/>
  <c r="R44" i="6"/>
  <c r="N45" i="6"/>
  <c r="H24" i="7" s="1"/>
  <c r="R45" i="6"/>
  <c r="L24" i="7" s="1"/>
  <c r="P46" i="6"/>
  <c r="T50" i="6"/>
  <c r="R52" i="6"/>
  <c r="L29" i="7" s="1"/>
  <c r="U53" i="6"/>
  <c r="R53" i="6"/>
  <c r="P54" i="6"/>
  <c r="T58" i="6"/>
  <c r="R60" i="6"/>
  <c r="N61" i="6"/>
  <c r="R61" i="6"/>
  <c r="P62" i="6"/>
  <c r="T66" i="6"/>
  <c r="R68" i="6"/>
  <c r="U69" i="6"/>
  <c r="R69" i="6"/>
  <c r="P70" i="6"/>
  <c r="T74" i="6"/>
  <c r="R76" i="6"/>
  <c r="U77" i="6"/>
  <c r="R77" i="6"/>
  <c r="P78" i="6"/>
  <c r="O79" i="6"/>
  <c r="S80" i="6"/>
  <c r="S83" i="6"/>
  <c r="M37" i="7" s="1"/>
  <c r="T86" i="6"/>
  <c r="O87" i="6"/>
  <c r="S88" i="6"/>
  <c r="S91" i="6"/>
  <c r="T94" i="6"/>
  <c r="R96" i="6"/>
  <c r="Q97" i="6"/>
  <c r="S102" i="6"/>
  <c r="R104" i="6"/>
  <c r="Q105" i="6"/>
  <c r="S110" i="6"/>
  <c r="R112" i="6"/>
  <c r="S118" i="6"/>
  <c r="R120" i="6"/>
  <c r="Q121" i="6"/>
  <c r="T130" i="6"/>
  <c r="T139" i="6"/>
  <c r="S156" i="6"/>
  <c r="Q158" i="6"/>
  <c r="P163" i="6"/>
  <c r="Q182" i="6"/>
  <c r="T187" i="6"/>
  <c r="O188" i="6"/>
  <c r="T211" i="6"/>
  <c r="S212" i="6"/>
  <c r="R230" i="6"/>
  <c r="T231" i="6"/>
  <c r="N82" i="7" s="1"/>
  <c r="U232" i="6"/>
  <c r="O83" i="7" s="1"/>
  <c r="S250" i="6"/>
  <c r="U251" i="6"/>
  <c r="O92" i="7" s="1"/>
  <c r="T251" i="6"/>
  <c r="N92" i="7" s="1"/>
  <c r="P251" i="6"/>
  <c r="J92" i="7" s="1"/>
  <c r="U264" i="6"/>
  <c r="R265" i="6"/>
  <c r="Q276" i="6"/>
  <c r="T276" i="6"/>
  <c r="O388" i="6"/>
  <c r="S94" i="6"/>
  <c r="U94" i="6"/>
  <c r="R181" i="6"/>
  <c r="S291" i="6"/>
  <c r="U291" i="6"/>
  <c r="P291" i="6"/>
  <c r="Q354" i="6"/>
  <c r="V6" i="6"/>
  <c r="O6" i="6"/>
  <c r="I12" i="7" s="1"/>
  <c r="V7" i="6"/>
  <c r="T10" i="6"/>
  <c r="V11" i="6"/>
  <c r="V13" i="6"/>
  <c r="P13" i="6"/>
  <c r="T14" i="6"/>
  <c r="V17" i="6"/>
  <c r="Q26" i="6"/>
  <c r="Q34" i="6"/>
  <c r="K17" i="7" s="1"/>
  <c r="Q42" i="6"/>
  <c r="Q50" i="6"/>
  <c r="Q58" i="6"/>
  <c r="Q66" i="6"/>
  <c r="Q74" i="6"/>
  <c r="T82" i="6"/>
  <c r="R84" i="6"/>
  <c r="U85" i="6"/>
  <c r="R85" i="6"/>
  <c r="P86" i="6"/>
  <c r="T90" i="6"/>
  <c r="R92" i="6"/>
  <c r="U93" i="6"/>
  <c r="R93" i="6"/>
  <c r="P94" i="6"/>
  <c r="O95" i="6"/>
  <c r="S96" i="6"/>
  <c r="S99" i="6"/>
  <c r="T102" i="6"/>
  <c r="O103" i="6"/>
  <c r="S104" i="6"/>
  <c r="S107" i="6"/>
  <c r="T110" i="6"/>
  <c r="O111" i="6"/>
  <c r="S112" i="6"/>
  <c r="S115" i="6"/>
  <c r="T118" i="6"/>
  <c r="O119" i="6"/>
  <c r="S120" i="6"/>
  <c r="S126" i="6"/>
  <c r="U126" i="6"/>
  <c r="Q130" i="6"/>
  <c r="U142" i="6"/>
  <c r="Q142" i="6"/>
  <c r="T154" i="6"/>
  <c r="R156" i="6"/>
  <c r="S164" i="6"/>
  <c r="Q190" i="6"/>
  <c r="T195" i="6"/>
  <c r="N71" i="7" s="1"/>
  <c r="S220" i="6"/>
  <c r="S237" i="6"/>
  <c r="Q255" i="6"/>
  <c r="U270" i="6"/>
  <c r="S272" i="6"/>
  <c r="T283" i="6"/>
  <c r="S284" i="6"/>
  <c r="M107" i="7" s="1"/>
  <c r="T284" i="6"/>
  <c r="N107" i="7" s="1"/>
  <c r="U304" i="6"/>
  <c r="P305" i="6"/>
  <c r="Q4" i="6"/>
  <c r="K10" i="7" s="1"/>
  <c r="S86" i="6"/>
  <c r="Q106" i="6"/>
  <c r="U6" i="6"/>
  <c r="O12" i="7" s="1"/>
  <c r="T6" i="6"/>
  <c r="N12" i="7" s="1"/>
  <c r="S18" i="6"/>
  <c r="S22" i="6"/>
  <c r="R24" i="6"/>
  <c r="Q25" i="6"/>
  <c r="S30" i="6"/>
  <c r="R32" i="6"/>
  <c r="Q33" i="6"/>
  <c r="K16" i="7" s="1"/>
  <c r="S38" i="6"/>
  <c r="M21" i="7" s="1"/>
  <c r="R40" i="6"/>
  <c r="Q41" i="6"/>
  <c r="S46" i="6"/>
  <c r="R48" i="6"/>
  <c r="L26" i="7" s="1"/>
  <c r="S54" i="6"/>
  <c r="R56" i="6"/>
  <c r="Q57" i="6"/>
  <c r="S62" i="6"/>
  <c r="R64" i="6"/>
  <c r="S70" i="6"/>
  <c r="R72" i="6"/>
  <c r="L34" i="7" s="1"/>
  <c r="Q73" i="6"/>
  <c r="S78" i="6"/>
  <c r="U78" i="6"/>
  <c r="Q82" i="6"/>
  <c r="Q90" i="6"/>
  <c r="T98" i="6"/>
  <c r="R100" i="6"/>
  <c r="N101" i="6"/>
  <c r="R101" i="6"/>
  <c r="P102" i="6"/>
  <c r="T106" i="6"/>
  <c r="R108" i="6"/>
  <c r="N109" i="6"/>
  <c r="R109" i="6"/>
  <c r="P110" i="6"/>
  <c r="T114" i="6"/>
  <c r="N47" i="7" s="1"/>
  <c r="R116" i="6"/>
  <c r="U117" i="6"/>
  <c r="R117" i="6"/>
  <c r="P118" i="6"/>
  <c r="T122" i="6"/>
  <c r="S123" i="6"/>
  <c r="S132" i="6"/>
  <c r="U133" i="6"/>
  <c r="R133" i="6"/>
  <c r="P134" i="6"/>
  <c r="T138" i="6"/>
  <c r="R144" i="6"/>
  <c r="T147" i="6"/>
  <c r="U174" i="6"/>
  <c r="O63" i="7" s="1"/>
  <c r="Q174" i="6"/>
  <c r="K63" i="7" s="1"/>
  <c r="V244" i="6"/>
  <c r="T244" i="6"/>
  <c r="S244" i="6"/>
  <c r="O244" i="6"/>
  <c r="V255" i="6"/>
  <c r="T257" i="6"/>
  <c r="S260" i="6"/>
  <c r="Q282" i="6"/>
  <c r="T310" i="6"/>
  <c r="S376" i="6"/>
  <c r="V407" i="6"/>
  <c r="T407" i="6"/>
  <c r="O407" i="6"/>
  <c r="Q437" i="6"/>
  <c r="R145" i="6"/>
  <c r="S150" i="6"/>
  <c r="O151" i="6"/>
  <c r="S152" i="6"/>
  <c r="S155" i="6"/>
  <c r="S166" i="6"/>
  <c r="R168" i="6"/>
  <c r="R180" i="6"/>
  <c r="Q186" i="6"/>
  <c r="O191" i="6"/>
  <c r="S192" i="6"/>
  <c r="S195" i="6"/>
  <c r="M71" i="7" s="1"/>
  <c r="R196" i="6"/>
  <c r="U197" i="6"/>
  <c r="R197" i="6"/>
  <c r="P198" i="6"/>
  <c r="J73" i="7" s="1"/>
  <c r="S206" i="6"/>
  <c r="R208" i="6"/>
  <c r="S222" i="6"/>
  <c r="R223" i="6"/>
  <c r="V223" i="6"/>
  <c r="Q223" i="6"/>
  <c r="P223" i="6"/>
  <c r="S238" i="6"/>
  <c r="V239" i="6"/>
  <c r="Q239" i="6"/>
  <c r="K85" i="7" s="1"/>
  <c r="T245" i="6"/>
  <c r="R249" i="6"/>
  <c r="P249" i="6"/>
  <c r="P252" i="6"/>
  <c r="J93" i="7" s="1"/>
  <c r="O254" i="6"/>
  <c r="Q256" i="6"/>
  <c r="O261" i="6"/>
  <c r="U262" i="6"/>
  <c r="S273" i="6"/>
  <c r="U283" i="6"/>
  <c r="R289" i="6"/>
  <c r="P296" i="6"/>
  <c r="O297" i="6"/>
  <c r="Q306" i="6"/>
  <c r="S323" i="6"/>
  <c r="M122" i="7" s="1"/>
  <c r="S324" i="6"/>
  <c r="M123" i="7" s="1"/>
  <c r="V325" i="6"/>
  <c r="Q325" i="6"/>
  <c r="V334" i="6"/>
  <c r="U334" i="6"/>
  <c r="P334" i="6"/>
  <c r="S340" i="6"/>
  <c r="V341" i="6"/>
  <c r="Q341" i="6"/>
  <c r="Q350" i="6"/>
  <c r="Q357" i="6"/>
  <c r="V367" i="6"/>
  <c r="T367" i="6"/>
  <c r="O367" i="6"/>
  <c r="S387" i="6"/>
  <c r="S394" i="6"/>
  <c r="V398" i="6"/>
  <c r="U398" i="6"/>
  <c r="P398" i="6"/>
  <c r="S407" i="6"/>
  <c r="V424" i="6"/>
  <c r="S426" i="6"/>
  <c r="S436" i="6"/>
  <c r="V453" i="6"/>
  <c r="S456" i="6"/>
  <c r="V487" i="6"/>
  <c r="T487" i="6"/>
  <c r="O487" i="6"/>
  <c r="Q534" i="6"/>
  <c r="P572" i="6"/>
  <c r="R300" i="6"/>
  <c r="Q308" i="6"/>
  <c r="U317" i="6"/>
  <c r="P318" i="6"/>
  <c r="O320" i="6"/>
  <c r="S360" i="6"/>
  <c r="M132" i="7" s="1"/>
  <c r="U369" i="6"/>
  <c r="T378" i="6"/>
  <c r="R401" i="6"/>
  <c r="T410" i="6"/>
  <c r="O420" i="6"/>
  <c r="V431" i="6"/>
  <c r="T431" i="6"/>
  <c r="O431" i="6"/>
  <c r="S455" i="6"/>
  <c r="T455" i="6"/>
  <c r="P459" i="6"/>
  <c r="V462" i="6"/>
  <c r="U462" i="6"/>
  <c r="P462" i="6"/>
  <c r="Q499" i="6"/>
  <c r="S606" i="6"/>
  <c r="T131" i="6"/>
  <c r="T134" i="6"/>
  <c r="O135" i="6"/>
  <c r="S136" i="6"/>
  <c r="S139" i="6"/>
  <c r="R140" i="6"/>
  <c r="U141" i="6"/>
  <c r="R141" i="6"/>
  <c r="P142" i="6"/>
  <c r="T146" i="6"/>
  <c r="R148" i="6"/>
  <c r="U149" i="6"/>
  <c r="R149" i="6"/>
  <c r="P150" i="6"/>
  <c r="S158" i="6"/>
  <c r="O159" i="6"/>
  <c r="I56" i="7" s="1"/>
  <c r="S160" i="6"/>
  <c r="S163" i="6"/>
  <c r="S174" i="6"/>
  <c r="M63" i="7" s="1"/>
  <c r="Q178" i="6"/>
  <c r="R188" i="6"/>
  <c r="N189" i="6"/>
  <c r="R189" i="6"/>
  <c r="P190" i="6"/>
  <c r="O199" i="6"/>
  <c r="S200" i="6"/>
  <c r="S203" i="6"/>
  <c r="S214" i="6"/>
  <c r="R216" i="6"/>
  <c r="R217" i="6"/>
  <c r="U224" i="6"/>
  <c r="O232" i="6"/>
  <c r="I83" i="7" s="1"/>
  <c r="T233" i="6"/>
  <c r="S234" i="6"/>
  <c r="T235" i="6"/>
  <c r="U235" i="6"/>
  <c r="P235" i="6"/>
  <c r="T241" i="6"/>
  <c r="O242" i="6"/>
  <c r="U244" i="6"/>
  <c r="S257" i="6"/>
  <c r="U258" i="6"/>
  <c r="V260" i="6"/>
  <c r="T260" i="6"/>
  <c r="O260" i="6"/>
  <c r="V278" i="6"/>
  <c r="V285" i="6"/>
  <c r="T295" i="6"/>
  <c r="Q295" i="6"/>
  <c r="S303" i="6"/>
  <c r="R303" i="6"/>
  <c r="V311" i="6"/>
  <c r="O311" i="6"/>
  <c r="S320" i="6"/>
  <c r="U321" i="6"/>
  <c r="R321" i="6"/>
  <c r="S327" i="6"/>
  <c r="V328" i="6"/>
  <c r="S328" i="6"/>
  <c r="S335" i="6"/>
  <c r="U337" i="6"/>
  <c r="R337" i="6"/>
  <c r="S343" i="6"/>
  <c r="V344" i="6"/>
  <c r="S344" i="6"/>
  <c r="S351" i="6"/>
  <c r="U353" i="6"/>
  <c r="R353" i="6"/>
  <c r="O372" i="6"/>
  <c r="Q373" i="6"/>
  <c r="R380" i="6"/>
  <c r="V383" i="6"/>
  <c r="T383" i="6"/>
  <c r="O383" i="6"/>
  <c r="V392" i="6"/>
  <c r="S392" i="6"/>
  <c r="M138" i="7" s="1"/>
  <c r="S410" i="6"/>
  <c r="V414" i="6"/>
  <c r="U414" i="6"/>
  <c r="P414" i="6"/>
  <c r="V423" i="6"/>
  <c r="T423" i="6"/>
  <c r="O423" i="6"/>
  <c r="R433" i="6"/>
  <c r="T442" i="6"/>
  <c r="V447" i="6"/>
  <c r="T447" i="6"/>
  <c r="O447" i="6"/>
  <c r="Q469" i="6"/>
  <c r="S545" i="6"/>
  <c r="P553" i="6"/>
  <c r="Q438" i="6"/>
  <c r="R449" i="6"/>
  <c r="S452" i="6"/>
  <c r="Q453" i="6"/>
  <c r="T454" i="6"/>
  <c r="V463" i="6"/>
  <c r="T463" i="6"/>
  <c r="O463" i="6"/>
  <c r="Q470" i="6"/>
  <c r="R476" i="6"/>
  <c r="Q477" i="6"/>
  <c r="U478" i="6"/>
  <c r="U489" i="6"/>
  <c r="U500" i="6"/>
  <c r="T500" i="6"/>
  <c r="Q502" i="6"/>
  <c r="P508" i="6"/>
  <c r="R509" i="6"/>
  <c r="R519" i="6"/>
  <c r="S552" i="6"/>
  <c r="T552" i="6"/>
  <c r="S574" i="6"/>
  <c r="Q608" i="6"/>
  <c r="P612" i="6"/>
  <c r="U157" i="6"/>
  <c r="R157" i="6"/>
  <c r="P158" i="6"/>
  <c r="T162" i="6"/>
  <c r="T166" i="6"/>
  <c r="O167" i="6"/>
  <c r="S168" i="6"/>
  <c r="S171" i="6"/>
  <c r="T174" i="6"/>
  <c r="N63" i="7" s="1"/>
  <c r="R176" i="6"/>
  <c r="S182" i="6"/>
  <c r="R184" i="6"/>
  <c r="Q194" i="6"/>
  <c r="T202" i="6"/>
  <c r="R204" i="6"/>
  <c r="L75" i="7" s="1"/>
  <c r="U205" i="6"/>
  <c r="R205" i="6"/>
  <c r="P206" i="6"/>
  <c r="O207" i="6"/>
  <c r="S208" i="6"/>
  <c r="S211" i="6"/>
  <c r="T214" i="6"/>
  <c r="O215" i="6"/>
  <c r="S216" i="6"/>
  <c r="S219" i="6"/>
  <c r="T222" i="6"/>
  <c r="S225" i="6"/>
  <c r="R227" i="6"/>
  <c r="S228" i="6"/>
  <c r="O229" i="6"/>
  <c r="U230" i="6"/>
  <c r="V233" i="6"/>
  <c r="S240" i="6"/>
  <c r="M86" i="7" s="1"/>
  <c r="Q243" i="6"/>
  <c r="Q244" i="6"/>
  <c r="T248" i="6"/>
  <c r="T249" i="6"/>
  <c r="Q262" i="6"/>
  <c r="O264" i="6"/>
  <c r="U268" i="6"/>
  <c r="O99" i="7" s="1"/>
  <c r="T273" i="6"/>
  <c r="O274" i="6"/>
  <c r="V276" i="6"/>
  <c r="O276" i="6"/>
  <c r="T277" i="6"/>
  <c r="N102" i="7" s="1"/>
  <c r="P281" i="6"/>
  <c r="S283" i="6"/>
  <c r="P283" i="6"/>
  <c r="T291" i="6"/>
  <c r="V292" i="6"/>
  <c r="O292" i="6"/>
  <c r="Q302" i="6"/>
  <c r="K115" i="7" s="1"/>
  <c r="R305" i="6"/>
  <c r="T307" i="6"/>
  <c r="O307" i="6"/>
  <c r="Q309" i="6"/>
  <c r="P315" i="6"/>
  <c r="J119" i="7" s="1"/>
  <c r="U329" i="6"/>
  <c r="U345" i="6"/>
  <c r="V350" i="6"/>
  <c r="U350" i="6"/>
  <c r="P350" i="6"/>
  <c r="V359" i="6"/>
  <c r="O359" i="6"/>
  <c r="S362" i="6"/>
  <c r="R369" i="6"/>
  <c r="T370" i="6"/>
  <c r="S372" i="6"/>
  <c r="Q374" i="6"/>
  <c r="R385" i="6"/>
  <c r="T386" i="6"/>
  <c r="S388" i="6"/>
  <c r="Q389" i="6"/>
  <c r="T390" i="6"/>
  <c r="V399" i="6"/>
  <c r="O399" i="6"/>
  <c r="T406" i="6"/>
  <c r="V408" i="6"/>
  <c r="S408" i="6"/>
  <c r="V415" i="6"/>
  <c r="O415" i="6"/>
  <c r="S423" i="6"/>
  <c r="R428" i="6"/>
  <c r="V430" i="6"/>
  <c r="P430" i="6"/>
  <c r="V439" i="6"/>
  <c r="T439" i="6"/>
  <c r="O439" i="6"/>
  <c r="P443" i="6"/>
  <c r="V446" i="6"/>
  <c r="P446" i="6"/>
  <c r="Q454" i="6"/>
  <c r="T458" i="6"/>
  <c r="R465" i="6"/>
  <c r="V471" i="6"/>
  <c r="T471" i="6"/>
  <c r="O471" i="6"/>
  <c r="Q500" i="6"/>
  <c r="V502" i="6"/>
  <c r="V504" i="6"/>
  <c r="U504" i="6"/>
  <c r="O504" i="6"/>
  <c r="Q512" i="6"/>
  <c r="Q516" i="6"/>
  <c r="R538" i="6"/>
  <c r="R557" i="6"/>
  <c r="T589" i="6"/>
  <c r="T126" i="6"/>
  <c r="R128" i="6"/>
  <c r="S134" i="6"/>
  <c r="R136" i="6"/>
  <c r="S142" i="6"/>
  <c r="U146" i="6"/>
  <c r="Q154" i="6"/>
  <c r="Q162" i="6"/>
  <c r="R164" i="6"/>
  <c r="U165" i="6"/>
  <c r="R165" i="6"/>
  <c r="P166" i="6"/>
  <c r="T170" i="6"/>
  <c r="N61" i="7" s="1"/>
  <c r="R172" i="6"/>
  <c r="U173" i="6"/>
  <c r="R173" i="6"/>
  <c r="P174" i="6"/>
  <c r="J63" i="7" s="1"/>
  <c r="O175" i="6"/>
  <c r="S176" i="6"/>
  <c r="S179" i="6"/>
  <c r="T182" i="6"/>
  <c r="O183" i="6"/>
  <c r="S184" i="6"/>
  <c r="S187" i="6"/>
  <c r="S190" i="6"/>
  <c r="R192" i="6"/>
  <c r="Q193" i="6"/>
  <c r="S198" i="6"/>
  <c r="Q202" i="6"/>
  <c r="T210" i="6"/>
  <c r="R212" i="6"/>
  <c r="N213" i="6"/>
  <c r="R213" i="6"/>
  <c r="P214" i="6"/>
  <c r="T218" i="6"/>
  <c r="R220" i="6"/>
  <c r="U221" i="6"/>
  <c r="R221" i="6"/>
  <c r="P222" i="6"/>
  <c r="U223" i="6"/>
  <c r="Q224" i="6"/>
  <c r="U226" i="6"/>
  <c r="V228" i="6"/>
  <c r="O228" i="6"/>
  <c r="U239" i="6"/>
  <c r="O85" i="7" s="1"/>
  <c r="S241" i="6"/>
  <c r="V249" i="6"/>
  <c r="S253" i="6"/>
  <c r="M94" i="7" s="1"/>
  <c r="S254" i="6"/>
  <c r="R255" i="6"/>
  <c r="P255" i="6"/>
  <c r="U256" i="6"/>
  <c r="Q259" i="6"/>
  <c r="Q260" i="6"/>
  <c r="T265" i="6"/>
  <c r="R266" i="6"/>
  <c r="T267" i="6"/>
  <c r="P267" i="6"/>
  <c r="S270" i="6"/>
  <c r="Q272" i="6"/>
  <c r="U276" i="6"/>
  <c r="S276" i="6"/>
  <c r="V281" i="6"/>
  <c r="V284" i="6"/>
  <c r="O284" i="6"/>
  <c r="I107" i="7" s="1"/>
  <c r="V290" i="6"/>
  <c r="Q290" i="6"/>
  <c r="K112" i="7" s="1"/>
  <c r="T292" i="6"/>
  <c r="V299" i="6"/>
  <c r="U301" i="6"/>
  <c r="P301" i="6"/>
  <c r="S307" i="6"/>
  <c r="T311" i="6"/>
  <c r="R313" i="6"/>
  <c r="V327" i="6"/>
  <c r="O327" i="6"/>
  <c r="V335" i="6"/>
  <c r="O335" i="6"/>
  <c r="V343" i="6"/>
  <c r="O343" i="6"/>
  <c r="V351" i="6"/>
  <c r="O351" i="6"/>
  <c r="S359" i="6"/>
  <c r="T359" i="6"/>
  <c r="R364" i="6"/>
  <c r="V366" i="6"/>
  <c r="P366" i="6"/>
  <c r="V375" i="6"/>
  <c r="T375" i="6"/>
  <c r="O375" i="6"/>
  <c r="P379" i="6"/>
  <c r="V382" i="6"/>
  <c r="P382" i="6"/>
  <c r="Q390" i="6"/>
  <c r="T394" i="6"/>
  <c r="S399" i="6"/>
  <c r="T399" i="6"/>
  <c r="T402" i="6"/>
  <c r="S403" i="6"/>
  <c r="S404" i="6"/>
  <c r="V405" i="6"/>
  <c r="Q405" i="6"/>
  <c r="S415" i="6"/>
  <c r="T415" i="6"/>
  <c r="T418" i="6"/>
  <c r="S424" i="6"/>
  <c r="U430" i="6"/>
  <c r="R444" i="6"/>
  <c r="U446" i="6"/>
  <c r="S458" i="6"/>
  <c r="Q462" i="6"/>
  <c r="V472" i="6"/>
  <c r="S475" i="6"/>
  <c r="S494" i="6"/>
  <c r="R498" i="6"/>
  <c r="V498" i="6"/>
  <c r="O498" i="6"/>
  <c r="R505" i="6"/>
  <c r="S506" i="6"/>
  <c r="R506" i="6"/>
  <c r="U512" i="6"/>
  <c r="S526" i="6"/>
  <c r="U527" i="6"/>
  <c r="U543" i="6"/>
  <c r="O549" i="6"/>
  <c r="S584" i="6"/>
  <c r="S356" i="6"/>
  <c r="T358" i="6"/>
  <c r="N131" i="7" s="1"/>
  <c r="Q366" i="6"/>
  <c r="S367" i="6"/>
  <c r="S375" i="6"/>
  <c r="S378" i="6"/>
  <c r="Q382" i="6"/>
  <c r="S383" i="6"/>
  <c r="V391" i="6"/>
  <c r="O391" i="6"/>
  <c r="Q406" i="6"/>
  <c r="S420" i="6"/>
  <c r="T422" i="6"/>
  <c r="Q430" i="6"/>
  <c r="S431" i="6"/>
  <c r="S439" i="6"/>
  <c r="S442" i="6"/>
  <c r="Q446" i="6"/>
  <c r="S447" i="6"/>
  <c r="V455" i="6"/>
  <c r="O455" i="6"/>
  <c r="R473" i="6"/>
  <c r="O476" i="6"/>
  <c r="V478" i="6"/>
  <c r="P478" i="6"/>
  <c r="S487" i="6"/>
  <c r="O494" i="6"/>
  <c r="U498" i="6"/>
  <c r="R499" i="6"/>
  <c r="R511" i="6"/>
  <c r="U511" i="6"/>
  <c r="P511" i="6"/>
  <c r="U518" i="6"/>
  <c r="S536" i="6"/>
  <c r="V550" i="6"/>
  <c r="Q550" i="6"/>
  <c r="U566" i="6"/>
  <c r="Q579" i="6"/>
  <c r="U580" i="6"/>
  <c r="T581" i="6"/>
  <c r="S598" i="6"/>
  <c r="R618" i="6"/>
  <c r="U634" i="6"/>
  <c r="R635" i="6"/>
  <c r="S636" i="6"/>
  <c r="R637" i="6"/>
  <c r="U637" i="6"/>
  <c r="P637" i="6"/>
  <c r="Q531" i="6"/>
  <c r="R534" i="6"/>
  <c r="R541" i="6"/>
  <c r="V569" i="6"/>
  <c r="P569" i="6"/>
  <c r="S582" i="6"/>
  <c r="R583" i="6"/>
  <c r="Q584" i="6"/>
  <c r="P601" i="6"/>
  <c r="V603" i="6"/>
  <c r="U615" i="6"/>
  <c r="T620" i="6"/>
  <c r="Q625" i="6"/>
  <c r="S639" i="6"/>
  <c r="R570" i="6"/>
  <c r="U576" i="6"/>
  <c r="P580" i="6"/>
  <c r="S581" i="6"/>
  <c r="Q583" i="6"/>
  <c r="P584" i="6"/>
  <c r="P588" i="6"/>
  <c r="S589" i="6"/>
  <c r="Q591" i="6"/>
  <c r="P592" i="6"/>
  <c r="P593" i="6"/>
  <c r="V597" i="6"/>
  <c r="O597" i="6"/>
  <c r="V605" i="6"/>
  <c r="O605" i="6"/>
  <c r="T615" i="6"/>
  <c r="Q615" i="6"/>
  <c r="U622" i="6"/>
  <c r="O624" i="6"/>
  <c r="Q644" i="6"/>
  <c r="V479" i="6"/>
  <c r="O479" i="6"/>
  <c r="O484" i="6"/>
  <c r="U485" i="6"/>
  <c r="Q485" i="6"/>
  <c r="U486" i="6"/>
  <c r="R489" i="6"/>
  <c r="O492" i="6"/>
  <c r="S493" i="6"/>
  <c r="R493" i="6"/>
  <c r="R502" i="6"/>
  <c r="P505" i="6"/>
  <c r="R518" i="6"/>
  <c r="V520" i="6"/>
  <c r="O520" i="6"/>
  <c r="R530" i="6"/>
  <c r="O530" i="6"/>
  <c r="O533" i="6"/>
  <c r="U534" i="6"/>
  <c r="R535" i="6"/>
  <c r="R546" i="6"/>
  <c r="O546" i="6"/>
  <c r="U550" i="6"/>
  <c r="R551" i="6"/>
  <c r="T553" i="6"/>
  <c r="R554" i="6"/>
  <c r="R559" i="6"/>
  <c r="P559" i="6"/>
  <c r="S560" i="6"/>
  <c r="U562" i="6"/>
  <c r="U564" i="6"/>
  <c r="R565" i="6"/>
  <c r="O565" i="6"/>
  <c r="R566" i="6"/>
  <c r="V568" i="6"/>
  <c r="O568" i="6"/>
  <c r="R569" i="6"/>
  <c r="R575" i="6"/>
  <c r="P575" i="6"/>
  <c r="S576" i="6"/>
  <c r="O578" i="6"/>
  <c r="R586" i="6"/>
  <c r="T596" i="6"/>
  <c r="P597" i="6"/>
  <c r="T597" i="6"/>
  <c r="S600" i="6"/>
  <c r="P605" i="6"/>
  <c r="T605" i="6"/>
  <c r="S608" i="6"/>
  <c r="T611" i="6"/>
  <c r="Q611" i="6"/>
  <c r="T612" i="6"/>
  <c r="S622" i="6"/>
  <c r="R628" i="6"/>
  <c r="V630" i="6"/>
  <c r="O630" i="6"/>
  <c r="V637" i="6"/>
  <c r="O643" i="6"/>
  <c r="U644" i="6"/>
  <c r="R645" i="6"/>
  <c r="S463" i="6"/>
  <c r="S471" i="6"/>
  <c r="T478" i="6"/>
  <c r="S479" i="6"/>
  <c r="T479" i="6"/>
  <c r="R481" i="6"/>
  <c r="V486" i="6"/>
  <c r="P486" i="6"/>
  <c r="S491" i="6"/>
  <c r="V500" i="6"/>
  <c r="O500" i="6"/>
  <c r="U502" i="6"/>
  <c r="T503" i="6"/>
  <c r="T505" i="6"/>
  <c r="V511" i="6"/>
  <c r="U516" i="6"/>
  <c r="S520" i="6"/>
  <c r="T520" i="6"/>
  <c r="R527" i="6"/>
  <c r="P527" i="6"/>
  <c r="V536" i="6"/>
  <c r="O536" i="6"/>
  <c r="R537" i="6"/>
  <c r="P540" i="6"/>
  <c r="R543" i="6"/>
  <c r="P543" i="6"/>
  <c r="S544" i="6"/>
  <c r="V552" i="6"/>
  <c r="O552" i="6"/>
  <c r="R553" i="6"/>
  <c r="U559" i="6"/>
  <c r="V563" i="6"/>
  <c r="Q564" i="6"/>
  <c r="S568" i="6"/>
  <c r="T568" i="6"/>
  <c r="U575" i="6"/>
  <c r="V579" i="6"/>
  <c r="V581" i="6"/>
  <c r="O581" i="6"/>
  <c r="V589" i="6"/>
  <c r="O589" i="6"/>
  <c r="P596" i="6"/>
  <c r="S597" i="6"/>
  <c r="Q599" i="6"/>
  <c r="P600" i="6"/>
  <c r="P604" i="6"/>
  <c r="S605" i="6"/>
  <c r="Q607" i="6"/>
  <c r="P608" i="6"/>
  <c r="P609" i="6"/>
  <c r="U611" i="6"/>
  <c r="V617" i="6"/>
  <c r="O617" i="6"/>
  <c r="S620" i="6"/>
  <c r="R621" i="6"/>
  <c r="P621" i="6"/>
  <c r="S630" i="6"/>
  <c r="T630" i="6"/>
  <c r="R640" i="6"/>
  <c r="O640" i="6"/>
  <c r="T12" i="6"/>
  <c r="P12" i="6"/>
  <c r="N12" i="6"/>
  <c r="S12" i="6"/>
  <c r="P47" i="6"/>
  <c r="O48" i="6"/>
  <c r="I26" i="7" s="1"/>
  <c r="T49" i="6"/>
  <c r="N27" i="7" s="1"/>
  <c r="P49" i="6"/>
  <c r="S49" i="6"/>
  <c r="O49" i="6"/>
  <c r="N49" i="6"/>
  <c r="V49" i="6"/>
  <c r="U50" i="6"/>
  <c r="P63" i="6"/>
  <c r="O64" i="6"/>
  <c r="T65" i="6"/>
  <c r="P65" i="6"/>
  <c r="S65" i="6"/>
  <c r="O65" i="6"/>
  <c r="N65" i="6"/>
  <c r="V65" i="6"/>
  <c r="U66" i="6"/>
  <c r="P87" i="6"/>
  <c r="O88" i="6"/>
  <c r="T89" i="6"/>
  <c r="P89" i="6"/>
  <c r="S89" i="6"/>
  <c r="O89" i="6"/>
  <c r="N89" i="6"/>
  <c r="V89" i="6"/>
  <c r="U90" i="6"/>
  <c r="P103" i="6"/>
  <c r="P111" i="6"/>
  <c r="T113" i="6"/>
  <c r="P113" i="6"/>
  <c r="S113" i="6"/>
  <c r="O113" i="6"/>
  <c r="V113" i="6"/>
  <c r="U114" i="6"/>
  <c r="O47" i="7" s="1"/>
  <c r="P119" i="6"/>
  <c r="O120" i="6"/>
  <c r="N121" i="6"/>
  <c r="T129" i="6"/>
  <c r="P129" i="6"/>
  <c r="S129" i="6"/>
  <c r="O129" i="6"/>
  <c r="V129" i="6"/>
  <c r="U130" i="6"/>
  <c r="P135" i="6"/>
  <c r="O136" i="6"/>
  <c r="T137" i="6"/>
  <c r="P137" i="6"/>
  <c r="S137" i="6"/>
  <c r="O137" i="6"/>
  <c r="N137" i="6"/>
  <c r="V137" i="6"/>
  <c r="U138" i="6"/>
  <c r="P151" i="6"/>
  <c r="O152" i="6"/>
  <c r="T153" i="6"/>
  <c r="N54" i="7" s="1"/>
  <c r="P153" i="6"/>
  <c r="J54" i="7" s="1"/>
  <c r="S153" i="6"/>
  <c r="M54" i="7" s="1"/>
  <c r="O153" i="6"/>
  <c r="I54" i="7" s="1"/>
  <c r="N153" i="6"/>
  <c r="H54" i="7" s="1"/>
  <c r="V153" i="6"/>
  <c r="U154" i="6"/>
  <c r="O160" i="6"/>
  <c r="N161" i="6"/>
  <c r="V161" i="6"/>
  <c r="U162" i="6"/>
  <c r="P167" i="6"/>
  <c r="O168" i="6"/>
  <c r="T169" i="6"/>
  <c r="N60" i="7" s="1"/>
  <c r="P169" i="6"/>
  <c r="J60" i="7" s="1"/>
  <c r="S169" i="6"/>
  <c r="M60" i="7" s="1"/>
  <c r="O169" i="6"/>
  <c r="I60" i="7" s="1"/>
  <c r="N169" i="6"/>
  <c r="H60" i="7" s="1"/>
  <c r="V169" i="6"/>
  <c r="U170" i="6"/>
  <c r="O61" i="7" s="1"/>
  <c r="P175" i="6"/>
  <c r="O176" i="6"/>
  <c r="T177" i="6"/>
  <c r="N65" i="7" s="1"/>
  <c r="P177" i="6"/>
  <c r="J65" i="7" s="1"/>
  <c r="S177" i="6"/>
  <c r="M65" i="7" s="1"/>
  <c r="O177" i="6"/>
  <c r="I65" i="7" s="1"/>
  <c r="N177" i="6"/>
  <c r="H65" i="7" s="1"/>
  <c r="V177" i="6"/>
  <c r="U178" i="6"/>
  <c r="P183" i="6"/>
  <c r="O184" i="6"/>
  <c r="T185" i="6"/>
  <c r="P185" i="6"/>
  <c r="S185" i="6"/>
  <c r="O185" i="6"/>
  <c r="N185" i="6"/>
  <c r="V185" i="6"/>
  <c r="U186" i="6"/>
  <c r="O200" i="6"/>
  <c r="T201" i="6"/>
  <c r="P201" i="6"/>
  <c r="S201" i="6"/>
  <c r="O201" i="6"/>
  <c r="N201" i="6"/>
  <c r="V201" i="6"/>
  <c r="U202" i="6"/>
  <c r="P207" i="6"/>
  <c r="O208" i="6"/>
  <c r="T209" i="6"/>
  <c r="N77" i="7" s="1"/>
  <c r="P209" i="6"/>
  <c r="J77" i="7" s="1"/>
  <c r="S209" i="6"/>
  <c r="M77" i="7" s="1"/>
  <c r="O209" i="6"/>
  <c r="I77" i="7" s="1"/>
  <c r="N209" i="6"/>
  <c r="H77" i="7" s="1"/>
  <c r="V209" i="6"/>
  <c r="U210" i="6"/>
  <c r="P215" i="6"/>
  <c r="O216" i="6"/>
  <c r="P229" i="6"/>
  <c r="T236" i="6"/>
  <c r="O236" i="6"/>
  <c r="S236" i="6"/>
  <c r="Q236" i="6"/>
  <c r="O241" i="6"/>
  <c r="S247" i="6"/>
  <c r="O247" i="6"/>
  <c r="V247" i="6"/>
  <c r="Q247" i="6"/>
  <c r="U247" i="6"/>
  <c r="P247" i="6"/>
  <c r="O273" i="6"/>
  <c r="Q274" i="6"/>
  <c r="S279" i="6"/>
  <c r="M104" i="7" s="1"/>
  <c r="O279" i="6"/>
  <c r="I104" i="7" s="1"/>
  <c r="V279" i="6"/>
  <c r="Q279" i="6"/>
  <c r="K104" i="7" s="1"/>
  <c r="U279" i="6"/>
  <c r="O104" i="7" s="1"/>
  <c r="P279" i="6"/>
  <c r="J104" i="7" s="1"/>
  <c r="N279" i="6"/>
  <c r="H104" i="7" s="1"/>
  <c r="S280" i="6"/>
  <c r="Q280" i="6"/>
  <c r="P280" i="6"/>
  <c r="J105" i="7" s="1"/>
  <c r="U288" i="6"/>
  <c r="Q288" i="6"/>
  <c r="O288" i="6"/>
  <c r="T288" i="6"/>
  <c r="S288" i="6"/>
  <c r="P330" i="6"/>
  <c r="U330" i="6"/>
  <c r="Q330" i="6"/>
  <c r="O371" i="6"/>
  <c r="T371" i="6"/>
  <c r="P371" i="6"/>
  <c r="U409" i="6"/>
  <c r="R409" i="6"/>
  <c r="S412" i="6"/>
  <c r="O412" i="6"/>
  <c r="U416" i="6"/>
  <c r="Q416" i="6"/>
  <c r="T416" i="6"/>
  <c r="P416" i="6"/>
  <c r="R416" i="6"/>
  <c r="O416" i="6"/>
  <c r="V416" i="6"/>
  <c r="S416" i="6"/>
  <c r="N416" i="6"/>
  <c r="O435" i="6"/>
  <c r="T435" i="6"/>
  <c r="P435" i="6"/>
  <c r="S638" i="6"/>
  <c r="Q638" i="6"/>
  <c r="T642" i="6"/>
  <c r="O642" i="6"/>
  <c r="S642" i="6"/>
  <c r="R4" i="6"/>
  <c r="L10" i="7" s="1"/>
  <c r="S5" i="6"/>
  <c r="M11" i="7" s="1"/>
  <c r="O5" i="6"/>
  <c r="I11" i="7" s="1"/>
  <c r="N5" i="6"/>
  <c r="H11" i="7" s="1"/>
  <c r="T5" i="6"/>
  <c r="N11" i="7" s="1"/>
  <c r="P6" i="6"/>
  <c r="J12" i="7" s="1"/>
  <c r="R7" i="6"/>
  <c r="L13" i="7" s="1"/>
  <c r="T8" i="6"/>
  <c r="P8" i="6"/>
  <c r="N8" i="6"/>
  <c r="S8" i="6"/>
  <c r="P9" i="6"/>
  <c r="U9" i="6"/>
  <c r="Q10" i="6"/>
  <c r="U11" i="6"/>
  <c r="Q11" i="6"/>
  <c r="N11" i="6"/>
  <c r="S11" i="6"/>
  <c r="O12" i="6"/>
  <c r="U12" i="6"/>
  <c r="Q13" i="6"/>
  <c r="S14" i="6"/>
  <c r="O15" i="6"/>
  <c r="Q16" i="6"/>
  <c r="R17" i="6"/>
  <c r="V18" i="6"/>
  <c r="O18" i="6"/>
  <c r="T18" i="6"/>
  <c r="U20" i="6"/>
  <c r="Q20" i="6"/>
  <c r="T20" i="6"/>
  <c r="P20" i="6"/>
  <c r="N20" i="6"/>
  <c r="V20" i="6"/>
  <c r="S23" i="6"/>
  <c r="V26" i="6"/>
  <c r="P26" i="6"/>
  <c r="V27" i="6"/>
  <c r="O27" i="6"/>
  <c r="U28" i="6"/>
  <c r="Q28" i="6"/>
  <c r="T28" i="6"/>
  <c r="P28" i="6"/>
  <c r="N28" i="6"/>
  <c r="V28" i="6"/>
  <c r="U29" i="6"/>
  <c r="S31" i="6"/>
  <c r="V34" i="6"/>
  <c r="P34" i="6"/>
  <c r="J17" i="7" s="1"/>
  <c r="V35" i="6"/>
  <c r="O35" i="6"/>
  <c r="I18" i="7" s="1"/>
  <c r="U36" i="6"/>
  <c r="O19" i="7" s="1"/>
  <c r="Q36" i="6"/>
  <c r="K19" i="7" s="1"/>
  <c r="T36" i="6"/>
  <c r="N19" i="7" s="1"/>
  <c r="P36" i="6"/>
  <c r="J19" i="7" s="1"/>
  <c r="N36" i="6"/>
  <c r="H19" i="7" s="1"/>
  <c r="V36" i="6"/>
  <c r="U37" i="6"/>
  <c r="O20" i="7" s="1"/>
  <c r="S39" i="6"/>
  <c r="V42" i="6"/>
  <c r="P42" i="6"/>
  <c r="V43" i="6"/>
  <c r="O43" i="6"/>
  <c r="U44" i="6"/>
  <c r="Q44" i="6"/>
  <c r="T44" i="6"/>
  <c r="P44" i="6"/>
  <c r="N44" i="6"/>
  <c r="V44" i="6"/>
  <c r="U45" i="6"/>
  <c r="O24" i="7" s="1"/>
  <c r="S47" i="6"/>
  <c r="Q49" i="6"/>
  <c r="V50" i="6"/>
  <c r="P50" i="6"/>
  <c r="V51" i="6"/>
  <c r="O51" i="6"/>
  <c r="I28" i="7" s="1"/>
  <c r="U52" i="6"/>
  <c r="O29" i="7" s="1"/>
  <c r="Q52" i="6"/>
  <c r="K29" i="7" s="1"/>
  <c r="T52" i="6"/>
  <c r="N29" i="7" s="1"/>
  <c r="P52" i="6"/>
  <c r="J29" i="7" s="1"/>
  <c r="N52" i="6"/>
  <c r="H29" i="7" s="1"/>
  <c r="V52" i="6"/>
  <c r="S55" i="6"/>
  <c r="V58" i="6"/>
  <c r="P58" i="6"/>
  <c r="V59" i="6"/>
  <c r="O59" i="6"/>
  <c r="U60" i="6"/>
  <c r="Q60" i="6"/>
  <c r="T60" i="6"/>
  <c r="P60" i="6"/>
  <c r="N60" i="6"/>
  <c r="V60" i="6"/>
  <c r="U61" i="6"/>
  <c r="S63" i="6"/>
  <c r="Q65" i="6"/>
  <c r="V66" i="6"/>
  <c r="P66" i="6"/>
  <c r="V67" i="6"/>
  <c r="O67" i="6"/>
  <c r="U68" i="6"/>
  <c r="Q68" i="6"/>
  <c r="T68" i="6"/>
  <c r="P68" i="6"/>
  <c r="N68" i="6"/>
  <c r="V68" i="6"/>
  <c r="S71" i="6"/>
  <c r="V74" i="6"/>
  <c r="P74" i="6"/>
  <c r="V75" i="6"/>
  <c r="O75" i="6"/>
  <c r="U76" i="6"/>
  <c r="Q76" i="6"/>
  <c r="T76" i="6"/>
  <c r="P76" i="6"/>
  <c r="N76" i="6"/>
  <c r="V76" i="6"/>
  <c r="S79" i="6"/>
  <c r="V82" i="6"/>
  <c r="P82" i="6"/>
  <c r="V83" i="6"/>
  <c r="O83" i="6"/>
  <c r="I37" i="7" s="1"/>
  <c r="U84" i="6"/>
  <c r="O38" i="7" s="1"/>
  <c r="Q84" i="6"/>
  <c r="T84" i="6"/>
  <c r="P84" i="6"/>
  <c r="N84" i="6"/>
  <c r="V84" i="6"/>
  <c r="S87" i="6"/>
  <c r="Q89" i="6"/>
  <c r="V90" i="6"/>
  <c r="P90" i="6"/>
  <c r="V91" i="6"/>
  <c r="O91" i="6"/>
  <c r="U92" i="6"/>
  <c r="Q92" i="6"/>
  <c r="T92" i="6"/>
  <c r="P92" i="6"/>
  <c r="N92" i="6"/>
  <c r="V92" i="6"/>
  <c r="S95" i="6"/>
  <c r="V98" i="6"/>
  <c r="P98" i="6"/>
  <c r="V99" i="6"/>
  <c r="O99" i="6"/>
  <c r="U100" i="6"/>
  <c r="Q100" i="6"/>
  <c r="T100" i="6"/>
  <c r="P100" i="6"/>
  <c r="N100" i="6"/>
  <c r="V100" i="6"/>
  <c r="U101" i="6"/>
  <c r="S103" i="6"/>
  <c r="V106" i="6"/>
  <c r="P106" i="6"/>
  <c r="V107" i="6"/>
  <c r="O107" i="6"/>
  <c r="U108" i="6"/>
  <c r="Q108" i="6"/>
  <c r="T108" i="6"/>
  <c r="P108" i="6"/>
  <c r="N108" i="6"/>
  <c r="V108" i="6"/>
  <c r="U109" i="6"/>
  <c r="S111" i="6"/>
  <c r="Q113" i="6"/>
  <c r="V114" i="6"/>
  <c r="P114" i="6"/>
  <c r="J47" i="7" s="1"/>
  <c r="V115" i="6"/>
  <c r="O115" i="6"/>
  <c r="U116" i="6"/>
  <c r="Q116" i="6"/>
  <c r="T116" i="6"/>
  <c r="P116" i="6"/>
  <c r="N116" i="6"/>
  <c r="V116" i="6"/>
  <c r="S119" i="6"/>
  <c r="V122" i="6"/>
  <c r="P122" i="6"/>
  <c r="V123" i="6"/>
  <c r="O123" i="6"/>
  <c r="U124" i="6"/>
  <c r="Q124" i="6"/>
  <c r="T124" i="6"/>
  <c r="P124" i="6"/>
  <c r="N124" i="6"/>
  <c r="V124" i="6"/>
  <c r="S127" i="6"/>
  <c r="Q129" i="6"/>
  <c r="V130" i="6"/>
  <c r="P130" i="6"/>
  <c r="V131" i="6"/>
  <c r="O131" i="6"/>
  <c r="U132" i="6"/>
  <c r="Q132" i="6"/>
  <c r="T132" i="6"/>
  <c r="P132" i="6"/>
  <c r="N132" i="6"/>
  <c r="V132" i="6"/>
  <c r="S135" i="6"/>
  <c r="Q137" i="6"/>
  <c r="V138" i="6"/>
  <c r="P138" i="6"/>
  <c r="V139" i="6"/>
  <c r="O139" i="6"/>
  <c r="U140" i="6"/>
  <c r="Q140" i="6"/>
  <c r="T140" i="6"/>
  <c r="P140" i="6"/>
  <c r="N140" i="6"/>
  <c r="V140" i="6"/>
  <c r="S143" i="6"/>
  <c r="Q145" i="6"/>
  <c r="V146" i="6"/>
  <c r="P146" i="6"/>
  <c r="V147" i="6"/>
  <c r="O147" i="6"/>
  <c r="U148" i="6"/>
  <c r="Q148" i="6"/>
  <c r="T148" i="6"/>
  <c r="P148" i="6"/>
  <c r="N148" i="6"/>
  <c r="V148" i="6"/>
  <c r="S151" i="6"/>
  <c r="Q153" i="6"/>
  <c r="K54" i="7" s="1"/>
  <c r="V154" i="6"/>
  <c r="P154" i="6"/>
  <c r="V155" i="6"/>
  <c r="O155" i="6"/>
  <c r="U156" i="6"/>
  <c r="Q156" i="6"/>
  <c r="T156" i="6"/>
  <c r="P156" i="6"/>
  <c r="N156" i="6"/>
  <c r="V156" i="6"/>
  <c r="S159" i="6"/>
  <c r="M56" i="7" s="1"/>
  <c r="V162" i="6"/>
  <c r="P162" i="6"/>
  <c r="V163" i="6"/>
  <c r="O163" i="6"/>
  <c r="U164" i="6"/>
  <c r="Q164" i="6"/>
  <c r="T164" i="6"/>
  <c r="P164" i="6"/>
  <c r="N164" i="6"/>
  <c r="V164" i="6"/>
  <c r="S167" i="6"/>
  <c r="Q169" i="6"/>
  <c r="K60" i="7" s="1"/>
  <c r="V170" i="6"/>
  <c r="P170" i="6"/>
  <c r="J61" i="7" s="1"/>
  <c r="V171" i="6"/>
  <c r="O171" i="6"/>
  <c r="U172" i="6"/>
  <c r="Q172" i="6"/>
  <c r="T172" i="6"/>
  <c r="P172" i="6"/>
  <c r="N172" i="6"/>
  <c r="V172" i="6"/>
  <c r="S175" i="6"/>
  <c r="M64" i="7" s="1"/>
  <c r="Q177" i="6"/>
  <c r="K65" i="7" s="1"/>
  <c r="V178" i="6"/>
  <c r="P178" i="6"/>
  <c r="V179" i="6"/>
  <c r="O179" i="6"/>
  <c r="U180" i="6"/>
  <c r="Q180" i="6"/>
  <c r="T180" i="6"/>
  <c r="P180" i="6"/>
  <c r="N180" i="6"/>
  <c r="V180" i="6"/>
  <c r="S183" i="6"/>
  <c r="Q185" i="6"/>
  <c r="V186" i="6"/>
  <c r="P186" i="6"/>
  <c r="V187" i="6"/>
  <c r="O187" i="6"/>
  <c r="U188" i="6"/>
  <c r="O69" i="7" s="1"/>
  <c r="Q188" i="6"/>
  <c r="T188" i="6"/>
  <c r="P188" i="6"/>
  <c r="N188" i="6"/>
  <c r="H69" i="7" s="1"/>
  <c r="V188" i="6"/>
  <c r="U189" i="6"/>
  <c r="S191" i="6"/>
  <c r="V194" i="6"/>
  <c r="P194" i="6"/>
  <c r="V195" i="6"/>
  <c r="O195" i="6"/>
  <c r="I71" i="7" s="1"/>
  <c r="U196" i="6"/>
  <c r="O72" i="7" s="1"/>
  <c r="Q196" i="6"/>
  <c r="T196" i="6"/>
  <c r="P196" i="6"/>
  <c r="N196" i="6"/>
  <c r="V196" i="6"/>
  <c r="S199" i="6"/>
  <c r="Q201" i="6"/>
  <c r="V202" i="6"/>
  <c r="P202" i="6"/>
  <c r="V203" i="6"/>
  <c r="O203" i="6"/>
  <c r="U204" i="6"/>
  <c r="O75" i="7" s="1"/>
  <c r="Q204" i="6"/>
  <c r="T204" i="6"/>
  <c r="P204" i="6"/>
  <c r="N204" i="6"/>
  <c r="V204" i="6"/>
  <c r="S207" i="6"/>
  <c r="Q209" i="6"/>
  <c r="K77" i="7" s="1"/>
  <c r="V210" i="6"/>
  <c r="P210" i="6"/>
  <c r="V211" i="6"/>
  <c r="O211" i="6"/>
  <c r="U212" i="6"/>
  <c r="Q212" i="6"/>
  <c r="T212" i="6"/>
  <c r="P212" i="6"/>
  <c r="N212" i="6"/>
  <c r="V212" i="6"/>
  <c r="U213" i="6"/>
  <c r="S215" i="6"/>
  <c r="Q217" i="6"/>
  <c r="V218" i="6"/>
  <c r="P218" i="6"/>
  <c r="V219" i="6"/>
  <c r="O219" i="6"/>
  <c r="U220" i="6"/>
  <c r="Q220" i="6"/>
  <c r="T220" i="6"/>
  <c r="P220" i="6"/>
  <c r="N220" i="6"/>
  <c r="V220" i="6"/>
  <c r="U225" i="6"/>
  <c r="Q225" i="6"/>
  <c r="R225" i="6"/>
  <c r="V225" i="6"/>
  <c r="P225" i="6"/>
  <c r="N225" i="6"/>
  <c r="R226" i="6"/>
  <c r="O226" i="6"/>
  <c r="U228" i="6"/>
  <c r="T229" i="6"/>
  <c r="V230" i="6"/>
  <c r="V232" i="6"/>
  <c r="P233" i="6"/>
  <c r="R234" i="6"/>
  <c r="U236" i="6"/>
  <c r="T238" i="6"/>
  <c r="P238" i="6"/>
  <c r="R238" i="6"/>
  <c r="V238" i="6"/>
  <c r="Q238" i="6"/>
  <c r="N238" i="6"/>
  <c r="R239" i="6"/>
  <c r="L85" i="7" s="1"/>
  <c r="P239" i="6"/>
  <c r="J85" i="7" s="1"/>
  <c r="U242" i="6"/>
  <c r="U243" i="6"/>
  <c r="P243" i="6"/>
  <c r="V243" i="6"/>
  <c r="R245" i="6"/>
  <c r="O245" i="6"/>
  <c r="Q246" i="6"/>
  <c r="K89" i="7" s="1"/>
  <c r="R247" i="6"/>
  <c r="S251" i="6"/>
  <c r="M92" i="7" s="1"/>
  <c r="O251" i="6"/>
  <c r="I92" i="7" s="1"/>
  <c r="R251" i="6"/>
  <c r="L92" i="7" s="1"/>
  <c r="V251" i="6"/>
  <c r="Q251" i="6"/>
  <c r="K92" i="7" s="1"/>
  <c r="N251" i="6"/>
  <c r="H92" i="7" s="1"/>
  <c r="R253" i="6"/>
  <c r="L94" i="7" s="1"/>
  <c r="U257" i="6"/>
  <c r="Q257" i="6"/>
  <c r="R257" i="6"/>
  <c r="V257" i="6"/>
  <c r="P257" i="6"/>
  <c r="N257" i="6"/>
  <c r="R258" i="6"/>
  <c r="O258" i="6"/>
  <c r="U260" i="6"/>
  <c r="T261" i="6"/>
  <c r="V262" i="6"/>
  <c r="V264" i="6"/>
  <c r="P265" i="6"/>
  <c r="T270" i="6"/>
  <c r="P270" i="6"/>
  <c r="R270" i="6"/>
  <c r="V270" i="6"/>
  <c r="Q270" i="6"/>
  <c r="N270" i="6"/>
  <c r="R271" i="6"/>
  <c r="P271" i="6"/>
  <c r="U274" i="6"/>
  <c r="U275" i="6"/>
  <c r="P275" i="6"/>
  <c r="V275" i="6"/>
  <c r="R277" i="6"/>
  <c r="L102" i="7" s="1"/>
  <c r="O277" i="6"/>
  <c r="I102" i="7" s="1"/>
  <c r="Q278" i="6"/>
  <c r="K103" i="7" s="1"/>
  <c r="R279" i="6"/>
  <c r="L104" i="7" s="1"/>
  <c r="T280" i="6"/>
  <c r="T282" i="6"/>
  <c r="N106" i="7" s="1"/>
  <c r="P282" i="6"/>
  <c r="J106" i="7" s="1"/>
  <c r="S282" i="6"/>
  <c r="M106" i="7" s="1"/>
  <c r="O282" i="6"/>
  <c r="U282" i="6"/>
  <c r="R282" i="6"/>
  <c r="N282" i="6"/>
  <c r="S285" i="6"/>
  <c r="M108" i="7" s="1"/>
  <c r="S289" i="6"/>
  <c r="O289" i="6"/>
  <c r="R294" i="6"/>
  <c r="P295" i="6"/>
  <c r="U295" i="6"/>
  <c r="T298" i="6"/>
  <c r="P298" i="6"/>
  <c r="S298" i="6"/>
  <c r="O298" i="6"/>
  <c r="U298" i="6"/>
  <c r="R298" i="6"/>
  <c r="N298" i="6"/>
  <c r="T300" i="6"/>
  <c r="N114" i="7" s="1"/>
  <c r="P300" i="6"/>
  <c r="J114" i="7" s="1"/>
  <c r="V300" i="6"/>
  <c r="Q300" i="6"/>
  <c r="U300" i="6"/>
  <c r="O114" i="7" s="1"/>
  <c r="O300" i="6"/>
  <c r="S300" i="6"/>
  <c r="N300" i="6"/>
  <c r="T304" i="6"/>
  <c r="P304" i="6"/>
  <c r="R304" i="6"/>
  <c r="V304" i="6"/>
  <c r="Q304" i="6"/>
  <c r="S304" i="6"/>
  <c r="O304" i="6"/>
  <c r="N304" i="6"/>
  <c r="R308" i="6"/>
  <c r="O308" i="6"/>
  <c r="V308" i="6"/>
  <c r="U308" i="6"/>
  <c r="V315" i="6"/>
  <c r="R329" i="6"/>
  <c r="S332" i="6"/>
  <c r="O332" i="6"/>
  <c r="T333" i="6"/>
  <c r="P333" i="6"/>
  <c r="S333" i="6"/>
  <c r="O333" i="6"/>
  <c r="U333" i="6"/>
  <c r="R333" i="6"/>
  <c r="V333" i="6"/>
  <c r="Q333" i="6"/>
  <c r="N333" i="6"/>
  <c r="T342" i="6"/>
  <c r="S346" i="6"/>
  <c r="O355" i="6"/>
  <c r="T355" i="6"/>
  <c r="P355" i="6"/>
  <c r="U393" i="6"/>
  <c r="R393" i="6"/>
  <c r="S396" i="6"/>
  <c r="O396" i="6"/>
  <c r="U400" i="6"/>
  <c r="Q400" i="6"/>
  <c r="T400" i="6"/>
  <c r="P400" i="6"/>
  <c r="R400" i="6"/>
  <c r="O400" i="6"/>
  <c r="V400" i="6"/>
  <c r="S400" i="6"/>
  <c r="N400" i="6"/>
  <c r="O419" i="6"/>
  <c r="T419" i="6"/>
  <c r="P419" i="6"/>
  <c r="U457" i="6"/>
  <c r="R457" i="6"/>
  <c r="S460" i="6"/>
  <c r="O460" i="6"/>
  <c r="U464" i="6"/>
  <c r="Q464" i="6"/>
  <c r="T464" i="6"/>
  <c r="P464" i="6"/>
  <c r="R464" i="6"/>
  <c r="O464" i="6"/>
  <c r="V464" i="6"/>
  <c r="S464" i="6"/>
  <c r="N464" i="6"/>
  <c r="R594" i="6"/>
  <c r="O594" i="6"/>
  <c r="T9" i="6"/>
  <c r="U15" i="6"/>
  <c r="Q15" i="6"/>
  <c r="S15" i="6"/>
  <c r="O16" i="6"/>
  <c r="U16" i="6"/>
  <c r="Q17" i="6"/>
  <c r="T19" i="6"/>
  <c r="P23" i="6"/>
  <c r="O24" i="6"/>
  <c r="T25" i="6"/>
  <c r="P25" i="6"/>
  <c r="S25" i="6"/>
  <c r="O25" i="6"/>
  <c r="N25" i="6"/>
  <c r="V25" i="6"/>
  <c r="U26" i="6"/>
  <c r="P31" i="6"/>
  <c r="O32" i="6"/>
  <c r="T33" i="6"/>
  <c r="N16" i="7" s="1"/>
  <c r="P33" i="6"/>
  <c r="J16" i="7" s="1"/>
  <c r="S33" i="6"/>
  <c r="M16" i="7" s="1"/>
  <c r="O33" i="6"/>
  <c r="I16" i="7" s="1"/>
  <c r="N33" i="6"/>
  <c r="H16" i="7" s="1"/>
  <c r="V33" i="6"/>
  <c r="U34" i="6"/>
  <c r="O17" i="7" s="1"/>
  <c r="P39" i="6"/>
  <c r="O40" i="6"/>
  <c r="T41" i="6"/>
  <c r="P41" i="6"/>
  <c r="S41" i="6"/>
  <c r="O41" i="6"/>
  <c r="N41" i="6"/>
  <c r="V41" i="6"/>
  <c r="U42" i="6"/>
  <c r="P55" i="6"/>
  <c r="O56" i="6"/>
  <c r="T57" i="6"/>
  <c r="P57" i="6"/>
  <c r="S57" i="6"/>
  <c r="O57" i="6"/>
  <c r="N57" i="6"/>
  <c r="V57" i="6"/>
  <c r="U58" i="6"/>
  <c r="P71" i="6"/>
  <c r="O72" i="6"/>
  <c r="I34" i="7" s="1"/>
  <c r="T73" i="6"/>
  <c r="P73" i="6"/>
  <c r="S73" i="6"/>
  <c r="O73" i="6"/>
  <c r="N73" i="6"/>
  <c r="V73" i="6"/>
  <c r="U74" i="6"/>
  <c r="P79" i="6"/>
  <c r="O80" i="6"/>
  <c r="T81" i="6"/>
  <c r="P81" i="6"/>
  <c r="S81" i="6"/>
  <c r="O81" i="6"/>
  <c r="N81" i="6"/>
  <c r="V81" i="6"/>
  <c r="U82" i="6"/>
  <c r="P95" i="6"/>
  <c r="O96" i="6"/>
  <c r="T97" i="6"/>
  <c r="P97" i="6"/>
  <c r="S97" i="6"/>
  <c r="O97" i="6"/>
  <c r="N97" i="6"/>
  <c r="V97" i="6"/>
  <c r="U98" i="6"/>
  <c r="O104" i="6"/>
  <c r="T105" i="6"/>
  <c r="P105" i="6"/>
  <c r="S105" i="6"/>
  <c r="O105" i="6"/>
  <c r="N105" i="6"/>
  <c r="V105" i="6"/>
  <c r="U106" i="6"/>
  <c r="O112" i="6"/>
  <c r="Q242" i="6"/>
  <c r="N247" i="6"/>
  <c r="S248" i="6"/>
  <c r="Q248" i="6"/>
  <c r="P248" i="6"/>
  <c r="N253" i="6"/>
  <c r="H94" i="7" s="1"/>
  <c r="P261" i="6"/>
  <c r="T266" i="6"/>
  <c r="P266" i="6"/>
  <c r="J98" i="7" s="1"/>
  <c r="V266" i="6"/>
  <c r="Q266" i="6"/>
  <c r="U266" i="6"/>
  <c r="O98" i="7" s="1"/>
  <c r="O266" i="6"/>
  <c r="N266" i="6"/>
  <c r="T268" i="6"/>
  <c r="N99" i="7" s="1"/>
  <c r="O268" i="6"/>
  <c r="I99" i="7" s="1"/>
  <c r="S268" i="6"/>
  <c r="M99" i="7" s="1"/>
  <c r="Q268" i="6"/>
  <c r="K99" i="7" s="1"/>
  <c r="R297" i="6"/>
  <c r="O339" i="6"/>
  <c r="T339" i="6"/>
  <c r="P339" i="6"/>
  <c r="U352" i="6"/>
  <c r="Q352" i="6"/>
  <c r="T352" i="6"/>
  <c r="P352" i="6"/>
  <c r="R352" i="6"/>
  <c r="O352" i="6"/>
  <c r="V352" i="6"/>
  <c r="S352" i="6"/>
  <c r="N352" i="6"/>
  <c r="N4" i="6"/>
  <c r="D4" i="9" s="1"/>
  <c r="U5" i="6"/>
  <c r="O11" i="7" s="1"/>
  <c r="Q6" i="6"/>
  <c r="K12" i="7" s="1"/>
  <c r="N7" i="6"/>
  <c r="H13" i="7" s="1"/>
  <c r="O8" i="6"/>
  <c r="U8" i="6"/>
  <c r="S10" i="6"/>
  <c r="O11" i="6"/>
  <c r="Q12" i="6"/>
  <c r="O14" i="6"/>
  <c r="P15" i="6"/>
  <c r="N17" i="6"/>
  <c r="U18" i="6"/>
  <c r="R19" i="6"/>
  <c r="T21" i="6"/>
  <c r="P21" i="6"/>
  <c r="S21" i="6"/>
  <c r="O21" i="6"/>
  <c r="V21" i="6"/>
  <c r="T23" i="6"/>
  <c r="S26" i="6"/>
  <c r="O28" i="6"/>
  <c r="T31" i="6"/>
  <c r="R33" i="6"/>
  <c r="L16" i="7" s="1"/>
  <c r="P35" i="6"/>
  <c r="J18" i="7" s="1"/>
  <c r="O36" i="6"/>
  <c r="I19" i="7" s="1"/>
  <c r="T39" i="6"/>
  <c r="R41" i="6"/>
  <c r="O44" i="6"/>
  <c r="U46" i="6"/>
  <c r="R49" i="6"/>
  <c r="P51" i="6"/>
  <c r="J28" i="7" s="1"/>
  <c r="T53" i="6"/>
  <c r="N30" i="7" s="1"/>
  <c r="P53" i="6"/>
  <c r="J30" i="7" s="1"/>
  <c r="S53" i="6"/>
  <c r="M30" i="7" s="1"/>
  <c r="O53" i="6"/>
  <c r="V53" i="6"/>
  <c r="U54" i="6"/>
  <c r="S58" i="6"/>
  <c r="O60" i="6"/>
  <c r="T63" i="6"/>
  <c r="R65" i="6"/>
  <c r="T69" i="6"/>
  <c r="P69" i="6"/>
  <c r="S69" i="6"/>
  <c r="M33" i="7" s="1"/>
  <c r="O69" i="6"/>
  <c r="R81" i="6"/>
  <c r="R97" i="6"/>
  <c r="O100" i="6"/>
  <c r="U102" i="6"/>
  <c r="R105" i="6"/>
  <c r="O108" i="6"/>
  <c r="T111" i="6"/>
  <c r="R113" i="6"/>
  <c r="S128" i="6"/>
  <c r="S130" i="6"/>
  <c r="P131" i="6"/>
  <c r="O132" i="6"/>
  <c r="T133" i="6"/>
  <c r="P133" i="6"/>
  <c r="S133" i="6"/>
  <c r="O133" i="6"/>
  <c r="N133" i="6"/>
  <c r="V133" i="6"/>
  <c r="U134" i="6"/>
  <c r="T135" i="6"/>
  <c r="R137" i="6"/>
  <c r="S138" i="6"/>
  <c r="P139" i="6"/>
  <c r="O140" i="6"/>
  <c r="T141" i="6"/>
  <c r="P141" i="6"/>
  <c r="S141" i="6"/>
  <c r="O141" i="6"/>
  <c r="N141" i="6"/>
  <c r="V141" i="6"/>
  <c r="S144" i="6"/>
  <c r="Q146" i="6"/>
  <c r="P147" i="6"/>
  <c r="T149" i="6"/>
  <c r="P149" i="6"/>
  <c r="S149" i="6"/>
  <c r="O149" i="6"/>
  <c r="S194" i="6"/>
  <c r="R209" i="6"/>
  <c r="L77" i="7" s="1"/>
  <c r="O212" i="6"/>
  <c r="T215" i="6"/>
  <c r="S218" i="6"/>
  <c r="Q218" i="6"/>
  <c r="P219" i="6"/>
  <c r="O220" i="6"/>
  <c r="T221" i="6"/>
  <c r="P221" i="6"/>
  <c r="S221" i="6"/>
  <c r="O221" i="6"/>
  <c r="N221" i="6"/>
  <c r="V221" i="6"/>
  <c r="U222" i="6"/>
  <c r="Q226" i="6"/>
  <c r="V229" i="6"/>
  <c r="S231" i="6"/>
  <c r="M82" i="7" s="1"/>
  <c r="O231" i="6"/>
  <c r="I82" i="7" s="1"/>
  <c r="V231" i="6"/>
  <c r="Q231" i="6"/>
  <c r="K82" i="7" s="1"/>
  <c r="U231" i="6"/>
  <c r="O82" i="7" s="1"/>
  <c r="P231" i="6"/>
  <c r="J82" i="7" s="1"/>
  <c r="N231" i="6"/>
  <c r="H82" i="7" s="1"/>
  <c r="S232" i="6"/>
  <c r="M83" i="7" s="1"/>
  <c r="I11" i="9" s="1"/>
  <c r="Q232" i="6"/>
  <c r="K83" i="7" s="1"/>
  <c r="P232" i="6"/>
  <c r="J83" i="7" s="1"/>
  <c r="U240" i="6"/>
  <c r="O86" i="7" s="1"/>
  <c r="V242" i="6"/>
  <c r="T252" i="6"/>
  <c r="N93" i="7" s="1"/>
  <c r="O252" i="6"/>
  <c r="I93" i="7" s="1"/>
  <c r="S252" i="6"/>
  <c r="M93" i="7" s="1"/>
  <c r="Q252" i="6"/>
  <c r="K93" i="7" s="1"/>
  <c r="U254" i="6"/>
  <c r="V261" i="6"/>
  <c r="S264" i="6"/>
  <c r="Q264" i="6"/>
  <c r="P264" i="6"/>
  <c r="J97" i="7" s="1"/>
  <c r="S266" i="6"/>
  <c r="U272" i="6"/>
  <c r="V274" i="6"/>
  <c r="P277" i="6"/>
  <c r="J102" i="7" s="1"/>
  <c r="U278" i="6"/>
  <c r="O103" i="7" s="1"/>
  <c r="R278" i="6"/>
  <c r="L103" i="7" s="1"/>
  <c r="T279" i="6"/>
  <c r="N104" i="7" s="1"/>
  <c r="U280" i="6"/>
  <c r="U293" i="6"/>
  <c r="Q293" i="6"/>
  <c r="T293" i="6"/>
  <c r="P293" i="6"/>
  <c r="R293" i="6"/>
  <c r="O293" i="6"/>
  <c r="N293" i="6"/>
  <c r="U294" i="6"/>
  <c r="U296" i="6"/>
  <c r="Q296" i="6"/>
  <c r="O296" i="6"/>
  <c r="T296" i="6"/>
  <c r="S296" i="6"/>
  <c r="T302" i="6"/>
  <c r="N115" i="7" s="1"/>
  <c r="O302" i="6"/>
  <c r="I115" i="7" s="1"/>
  <c r="S302" i="6"/>
  <c r="M115" i="7" s="1"/>
  <c r="P302" i="6"/>
  <c r="J115" i="7" s="1"/>
  <c r="U302" i="6"/>
  <c r="O115" i="7" s="1"/>
  <c r="R309" i="6"/>
  <c r="V312" i="6"/>
  <c r="R312" i="6"/>
  <c r="U319" i="6"/>
  <c r="Q319" i="6"/>
  <c r="V319" i="6"/>
  <c r="P319" i="6"/>
  <c r="T319" i="6"/>
  <c r="O319" i="6"/>
  <c r="S319" i="6"/>
  <c r="N319" i="6"/>
  <c r="O323" i="6"/>
  <c r="I122" i="7" s="1"/>
  <c r="T323" i="6"/>
  <c r="N122" i="7" s="1"/>
  <c r="P323" i="6"/>
  <c r="J122" i="7" s="1"/>
  <c r="T330" i="6"/>
  <c r="U336" i="6"/>
  <c r="Q336" i="6"/>
  <c r="T336" i="6"/>
  <c r="P336" i="6"/>
  <c r="R336" i="6"/>
  <c r="O336" i="6"/>
  <c r="V336" i="6"/>
  <c r="N336" i="6"/>
  <c r="Q342" i="6"/>
  <c r="U342" i="6"/>
  <c r="P342" i="6"/>
  <c r="P346" i="6"/>
  <c r="U346" i="6"/>
  <c r="Q346" i="6"/>
  <c r="U377" i="6"/>
  <c r="R377" i="6"/>
  <c r="S380" i="6"/>
  <c r="O380" i="6"/>
  <c r="U384" i="6"/>
  <c r="Q384" i="6"/>
  <c r="T384" i="6"/>
  <c r="P384" i="6"/>
  <c r="R384" i="6"/>
  <c r="O384" i="6"/>
  <c r="V384" i="6"/>
  <c r="S384" i="6"/>
  <c r="N384" i="6"/>
  <c r="O403" i="6"/>
  <c r="T403" i="6"/>
  <c r="P403" i="6"/>
  <c r="U441" i="6"/>
  <c r="R441" i="6"/>
  <c r="S444" i="6"/>
  <c r="O444" i="6"/>
  <c r="U448" i="6"/>
  <c r="Q448" i="6"/>
  <c r="T448" i="6"/>
  <c r="P448" i="6"/>
  <c r="R448" i="6"/>
  <c r="O448" i="6"/>
  <c r="V448" i="6"/>
  <c r="S448" i="6"/>
  <c r="N448" i="6"/>
  <c r="O467" i="6"/>
  <c r="T467" i="6"/>
  <c r="P467" i="6"/>
  <c r="Q495" i="6"/>
  <c r="P495" i="6"/>
  <c r="V495" i="6"/>
  <c r="U495" i="6"/>
  <c r="R521" i="6"/>
  <c r="V521" i="6"/>
  <c r="P521" i="6"/>
  <c r="T524" i="6"/>
  <c r="O524" i="6"/>
  <c r="S524" i="6"/>
  <c r="Q524" i="6"/>
  <c r="P524" i="6"/>
  <c r="U524" i="6"/>
  <c r="R5" i="6"/>
  <c r="L11" i="7" s="1"/>
  <c r="P7" i="6"/>
  <c r="J13" i="7" s="1"/>
  <c r="S9" i="6"/>
  <c r="O9" i="6"/>
  <c r="N9" i="6"/>
  <c r="P10" i="6"/>
  <c r="U10" i="6"/>
  <c r="Q14" i="6"/>
  <c r="N15" i="6"/>
  <c r="N113" i="6"/>
  <c r="T121" i="6"/>
  <c r="P121" i="6"/>
  <c r="S121" i="6"/>
  <c r="O121" i="6"/>
  <c r="V121" i="6"/>
  <c r="P127" i="6"/>
  <c r="N129" i="6"/>
  <c r="P143" i="6"/>
  <c r="T145" i="6"/>
  <c r="P145" i="6"/>
  <c r="S145" i="6"/>
  <c r="O145" i="6"/>
  <c r="N145" i="6"/>
  <c r="V145" i="6"/>
  <c r="P159" i="6"/>
  <c r="J56" i="7" s="1"/>
  <c r="T161" i="6"/>
  <c r="P161" i="6"/>
  <c r="S161" i="6"/>
  <c r="O161" i="6"/>
  <c r="P191" i="6"/>
  <c r="O192" i="6"/>
  <c r="T193" i="6"/>
  <c r="P193" i="6"/>
  <c r="S193" i="6"/>
  <c r="O193" i="6"/>
  <c r="N193" i="6"/>
  <c r="V193" i="6"/>
  <c r="U194" i="6"/>
  <c r="T217" i="6"/>
  <c r="P217" i="6"/>
  <c r="S217" i="6"/>
  <c r="O217" i="6"/>
  <c r="N217" i="6"/>
  <c r="V217" i="6"/>
  <c r="T234" i="6"/>
  <c r="P234" i="6"/>
  <c r="V234" i="6"/>
  <c r="Q234" i="6"/>
  <c r="U234" i="6"/>
  <c r="O234" i="6"/>
  <c r="N234" i="6"/>
  <c r="U253" i="6"/>
  <c r="O94" i="7" s="1"/>
  <c r="Q253" i="6"/>
  <c r="K94" i="7" s="1"/>
  <c r="V253" i="6"/>
  <c r="P253" i="6"/>
  <c r="J94" i="7" s="1"/>
  <c r="T253" i="6"/>
  <c r="N94" i="7" s="1"/>
  <c r="O253" i="6"/>
  <c r="I94" i="7" s="1"/>
  <c r="U285" i="6"/>
  <c r="O108" i="7" s="1"/>
  <c r="Q285" i="6"/>
  <c r="K108" i="7" s="1"/>
  <c r="T285" i="6"/>
  <c r="N108" i="7" s="1"/>
  <c r="P285" i="6"/>
  <c r="J108" i="7" s="1"/>
  <c r="R285" i="6"/>
  <c r="L108" i="7" s="1"/>
  <c r="O285" i="6"/>
  <c r="I108" i="7" s="1"/>
  <c r="N285" i="6"/>
  <c r="H108" i="7" s="1"/>
  <c r="S313" i="6"/>
  <c r="O313" i="6"/>
  <c r="V313" i="6"/>
  <c r="Q313" i="6"/>
  <c r="K118" i="7" s="1"/>
  <c r="U313" i="6"/>
  <c r="P313" i="6"/>
  <c r="J118" i="7" s="1"/>
  <c r="T313" i="6"/>
  <c r="N313" i="6"/>
  <c r="Q326" i="6"/>
  <c r="U326" i="6"/>
  <c r="P326" i="6"/>
  <c r="T4" i="6"/>
  <c r="N10" i="7" s="1"/>
  <c r="P4" i="6"/>
  <c r="J10" i="7" s="1"/>
  <c r="U7" i="6"/>
  <c r="O13" i="7" s="1"/>
  <c r="Q7" i="6"/>
  <c r="K13" i="7" s="1"/>
  <c r="V9" i="6"/>
  <c r="T11" i="6"/>
  <c r="V12" i="6"/>
  <c r="V14" i="6"/>
  <c r="V15" i="6"/>
  <c r="S17" i="6"/>
  <c r="O17" i="6"/>
  <c r="P18" i="6"/>
  <c r="O20" i="6"/>
  <c r="N21" i="6"/>
  <c r="U22" i="6"/>
  <c r="R25" i="6"/>
  <c r="P27" i="6"/>
  <c r="T29" i="6"/>
  <c r="P29" i="6"/>
  <c r="S29" i="6"/>
  <c r="O29" i="6"/>
  <c r="V29" i="6"/>
  <c r="U30" i="6"/>
  <c r="S34" i="6"/>
  <c r="M17" i="7" s="1"/>
  <c r="T37" i="6"/>
  <c r="N20" i="7" s="1"/>
  <c r="P37" i="6"/>
  <c r="J20" i="7" s="1"/>
  <c r="S37" i="6"/>
  <c r="M20" i="7" s="1"/>
  <c r="O37" i="6"/>
  <c r="I20" i="7" s="1"/>
  <c r="V37" i="6"/>
  <c r="U38" i="6"/>
  <c r="O21" i="7" s="1"/>
  <c r="S42" i="6"/>
  <c r="M23" i="7" s="1"/>
  <c r="P43" i="6"/>
  <c r="T45" i="6"/>
  <c r="N24" i="7" s="1"/>
  <c r="P45" i="6"/>
  <c r="J24" i="7" s="1"/>
  <c r="S45" i="6"/>
  <c r="M24" i="7" s="1"/>
  <c r="O45" i="6"/>
  <c r="I24" i="7" s="1"/>
  <c r="V45" i="6"/>
  <c r="T47" i="6"/>
  <c r="N25" i="7" s="1"/>
  <c r="S50" i="6"/>
  <c r="O52" i="6"/>
  <c r="I29" i="7" s="1"/>
  <c r="N53" i="6"/>
  <c r="T55" i="6"/>
  <c r="R57" i="6"/>
  <c r="P59" i="6"/>
  <c r="T61" i="6"/>
  <c r="P61" i="6"/>
  <c r="S61" i="6"/>
  <c r="O61" i="6"/>
  <c r="V61" i="6"/>
  <c r="U62" i="6"/>
  <c r="S66" i="6"/>
  <c r="P67" i="6"/>
  <c r="O68" i="6"/>
  <c r="N69" i="6"/>
  <c r="V69" i="6"/>
  <c r="U70" i="6"/>
  <c r="T71" i="6"/>
  <c r="R73" i="6"/>
  <c r="S74" i="6"/>
  <c r="P75" i="6"/>
  <c r="O76" i="6"/>
  <c r="T77" i="6"/>
  <c r="P77" i="6"/>
  <c r="S77" i="6"/>
  <c r="O77" i="6"/>
  <c r="N77" i="6"/>
  <c r="V77" i="6"/>
  <c r="T79" i="6"/>
  <c r="S82" i="6"/>
  <c r="P83" i="6"/>
  <c r="J37" i="7" s="1"/>
  <c r="O84" i="6"/>
  <c r="T85" i="6"/>
  <c r="P85" i="6"/>
  <c r="S85" i="6"/>
  <c r="M38" i="7" s="1"/>
  <c r="O85" i="6"/>
  <c r="N85" i="6"/>
  <c r="V85" i="6"/>
  <c r="U86" i="6"/>
  <c r="T87" i="6"/>
  <c r="R89" i="6"/>
  <c r="S90" i="6"/>
  <c r="P91" i="6"/>
  <c r="O92" i="6"/>
  <c r="T93" i="6"/>
  <c r="P93" i="6"/>
  <c r="J41" i="7" s="1"/>
  <c r="S93" i="6"/>
  <c r="O93" i="6"/>
  <c r="N93" i="6"/>
  <c r="V93" i="6"/>
  <c r="T95" i="6"/>
  <c r="S98" i="6"/>
  <c r="M42" i="7" s="1"/>
  <c r="P99" i="6"/>
  <c r="T101" i="6"/>
  <c r="P101" i="6"/>
  <c r="S101" i="6"/>
  <c r="O101" i="6"/>
  <c r="V101" i="6"/>
  <c r="T103" i="6"/>
  <c r="S106" i="6"/>
  <c r="P107" i="6"/>
  <c r="T109" i="6"/>
  <c r="N45" i="7" s="1"/>
  <c r="P109" i="6"/>
  <c r="J45" i="7" s="1"/>
  <c r="S109" i="6"/>
  <c r="M45" i="7" s="1"/>
  <c r="O109" i="6"/>
  <c r="V109" i="6"/>
  <c r="U110" i="6"/>
  <c r="S114" i="6"/>
  <c r="M47" i="7" s="1"/>
  <c r="P115" i="6"/>
  <c r="O116" i="6"/>
  <c r="T117" i="6"/>
  <c r="P117" i="6"/>
  <c r="S117" i="6"/>
  <c r="O117" i="6"/>
  <c r="N117" i="6"/>
  <c r="V117" i="6"/>
  <c r="U118" i="6"/>
  <c r="T119" i="6"/>
  <c r="R121" i="6"/>
  <c r="S122" i="6"/>
  <c r="P123" i="6"/>
  <c r="O124" i="6"/>
  <c r="T125" i="6"/>
  <c r="P125" i="6"/>
  <c r="S125" i="6"/>
  <c r="O125" i="6"/>
  <c r="N125" i="6"/>
  <c r="V125" i="6"/>
  <c r="T127" i="6"/>
  <c r="R129" i="6"/>
  <c r="T143" i="6"/>
  <c r="S146" i="6"/>
  <c r="O148" i="6"/>
  <c r="N149" i="6"/>
  <c r="V149" i="6"/>
  <c r="U150" i="6"/>
  <c r="T151" i="6"/>
  <c r="R153" i="6"/>
  <c r="L54" i="7" s="1"/>
  <c r="S154" i="6"/>
  <c r="M55" i="7" s="1"/>
  <c r="P155" i="6"/>
  <c r="O156" i="6"/>
  <c r="T157" i="6"/>
  <c r="P157" i="6"/>
  <c r="S157" i="6"/>
  <c r="O157" i="6"/>
  <c r="N157" i="6"/>
  <c r="V157" i="6"/>
  <c r="U158" i="6"/>
  <c r="T159" i="6"/>
  <c r="N56" i="7" s="1"/>
  <c r="R161" i="6"/>
  <c r="S162" i="6"/>
  <c r="O164" i="6"/>
  <c r="T165" i="6"/>
  <c r="P165" i="6"/>
  <c r="S165" i="6"/>
  <c r="O165" i="6"/>
  <c r="N165" i="6"/>
  <c r="V165" i="6"/>
  <c r="U166" i="6"/>
  <c r="T167" i="6"/>
  <c r="R169" i="6"/>
  <c r="L60" i="7" s="1"/>
  <c r="S170" i="6"/>
  <c r="M61" i="7" s="1"/>
  <c r="P171" i="6"/>
  <c r="O172" i="6"/>
  <c r="T173" i="6"/>
  <c r="P173" i="6"/>
  <c r="S173" i="6"/>
  <c r="O173" i="6"/>
  <c r="N173" i="6"/>
  <c r="V173" i="6"/>
  <c r="T175" i="6"/>
  <c r="R177" i="6"/>
  <c r="L65" i="7" s="1"/>
  <c r="S178" i="6"/>
  <c r="P179" i="6"/>
  <c r="O180" i="6"/>
  <c r="T181" i="6"/>
  <c r="P181" i="6"/>
  <c r="S181" i="6"/>
  <c r="M67" i="7" s="1"/>
  <c r="O181" i="6"/>
  <c r="N181" i="6"/>
  <c r="V181" i="6"/>
  <c r="U182" i="6"/>
  <c r="T183" i="6"/>
  <c r="R185" i="6"/>
  <c r="S186" i="6"/>
  <c r="P187" i="6"/>
  <c r="T189" i="6"/>
  <c r="P189" i="6"/>
  <c r="S189" i="6"/>
  <c r="M69" i="7" s="1"/>
  <c r="O189" i="6"/>
  <c r="V189" i="6"/>
  <c r="U190" i="6"/>
  <c r="T191" i="6"/>
  <c r="R193" i="6"/>
  <c r="P195" i="6"/>
  <c r="J71" i="7" s="1"/>
  <c r="O196" i="6"/>
  <c r="T197" i="6"/>
  <c r="P197" i="6"/>
  <c r="S197" i="6"/>
  <c r="M72" i="7" s="1"/>
  <c r="O197" i="6"/>
  <c r="N197" i="6"/>
  <c r="V197" i="6"/>
  <c r="U198" i="6"/>
  <c r="T199" i="6"/>
  <c r="N73" i="7" s="1"/>
  <c r="R201" i="6"/>
  <c r="S202" i="6"/>
  <c r="P203" i="6"/>
  <c r="O204" i="6"/>
  <c r="T205" i="6"/>
  <c r="P205" i="6"/>
  <c r="S205" i="6"/>
  <c r="M75" i="7" s="1"/>
  <c r="O205" i="6"/>
  <c r="N205" i="6"/>
  <c r="V205" i="6"/>
  <c r="T207" i="6"/>
  <c r="S210" i="6"/>
  <c r="M78" i="7" s="1"/>
  <c r="P211" i="6"/>
  <c r="T213" i="6"/>
  <c r="N79" i="7" s="1"/>
  <c r="P213" i="6"/>
  <c r="S213" i="6"/>
  <c r="O213" i="6"/>
  <c r="V213" i="6"/>
  <c r="U214" i="6"/>
  <c r="O225" i="6"/>
  <c r="U237" i="6"/>
  <c r="Q237" i="6"/>
  <c r="V237" i="6"/>
  <c r="P237" i="6"/>
  <c r="T237" i="6"/>
  <c r="O237" i="6"/>
  <c r="N237" i="6"/>
  <c r="O238" i="6"/>
  <c r="U246" i="6"/>
  <c r="O89" i="7" s="1"/>
  <c r="R246" i="6"/>
  <c r="L89" i="7" s="1"/>
  <c r="T247" i="6"/>
  <c r="N90" i="7" s="1"/>
  <c r="U248" i="6"/>
  <c r="T250" i="6"/>
  <c r="P250" i="6"/>
  <c r="V250" i="6"/>
  <c r="Q250" i="6"/>
  <c r="U250" i="6"/>
  <c r="O250" i="6"/>
  <c r="N250" i="6"/>
  <c r="O257" i="6"/>
  <c r="Q258" i="6"/>
  <c r="S263" i="6"/>
  <c r="M96" i="7" s="1"/>
  <c r="O263" i="6"/>
  <c r="I96" i="7" s="1"/>
  <c r="V263" i="6"/>
  <c r="Q263" i="6"/>
  <c r="K96" i="7" s="1"/>
  <c r="U263" i="6"/>
  <c r="O96" i="7" s="1"/>
  <c r="P263" i="6"/>
  <c r="J96" i="7" s="1"/>
  <c r="U269" i="6"/>
  <c r="O100" i="7" s="1"/>
  <c r="Q269" i="6"/>
  <c r="K100" i="7" s="1"/>
  <c r="V269" i="6"/>
  <c r="P269" i="6"/>
  <c r="J100" i="7" s="1"/>
  <c r="T269" i="6"/>
  <c r="N100" i="7" s="1"/>
  <c r="O269" i="6"/>
  <c r="I100" i="7" s="1"/>
  <c r="N269" i="6"/>
  <c r="H100" i="7" s="1"/>
  <c r="O270" i="6"/>
  <c r="O4" i="6"/>
  <c r="I10" i="7" s="1"/>
  <c r="U4" i="6"/>
  <c r="O10" i="7" s="1"/>
  <c r="Q5" i="6"/>
  <c r="K11" i="7" s="1"/>
  <c r="O7" i="6"/>
  <c r="I13" i="7" s="1"/>
  <c r="T7" i="6"/>
  <c r="N13" i="7" s="1"/>
  <c r="Q8" i="6"/>
  <c r="R9" i="6"/>
  <c r="V10" i="6"/>
  <c r="O10" i="6"/>
  <c r="P11" i="6"/>
  <c r="R12" i="6"/>
  <c r="S13" i="6"/>
  <c r="O13" i="6"/>
  <c r="N13" i="6"/>
  <c r="T13" i="6"/>
  <c r="P14" i="6"/>
  <c r="R15" i="6"/>
  <c r="T16" i="6"/>
  <c r="P16" i="6"/>
  <c r="N16" i="6"/>
  <c r="S16" i="6"/>
  <c r="P17" i="6"/>
  <c r="U17" i="6"/>
  <c r="V19" i="6"/>
  <c r="U19" i="6"/>
  <c r="Q19" i="6"/>
  <c r="N19" i="6"/>
  <c r="S19" i="6"/>
  <c r="Q21" i="6"/>
  <c r="V22" i="6"/>
  <c r="V23" i="6"/>
  <c r="U24" i="6"/>
  <c r="Q24" i="6"/>
  <c r="T24" i="6"/>
  <c r="P24" i="6"/>
  <c r="N24" i="6"/>
  <c r="V24" i="6"/>
  <c r="U25" i="6"/>
  <c r="Q29" i="6"/>
  <c r="V30" i="6"/>
  <c r="V31" i="6"/>
  <c r="U32" i="6"/>
  <c r="Q32" i="6"/>
  <c r="T32" i="6"/>
  <c r="P32" i="6"/>
  <c r="N32" i="6"/>
  <c r="V32" i="6"/>
  <c r="U33" i="6"/>
  <c r="O16" i="7" s="1"/>
  <c r="Q37" i="6"/>
  <c r="K20" i="7" s="1"/>
  <c r="V38" i="6"/>
  <c r="V39" i="6"/>
  <c r="U40" i="6"/>
  <c r="Q40" i="6"/>
  <c r="T40" i="6"/>
  <c r="P40" i="6"/>
  <c r="N40" i="6"/>
  <c r="V40" i="6"/>
  <c r="U41" i="6"/>
  <c r="Q45" i="6"/>
  <c r="K24" i="7" s="1"/>
  <c r="V46" i="6"/>
  <c r="V47" i="6"/>
  <c r="U48" i="6"/>
  <c r="O26" i="7" s="1"/>
  <c r="Q48" i="6"/>
  <c r="K26" i="7" s="1"/>
  <c r="T48" i="6"/>
  <c r="N26" i="7" s="1"/>
  <c r="P48" i="6"/>
  <c r="J26" i="7" s="1"/>
  <c r="N48" i="6"/>
  <c r="H26" i="7" s="1"/>
  <c r="V48" i="6"/>
  <c r="U49" i="6"/>
  <c r="O27" i="7" s="1"/>
  <c r="Q53" i="6"/>
  <c r="K30" i="7" s="1"/>
  <c r="V54" i="6"/>
  <c r="V55" i="6"/>
  <c r="U56" i="6"/>
  <c r="Q56" i="6"/>
  <c r="T56" i="6"/>
  <c r="P56" i="6"/>
  <c r="N56" i="6"/>
  <c r="V56" i="6"/>
  <c r="U57" i="6"/>
  <c r="Q61" i="6"/>
  <c r="V62" i="6"/>
  <c r="V63" i="6"/>
  <c r="U64" i="6"/>
  <c r="Q64" i="6"/>
  <c r="T64" i="6"/>
  <c r="P64" i="6"/>
  <c r="N64" i="6"/>
  <c r="V64" i="6"/>
  <c r="U65" i="6"/>
  <c r="Q69" i="6"/>
  <c r="V70" i="6"/>
  <c r="V71" i="6"/>
  <c r="U72" i="6"/>
  <c r="O34" i="7" s="1"/>
  <c r="Q72" i="6"/>
  <c r="K34" i="7" s="1"/>
  <c r="T72" i="6"/>
  <c r="N34" i="7" s="1"/>
  <c r="P72" i="6"/>
  <c r="J34" i="7" s="1"/>
  <c r="N72" i="6"/>
  <c r="H34" i="7" s="1"/>
  <c r="V72" i="6"/>
  <c r="U73" i="6"/>
  <c r="Q77" i="6"/>
  <c r="V78" i="6"/>
  <c r="V79" i="6"/>
  <c r="U80" i="6"/>
  <c r="Q80" i="6"/>
  <c r="T80" i="6"/>
  <c r="P80" i="6"/>
  <c r="N80" i="6"/>
  <c r="V80" i="6"/>
  <c r="U81" i="6"/>
  <c r="Q85" i="6"/>
  <c r="V86" i="6"/>
  <c r="V87" i="6"/>
  <c r="U88" i="6"/>
  <c r="Q88" i="6"/>
  <c r="T88" i="6"/>
  <c r="P88" i="6"/>
  <c r="N88" i="6"/>
  <c r="V88" i="6"/>
  <c r="U89" i="6"/>
  <c r="Q93" i="6"/>
  <c r="V94" i="6"/>
  <c r="V95" i="6"/>
  <c r="U96" i="6"/>
  <c r="Q96" i="6"/>
  <c r="T96" i="6"/>
  <c r="P96" i="6"/>
  <c r="N96" i="6"/>
  <c r="V96" i="6"/>
  <c r="U97" i="6"/>
  <c r="Q101" i="6"/>
  <c r="V102" i="6"/>
  <c r="V103" i="6"/>
  <c r="U104" i="6"/>
  <c r="Q104" i="6"/>
  <c r="T104" i="6"/>
  <c r="P104" i="6"/>
  <c r="N104" i="6"/>
  <c r="V104" i="6"/>
  <c r="U105" i="6"/>
  <c r="Q109" i="6"/>
  <c r="K45" i="7" s="1"/>
  <c r="V110" i="6"/>
  <c r="V111" i="6"/>
  <c r="U112" i="6"/>
  <c r="Q112" i="6"/>
  <c r="T112" i="6"/>
  <c r="P112" i="6"/>
  <c r="N112" i="6"/>
  <c r="V112" i="6"/>
  <c r="U113" i="6"/>
  <c r="Q117" i="6"/>
  <c r="V118" i="6"/>
  <c r="V119" i="6"/>
  <c r="U120" i="6"/>
  <c r="Q120" i="6"/>
  <c r="T120" i="6"/>
  <c r="P120" i="6"/>
  <c r="N120" i="6"/>
  <c r="V120" i="6"/>
  <c r="U121" i="6"/>
  <c r="Q125" i="6"/>
  <c r="V126" i="6"/>
  <c r="V127" i="6"/>
  <c r="U128" i="6"/>
  <c r="Q128" i="6"/>
  <c r="T128" i="6"/>
  <c r="P128" i="6"/>
  <c r="N128" i="6"/>
  <c r="V128" i="6"/>
  <c r="U129" i="6"/>
  <c r="Q133" i="6"/>
  <c r="V134" i="6"/>
  <c r="V135" i="6"/>
  <c r="U136" i="6"/>
  <c r="Q136" i="6"/>
  <c r="T136" i="6"/>
  <c r="P136" i="6"/>
  <c r="N136" i="6"/>
  <c r="V136" i="6"/>
  <c r="U137" i="6"/>
  <c r="Q141" i="6"/>
  <c r="V142" i="6"/>
  <c r="V143" i="6"/>
  <c r="U144" i="6"/>
  <c r="Q144" i="6"/>
  <c r="T144" i="6"/>
  <c r="P144" i="6"/>
  <c r="N144" i="6"/>
  <c r="V144" i="6"/>
  <c r="U145" i="6"/>
  <c r="Q149" i="6"/>
  <c r="V150" i="6"/>
  <c r="V151" i="6"/>
  <c r="U152" i="6"/>
  <c r="Q152" i="6"/>
  <c r="T152" i="6"/>
  <c r="P152" i="6"/>
  <c r="N152" i="6"/>
  <c r="V152" i="6"/>
  <c r="U153" i="6"/>
  <c r="O54" i="7" s="1"/>
  <c r="Q157" i="6"/>
  <c r="V158" i="6"/>
  <c r="V159" i="6"/>
  <c r="U160" i="6"/>
  <c r="Q160" i="6"/>
  <c r="K57" i="7" s="1"/>
  <c r="T160" i="6"/>
  <c r="N57" i="7" s="1"/>
  <c r="P160" i="6"/>
  <c r="N160" i="6"/>
  <c r="V160" i="6"/>
  <c r="U161" i="6"/>
  <c r="Q165" i="6"/>
  <c r="V166" i="6"/>
  <c r="V167" i="6"/>
  <c r="U168" i="6"/>
  <c r="Q168" i="6"/>
  <c r="T168" i="6"/>
  <c r="P168" i="6"/>
  <c r="N168" i="6"/>
  <c r="V168" i="6"/>
  <c r="U169" i="6"/>
  <c r="O60" i="7" s="1"/>
  <c r="Q173" i="6"/>
  <c r="V174" i="6"/>
  <c r="V175" i="6"/>
  <c r="U176" i="6"/>
  <c r="Q176" i="6"/>
  <c r="T176" i="6"/>
  <c r="P176" i="6"/>
  <c r="N176" i="6"/>
  <c r="V176" i="6"/>
  <c r="U177" i="6"/>
  <c r="O65" i="7" s="1"/>
  <c r="Q181" i="6"/>
  <c r="V182" i="6"/>
  <c r="V183" i="6"/>
  <c r="U184" i="6"/>
  <c r="Q184" i="6"/>
  <c r="T184" i="6"/>
  <c r="P184" i="6"/>
  <c r="N184" i="6"/>
  <c r="V184" i="6"/>
  <c r="U185" i="6"/>
  <c r="Q189" i="6"/>
  <c r="V190" i="6"/>
  <c r="V191" i="6"/>
  <c r="U192" i="6"/>
  <c r="Q192" i="6"/>
  <c r="T192" i="6"/>
  <c r="P192" i="6"/>
  <c r="N192" i="6"/>
  <c r="V192" i="6"/>
  <c r="U193" i="6"/>
  <c r="Q197" i="6"/>
  <c r="V198" i="6"/>
  <c r="V199" i="6"/>
  <c r="U200" i="6"/>
  <c r="Q200" i="6"/>
  <c r="T200" i="6"/>
  <c r="N74" i="7" s="1"/>
  <c r="P200" i="6"/>
  <c r="N200" i="6"/>
  <c r="V200" i="6"/>
  <c r="U201" i="6"/>
  <c r="Q205" i="6"/>
  <c r="V206" i="6"/>
  <c r="V207" i="6"/>
  <c r="U208" i="6"/>
  <c r="Q208" i="6"/>
  <c r="T208" i="6"/>
  <c r="P208" i="6"/>
  <c r="N208" i="6"/>
  <c r="V208" i="6"/>
  <c r="U209" i="6"/>
  <c r="O77" i="7" s="1"/>
  <c r="Q213" i="6"/>
  <c r="V214" i="6"/>
  <c r="V215" i="6"/>
  <c r="U216" i="6"/>
  <c r="Q216" i="6"/>
  <c r="T216" i="6"/>
  <c r="P216" i="6"/>
  <c r="N216" i="6"/>
  <c r="V216" i="6"/>
  <c r="U217" i="6"/>
  <c r="Q221" i="6"/>
  <c r="V222" i="6"/>
  <c r="U227" i="6"/>
  <c r="P227" i="6"/>
  <c r="V227" i="6"/>
  <c r="R229" i="6"/>
  <c r="R231" i="6"/>
  <c r="L82" i="7" s="1"/>
  <c r="T232" i="6"/>
  <c r="N83" i="7" s="1"/>
  <c r="S235" i="6"/>
  <c r="O235" i="6"/>
  <c r="R235" i="6"/>
  <c r="V235" i="6"/>
  <c r="Q235" i="6"/>
  <c r="N235" i="6"/>
  <c r="P236" i="6"/>
  <c r="R237" i="6"/>
  <c r="U241" i="6"/>
  <c r="O87" i="7" s="1"/>
  <c r="Q241" i="6"/>
  <c r="K87" i="7" s="1"/>
  <c r="R241" i="6"/>
  <c r="V241" i="6"/>
  <c r="P241" i="6"/>
  <c r="N241" i="6"/>
  <c r="R242" i="6"/>
  <c r="V248" i="6"/>
  <c r="O248" i="6"/>
  <c r="R250" i="6"/>
  <c r="U252" i="6"/>
  <c r="O93" i="7" s="1"/>
  <c r="T254" i="6"/>
  <c r="P254" i="6"/>
  <c r="R254" i="6"/>
  <c r="V254" i="6"/>
  <c r="Q254" i="6"/>
  <c r="N254" i="6"/>
  <c r="U259" i="6"/>
  <c r="P259" i="6"/>
  <c r="V259" i="6"/>
  <c r="R261" i="6"/>
  <c r="R263" i="6"/>
  <c r="L96" i="7" s="1"/>
  <c r="T264" i="6"/>
  <c r="N97" i="7" s="1"/>
  <c r="S267" i="6"/>
  <c r="O267" i="6"/>
  <c r="R267" i="6"/>
  <c r="V267" i="6"/>
  <c r="Q267" i="6"/>
  <c r="N267" i="6"/>
  <c r="P268" i="6"/>
  <c r="J99" i="7" s="1"/>
  <c r="R269" i="6"/>
  <c r="L100" i="7" s="1"/>
  <c r="U273" i="6"/>
  <c r="Q273" i="6"/>
  <c r="R273" i="6"/>
  <c r="V273" i="6"/>
  <c r="P273" i="6"/>
  <c r="N273" i="6"/>
  <c r="R274" i="6"/>
  <c r="V280" i="6"/>
  <c r="O280" i="6"/>
  <c r="R286" i="6"/>
  <c r="L109" i="7" s="1"/>
  <c r="P287" i="6"/>
  <c r="J110" i="7" s="1"/>
  <c r="U287" i="6"/>
  <c r="O110" i="7" s="1"/>
  <c r="P288" i="6"/>
  <c r="T290" i="6"/>
  <c r="N112" i="7" s="1"/>
  <c r="P290" i="6"/>
  <c r="J112" i="7" s="1"/>
  <c r="S290" i="6"/>
  <c r="M112" i="7" s="1"/>
  <c r="O290" i="6"/>
  <c r="I112" i="7" s="1"/>
  <c r="U290" i="6"/>
  <c r="O112" i="7" s="1"/>
  <c r="R290" i="6"/>
  <c r="L112" i="7" s="1"/>
  <c r="N290" i="6"/>
  <c r="H112" i="7" s="1"/>
  <c r="S293" i="6"/>
  <c r="S297" i="6"/>
  <c r="S306" i="6"/>
  <c r="V309" i="6"/>
  <c r="S310" i="6"/>
  <c r="O310" i="6"/>
  <c r="Q312" i="6"/>
  <c r="S314" i="6"/>
  <c r="Q314" i="6"/>
  <c r="O314" i="6"/>
  <c r="U314" i="6"/>
  <c r="T314" i="6"/>
  <c r="S317" i="6"/>
  <c r="M120" i="7" s="1"/>
  <c r="O317" i="6"/>
  <c r="R317" i="6"/>
  <c r="L120" i="7" s="1"/>
  <c r="V317" i="6"/>
  <c r="Q317" i="6"/>
  <c r="T317" i="6"/>
  <c r="P317" i="6"/>
  <c r="N317" i="6"/>
  <c r="R319" i="6"/>
  <c r="T326" i="6"/>
  <c r="S330" i="6"/>
  <c r="S336" i="6"/>
  <c r="S339" i="6"/>
  <c r="R345" i="6"/>
  <c r="S348" i="6"/>
  <c r="O348" i="6"/>
  <c r="T349" i="6"/>
  <c r="P349" i="6"/>
  <c r="J128" i="7" s="1"/>
  <c r="S349" i="6"/>
  <c r="O349" i="6"/>
  <c r="U349" i="6"/>
  <c r="O128" i="7" s="1"/>
  <c r="R349" i="6"/>
  <c r="V349" i="6"/>
  <c r="Q349" i="6"/>
  <c r="N349" i="6"/>
  <c r="U361" i="6"/>
  <c r="O133" i="7" s="1"/>
  <c r="R361" i="6"/>
  <c r="L133" i="7" s="1"/>
  <c r="S364" i="6"/>
  <c r="O364" i="6"/>
  <c r="U368" i="6"/>
  <c r="Q368" i="6"/>
  <c r="T368" i="6"/>
  <c r="P368" i="6"/>
  <c r="R368" i="6"/>
  <c r="O368" i="6"/>
  <c r="V368" i="6"/>
  <c r="S368" i="6"/>
  <c r="N368" i="6"/>
  <c r="S371" i="6"/>
  <c r="O387" i="6"/>
  <c r="T387" i="6"/>
  <c r="P387" i="6"/>
  <c r="R412" i="6"/>
  <c r="U425" i="6"/>
  <c r="R425" i="6"/>
  <c r="S428" i="6"/>
  <c r="O428" i="6"/>
  <c r="U432" i="6"/>
  <c r="Q432" i="6"/>
  <c r="T432" i="6"/>
  <c r="P432" i="6"/>
  <c r="R432" i="6"/>
  <c r="O432" i="6"/>
  <c r="V432" i="6"/>
  <c r="S432" i="6"/>
  <c r="N432" i="6"/>
  <c r="S435" i="6"/>
  <c r="O451" i="6"/>
  <c r="T451" i="6"/>
  <c r="P451" i="6"/>
  <c r="U480" i="6"/>
  <c r="Q480" i="6"/>
  <c r="T480" i="6"/>
  <c r="P480" i="6"/>
  <c r="S480" i="6"/>
  <c r="R480" i="6"/>
  <c r="O480" i="6"/>
  <c r="V480" i="6"/>
  <c r="N480" i="6"/>
  <c r="T365" i="6"/>
  <c r="P365" i="6"/>
  <c r="S365" i="6"/>
  <c r="O365" i="6"/>
  <c r="U365" i="6"/>
  <c r="R365" i="6"/>
  <c r="N365" i="6"/>
  <c r="T381" i="6"/>
  <c r="P381" i="6"/>
  <c r="S381" i="6"/>
  <c r="O381" i="6"/>
  <c r="U381" i="6"/>
  <c r="R381" i="6"/>
  <c r="N381" i="6"/>
  <c r="P394" i="6"/>
  <c r="U394" i="6"/>
  <c r="T397" i="6"/>
  <c r="P397" i="6"/>
  <c r="S397" i="6"/>
  <c r="O397" i="6"/>
  <c r="U397" i="6"/>
  <c r="R397" i="6"/>
  <c r="N397" i="6"/>
  <c r="P410" i="6"/>
  <c r="U410" i="6"/>
  <c r="T413" i="6"/>
  <c r="P413" i="6"/>
  <c r="S413" i="6"/>
  <c r="O413" i="6"/>
  <c r="U413" i="6"/>
  <c r="R413" i="6"/>
  <c r="N413" i="6"/>
  <c r="P426" i="6"/>
  <c r="U426" i="6"/>
  <c r="T429" i="6"/>
  <c r="P429" i="6"/>
  <c r="S429" i="6"/>
  <c r="O429" i="6"/>
  <c r="U429" i="6"/>
  <c r="R429" i="6"/>
  <c r="N429" i="6"/>
  <c r="P442" i="6"/>
  <c r="U442" i="6"/>
  <c r="T445" i="6"/>
  <c r="P445" i="6"/>
  <c r="S445" i="6"/>
  <c r="O445" i="6"/>
  <c r="U445" i="6"/>
  <c r="R445" i="6"/>
  <c r="N445" i="6"/>
  <c r="P458" i="6"/>
  <c r="U458" i="6"/>
  <c r="T461" i="6"/>
  <c r="P461" i="6"/>
  <c r="S461" i="6"/>
  <c r="O461" i="6"/>
  <c r="U461" i="6"/>
  <c r="R461" i="6"/>
  <c r="N461" i="6"/>
  <c r="Q482" i="6"/>
  <c r="P482" i="6"/>
  <c r="U482" i="6"/>
  <c r="S496" i="6"/>
  <c r="Q496" i="6"/>
  <c r="U513" i="6"/>
  <c r="Q513" i="6"/>
  <c r="R513" i="6"/>
  <c r="V513" i="6"/>
  <c r="P513" i="6"/>
  <c r="T513" i="6"/>
  <c r="O513" i="6"/>
  <c r="S513" i="6"/>
  <c r="N513" i="6"/>
  <c r="V517" i="6"/>
  <c r="P517" i="6"/>
  <c r="O517" i="6"/>
  <c r="S539" i="6"/>
  <c r="O539" i="6"/>
  <c r="R539" i="6"/>
  <c r="V539" i="6"/>
  <c r="Q539" i="6"/>
  <c r="U539" i="6"/>
  <c r="P539" i="6"/>
  <c r="T539" i="6"/>
  <c r="N539" i="6"/>
  <c r="U547" i="6"/>
  <c r="P547" i="6"/>
  <c r="R547" i="6"/>
  <c r="V547" i="6"/>
  <c r="Q547" i="6"/>
  <c r="U616" i="6"/>
  <c r="Q616" i="6"/>
  <c r="T616" i="6"/>
  <c r="P616" i="6"/>
  <c r="U619" i="6"/>
  <c r="Q619" i="6"/>
  <c r="P362" i="6"/>
  <c r="U362" i="6"/>
  <c r="P378" i="6"/>
  <c r="U378" i="6"/>
  <c r="N6" i="6"/>
  <c r="H12" i="7" s="1"/>
  <c r="R6" i="6"/>
  <c r="L12" i="7" s="1"/>
  <c r="N10" i="6"/>
  <c r="R10" i="6"/>
  <c r="N14" i="6"/>
  <c r="R14" i="6"/>
  <c r="N18" i="6"/>
  <c r="R18" i="6"/>
  <c r="N22" i="6"/>
  <c r="R22" i="6"/>
  <c r="Q23" i="6"/>
  <c r="U23" i="6"/>
  <c r="N26" i="6"/>
  <c r="R26" i="6"/>
  <c r="Q27" i="6"/>
  <c r="U27" i="6"/>
  <c r="N30" i="6"/>
  <c r="R30" i="6"/>
  <c r="Q31" i="6"/>
  <c r="U31" i="6"/>
  <c r="N34" i="6"/>
  <c r="H17" i="7" s="1"/>
  <c r="R34" i="6"/>
  <c r="L17" i="7" s="1"/>
  <c r="Q35" i="6"/>
  <c r="K18" i="7" s="1"/>
  <c r="U35" i="6"/>
  <c r="O18" i="7" s="1"/>
  <c r="N38" i="6"/>
  <c r="H21" i="7" s="1"/>
  <c r="R38" i="6"/>
  <c r="L21" i="7" s="1"/>
  <c r="Q39" i="6"/>
  <c r="K22" i="7" s="1"/>
  <c r="U39" i="6"/>
  <c r="N42" i="6"/>
  <c r="H23" i="7" s="1"/>
  <c r="R42" i="6"/>
  <c r="Q43" i="6"/>
  <c r="U43" i="6"/>
  <c r="N46" i="6"/>
  <c r="H25" i="7" s="1"/>
  <c r="R46" i="6"/>
  <c r="Q47" i="6"/>
  <c r="K25" i="7" s="1"/>
  <c r="U47" i="6"/>
  <c r="N50" i="6"/>
  <c r="R50" i="6"/>
  <c r="Q51" i="6"/>
  <c r="K28" i="7" s="1"/>
  <c r="U51" i="6"/>
  <c r="O28" i="7" s="1"/>
  <c r="N54" i="6"/>
  <c r="R54" i="6"/>
  <c r="Q55" i="6"/>
  <c r="U55" i="6"/>
  <c r="N58" i="6"/>
  <c r="R58" i="6"/>
  <c r="Q59" i="6"/>
  <c r="U59" i="6"/>
  <c r="N62" i="6"/>
  <c r="R62" i="6"/>
  <c r="Q63" i="6"/>
  <c r="U63" i="6"/>
  <c r="N66" i="6"/>
  <c r="R66" i="6"/>
  <c r="Q67" i="6"/>
  <c r="U67" i="6"/>
  <c r="N70" i="6"/>
  <c r="R70" i="6"/>
  <c r="Q71" i="6"/>
  <c r="U71" i="6"/>
  <c r="N74" i="6"/>
  <c r="R74" i="6"/>
  <c r="Q75" i="6"/>
  <c r="U75" i="6"/>
  <c r="N78" i="6"/>
  <c r="R78" i="6"/>
  <c r="Q79" i="6"/>
  <c r="U79" i="6"/>
  <c r="N82" i="6"/>
  <c r="R82" i="6"/>
  <c r="Q83" i="6"/>
  <c r="K37" i="7" s="1"/>
  <c r="U83" i="6"/>
  <c r="O37" i="7" s="1"/>
  <c r="N86" i="6"/>
  <c r="R86" i="6"/>
  <c r="Q87" i="6"/>
  <c r="K39" i="7" s="1"/>
  <c r="U87" i="6"/>
  <c r="N90" i="6"/>
  <c r="R90" i="6"/>
  <c r="Q91" i="6"/>
  <c r="U91" i="6"/>
  <c r="N94" i="6"/>
  <c r="R94" i="6"/>
  <c r="Q95" i="6"/>
  <c r="U95" i="6"/>
  <c r="N98" i="6"/>
  <c r="R98" i="6"/>
  <c r="Q99" i="6"/>
  <c r="K42" i="7" s="1"/>
  <c r="U99" i="6"/>
  <c r="N102" i="6"/>
  <c r="R102" i="6"/>
  <c r="Q103" i="6"/>
  <c r="K43" i="7" s="1"/>
  <c r="U103" i="6"/>
  <c r="N106" i="6"/>
  <c r="R106" i="6"/>
  <c r="Q107" i="6"/>
  <c r="U107" i="6"/>
  <c r="N110" i="6"/>
  <c r="R110" i="6"/>
  <c r="Q111" i="6"/>
  <c r="U111" i="6"/>
  <c r="N114" i="6"/>
  <c r="H47" i="7" s="1"/>
  <c r="R114" i="6"/>
  <c r="L47" i="7" s="1"/>
  <c r="Q115" i="6"/>
  <c r="U115" i="6"/>
  <c r="O48" i="7" s="1"/>
  <c r="N118" i="6"/>
  <c r="R118" i="6"/>
  <c r="Q119" i="6"/>
  <c r="U119" i="6"/>
  <c r="N122" i="6"/>
  <c r="R122" i="6"/>
  <c r="Q123" i="6"/>
  <c r="U123" i="6"/>
  <c r="N126" i="6"/>
  <c r="R126" i="6"/>
  <c r="Q127" i="6"/>
  <c r="U127" i="6"/>
  <c r="N130" i="6"/>
  <c r="R130" i="6"/>
  <c r="Q131" i="6"/>
  <c r="U131" i="6"/>
  <c r="N134" i="6"/>
  <c r="R134" i="6"/>
  <c r="Q135" i="6"/>
  <c r="U135" i="6"/>
  <c r="N138" i="6"/>
  <c r="R138" i="6"/>
  <c r="Q139" i="6"/>
  <c r="U139" i="6"/>
  <c r="N142" i="6"/>
  <c r="R142" i="6"/>
  <c r="Q143" i="6"/>
  <c r="U143" i="6"/>
  <c r="N146" i="6"/>
  <c r="R146" i="6"/>
  <c r="Q147" i="6"/>
  <c r="U147" i="6"/>
  <c r="N150" i="6"/>
  <c r="R150" i="6"/>
  <c r="Q151" i="6"/>
  <c r="K53" i="7" s="1"/>
  <c r="U151" i="6"/>
  <c r="N154" i="6"/>
  <c r="R154" i="6"/>
  <c r="Q155" i="6"/>
  <c r="U155" i="6"/>
  <c r="N158" i="6"/>
  <c r="R158" i="6"/>
  <c r="Q159" i="6"/>
  <c r="K56" i="7" s="1"/>
  <c r="U159" i="6"/>
  <c r="O56" i="7" s="1"/>
  <c r="N162" i="6"/>
  <c r="R162" i="6"/>
  <c r="Q163" i="6"/>
  <c r="U163" i="6"/>
  <c r="N166" i="6"/>
  <c r="R166" i="6"/>
  <c r="Q167" i="6"/>
  <c r="K59" i="7" s="1"/>
  <c r="U167" i="6"/>
  <c r="N170" i="6"/>
  <c r="H61" i="7" s="1"/>
  <c r="R170" i="6"/>
  <c r="L61" i="7" s="1"/>
  <c r="Q171" i="6"/>
  <c r="U171" i="6"/>
  <c r="O62" i="7" s="1"/>
  <c r="N174" i="6"/>
  <c r="H63" i="7" s="1"/>
  <c r="R174" i="6"/>
  <c r="L63" i="7" s="1"/>
  <c r="Q175" i="6"/>
  <c r="U175" i="6"/>
  <c r="O64" i="7" s="1"/>
  <c r="N178" i="6"/>
  <c r="R178" i="6"/>
  <c r="Q179" i="6"/>
  <c r="U179" i="6"/>
  <c r="N182" i="6"/>
  <c r="R182" i="6"/>
  <c r="Q183" i="6"/>
  <c r="U183" i="6"/>
  <c r="N186" i="6"/>
  <c r="R186" i="6"/>
  <c r="Q187" i="6"/>
  <c r="U187" i="6"/>
  <c r="N190" i="6"/>
  <c r="R190" i="6"/>
  <c r="Q191" i="6"/>
  <c r="U191" i="6"/>
  <c r="N194" i="6"/>
  <c r="R194" i="6"/>
  <c r="Q195" i="6"/>
  <c r="K71" i="7" s="1"/>
  <c r="U195" i="6"/>
  <c r="O71" i="7" s="1"/>
  <c r="N198" i="6"/>
  <c r="R198" i="6"/>
  <c r="Q199" i="6"/>
  <c r="K73" i="7" s="1"/>
  <c r="U199" i="6"/>
  <c r="N202" i="6"/>
  <c r="R202" i="6"/>
  <c r="Q203" i="6"/>
  <c r="U203" i="6"/>
  <c r="N206" i="6"/>
  <c r="H76" i="7" s="1"/>
  <c r="R206" i="6"/>
  <c r="Q207" i="6"/>
  <c r="U207" i="6"/>
  <c r="O76" i="7" s="1"/>
  <c r="N210" i="6"/>
  <c r="R210" i="6"/>
  <c r="Q211" i="6"/>
  <c r="K78" i="7" s="1"/>
  <c r="U211" i="6"/>
  <c r="N214" i="6"/>
  <c r="R214" i="6"/>
  <c r="Q215" i="6"/>
  <c r="U215" i="6"/>
  <c r="N218" i="6"/>
  <c r="R218" i="6"/>
  <c r="Q219" i="6"/>
  <c r="U219" i="6"/>
  <c r="N222" i="6"/>
  <c r="R222" i="6"/>
  <c r="V224" i="6"/>
  <c r="O224" i="6"/>
  <c r="T224" i="6"/>
  <c r="S227" i="6"/>
  <c r="O227" i="6"/>
  <c r="N227" i="6"/>
  <c r="T227" i="6"/>
  <c r="P228" i="6"/>
  <c r="T230" i="6"/>
  <c r="P230" i="6"/>
  <c r="N230" i="6"/>
  <c r="S230" i="6"/>
  <c r="U233" i="6"/>
  <c r="Q233" i="6"/>
  <c r="N233" i="6"/>
  <c r="S233" i="6"/>
  <c r="V240" i="6"/>
  <c r="O240" i="6"/>
  <c r="I86" i="7" s="1"/>
  <c r="T240" i="6"/>
  <c r="N86" i="7" s="1"/>
  <c r="S243" i="6"/>
  <c r="O243" i="6"/>
  <c r="N243" i="6"/>
  <c r="T243" i="6"/>
  <c r="P244" i="6"/>
  <c r="J88" i="7" s="1"/>
  <c r="H31" i="8" s="1"/>
  <c r="T246" i="6"/>
  <c r="N89" i="7" s="1"/>
  <c r="P246" i="6"/>
  <c r="J89" i="7" s="1"/>
  <c r="N246" i="6"/>
  <c r="H89" i="7" s="1"/>
  <c r="S246" i="6"/>
  <c r="M89" i="7" s="1"/>
  <c r="U249" i="6"/>
  <c r="O91" i="7" s="1"/>
  <c r="Q249" i="6"/>
  <c r="K91" i="7" s="1"/>
  <c r="N249" i="6"/>
  <c r="H91" i="7" s="1"/>
  <c r="S249" i="6"/>
  <c r="M91" i="7" s="1"/>
  <c r="V256" i="6"/>
  <c r="O256" i="6"/>
  <c r="T256" i="6"/>
  <c r="S259" i="6"/>
  <c r="O259" i="6"/>
  <c r="N259" i="6"/>
  <c r="T259" i="6"/>
  <c r="P260" i="6"/>
  <c r="T262" i="6"/>
  <c r="P262" i="6"/>
  <c r="N262" i="6"/>
  <c r="S262" i="6"/>
  <c r="U265" i="6"/>
  <c r="Q265" i="6"/>
  <c r="N265" i="6"/>
  <c r="S265" i="6"/>
  <c r="V272" i="6"/>
  <c r="O272" i="6"/>
  <c r="T272" i="6"/>
  <c r="S275" i="6"/>
  <c r="O275" i="6"/>
  <c r="N275" i="6"/>
  <c r="T275" i="6"/>
  <c r="P276" i="6"/>
  <c r="T278" i="6"/>
  <c r="N103" i="7" s="1"/>
  <c r="P278" i="6"/>
  <c r="J103" i="7" s="1"/>
  <c r="N278" i="6"/>
  <c r="H103" i="7" s="1"/>
  <c r="S278" i="6"/>
  <c r="M103" i="7" s="1"/>
  <c r="U281" i="6"/>
  <c r="Q281" i="6"/>
  <c r="T281" i="6"/>
  <c r="N281" i="6"/>
  <c r="S281" i="6"/>
  <c r="Q283" i="6"/>
  <c r="U284" i="6"/>
  <c r="O107" i="7" s="1"/>
  <c r="Q284" i="6"/>
  <c r="K107" i="7" s="1"/>
  <c r="P284" i="6"/>
  <c r="J107" i="7" s="1"/>
  <c r="T286" i="6"/>
  <c r="N109" i="7" s="1"/>
  <c r="P286" i="6"/>
  <c r="J109" i="7" s="1"/>
  <c r="S286" i="6"/>
  <c r="M109" i="7" s="1"/>
  <c r="O286" i="6"/>
  <c r="I109" i="7" s="1"/>
  <c r="N286" i="6"/>
  <c r="H109" i="7" s="1"/>
  <c r="V286" i="6"/>
  <c r="Q291" i="6"/>
  <c r="U292" i="6"/>
  <c r="Q292" i="6"/>
  <c r="P292" i="6"/>
  <c r="T294" i="6"/>
  <c r="P294" i="6"/>
  <c r="S294" i="6"/>
  <c r="O294" i="6"/>
  <c r="N294" i="6"/>
  <c r="V294" i="6"/>
  <c r="R299" i="6"/>
  <c r="U303" i="6"/>
  <c r="Q303" i="6"/>
  <c r="V303" i="6"/>
  <c r="P303" i="6"/>
  <c r="T303" i="6"/>
  <c r="O303" i="6"/>
  <c r="N303" i="6"/>
  <c r="Q305" i="6"/>
  <c r="U306" i="6"/>
  <c r="V310" i="6"/>
  <c r="R311" i="6"/>
  <c r="P311" i="6"/>
  <c r="T316" i="6"/>
  <c r="N120" i="7" s="1"/>
  <c r="P316" i="6"/>
  <c r="J120" i="7" s="1"/>
  <c r="V316" i="6"/>
  <c r="Q316" i="6"/>
  <c r="K120" i="7" s="1"/>
  <c r="U316" i="6"/>
  <c r="O120" i="7" s="1"/>
  <c r="O316" i="6"/>
  <c r="N316" i="6"/>
  <c r="H120" i="7" s="1"/>
  <c r="T318" i="6"/>
  <c r="O318" i="6"/>
  <c r="S318" i="6"/>
  <c r="Q318" i="6"/>
  <c r="S322" i="6"/>
  <c r="R324" i="6"/>
  <c r="L123" i="7" s="1"/>
  <c r="V326" i="6"/>
  <c r="U328" i="6"/>
  <c r="Q328" i="6"/>
  <c r="T328" i="6"/>
  <c r="P328" i="6"/>
  <c r="R328" i="6"/>
  <c r="O328" i="6"/>
  <c r="N328" i="6"/>
  <c r="O331" i="6"/>
  <c r="T331" i="6"/>
  <c r="S331" i="6"/>
  <c r="T334" i="6"/>
  <c r="S338" i="6"/>
  <c r="R340" i="6"/>
  <c r="V342" i="6"/>
  <c r="U344" i="6"/>
  <c r="Q344" i="6"/>
  <c r="T344" i="6"/>
  <c r="P344" i="6"/>
  <c r="R344" i="6"/>
  <c r="O344" i="6"/>
  <c r="N344" i="6"/>
  <c r="O347" i="6"/>
  <c r="T347" i="6"/>
  <c r="S347" i="6"/>
  <c r="T350" i="6"/>
  <c r="S354" i="6"/>
  <c r="R356" i="6"/>
  <c r="V358" i="6"/>
  <c r="P358" i="6"/>
  <c r="U360" i="6"/>
  <c r="O132" i="7" s="1"/>
  <c r="Q360" i="6"/>
  <c r="K132" i="7" s="1"/>
  <c r="T360" i="6"/>
  <c r="N132" i="7" s="1"/>
  <c r="P360" i="6"/>
  <c r="J132" i="7" s="1"/>
  <c r="R360" i="6"/>
  <c r="L132" i="7" s="1"/>
  <c r="O360" i="6"/>
  <c r="I132" i="7" s="1"/>
  <c r="N360" i="6"/>
  <c r="H132" i="7" s="1"/>
  <c r="O363" i="6"/>
  <c r="T363" i="6"/>
  <c r="S363" i="6"/>
  <c r="Q365" i="6"/>
  <c r="T366" i="6"/>
  <c r="S370" i="6"/>
  <c r="R372" i="6"/>
  <c r="V374" i="6"/>
  <c r="P374" i="6"/>
  <c r="U376" i="6"/>
  <c r="Q376" i="6"/>
  <c r="T376" i="6"/>
  <c r="P376" i="6"/>
  <c r="R376" i="6"/>
  <c r="O376" i="6"/>
  <c r="N376" i="6"/>
  <c r="O379" i="6"/>
  <c r="T379" i="6"/>
  <c r="S379" i="6"/>
  <c r="Q381" i="6"/>
  <c r="T382" i="6"/>
  <c r="S386" i="6"/>
  <c r="R388" i="6"/>
  <c r="V390" i="6"/>
  <c r="P390" i="6"/>
  <c r="U392" i="6"/>
  <c r="Q392" i="6"/>
  <c r="T392" i="6"/>
  <c r="N138" i="7" s="1"/>
  <c r="P392" i="6"/>
  <c r="R392" i="6"/>
  <c r="O392" i="6"/>
  <c r="N392" i="6"/>
  <c r="O395" i="6"/>
  <c r="I140" i="7" s="1"/>
  <c r="T395" i="6"/>
  <c r="N140" i="7" s="1"/>
  <c r="S395" i="6"/>
  <c r="M140" i="7" s="1"/>
  <c r="Q397" i="6"/>
  <c r="T398" i="6"/>
  <c r="S402" i="6"/>
  <c r="R404" i="6"/>
  <c r="V406" i="6"/>
  <c r="P406" i="6"/>
  <c r="U408" i="6"/>
  <c r="Q408" i="6"/>
  <c r="T408" i="6"/>
  <c r="P408" i="6"/>
  <c r="R408" i="6"/>
  <c r="O408" i="6"/>
  <c r="N408" i="6"/>
  <c r="O411" i="6"/>
  <c r="T411" i="6"/>
  <c r="S411" i="6"/>
  <c r="Q413" i="6"/>
  <c r="T414" i="6"/>
  <c r="S418" i="6"/>
  <c r="R420" i="6"/>
  <c r="V422" i="6"/>
  <c r="P422" i="6"/>
  <c r="U424" i="6"/>
  <c r="Q424" i="6"/>
  <c r="T424" i="6"/>
  <c r="P424" i="6"/>
  <c r="R424" i="6"/>
  <c r="O424" i="6"/>
  <c r="N424" i="6"/>
  <c r="O427" i="6"/>
  <c r="T427" i="6"/>
  <c r="S427" i="6"/>
  <c r="Q429" i="6"/>
  <c r="T430" i="6"/>
  <c r="S434" i="6"/>
  <c r="R436" i="6"/>
  <c r="V438" i="6"/>
  <c r="P438" i="6"/>
  <c r="U440" i="6"/>
  <c r="Q440" i="6"/>
  <c r="T440" i="6"/>
  <c r="P440" i="6"/>
  <c r="R440" i="6"/>
  <c r="O440" i="6"/>
  <c r="N440" i="6"/>
  <c r="O443" i="6"/>
  <c r="T443" i="6"/>
  <c r="S443" i="6"/>
  <c r="Q445" i="6"/>
  <c r="T446" i="6"/>
  <c r="S450" i="6"/>
  <c r="R452" i="6"/>
  <c r="V454" i="6"/>
  <c r="P454" i="6"/>
  <c r="U456" i="6"/>
  <c r="Q456" i="6"/>
  <c r="T456" i="6"/>
  <c r="P456" i="6"/>
  <c r="R456" i="6"/>
  <c r="O456" i="6"/>
  <c r="N456" i="6"/>
  <c r="O459" i="6"/>
  <c r="T459" i="6"/>
  <c r="S459" i="6"/>
  <c r="Q461" i="6"/>
  <c r="T462" i="6"/>
  <c r="S466" i="6"/>
  <c r="R468" i="6"/>
  <c r="V470" i="6"/>
  <c r="P470" i="6"/>
  <c r="U472" i="6"/>
  <c r="Q472" i="6"/>
  <c r="T472" i="6"/>
  <c r="P472" i="6"/>
  <c r="S472" i="6"/>
  <c r="R472" i="6"/>
  <c r="O472" i="6"/>
  <c r="N472" i="6"/>
  <c r="U481" i="6"/>
  <c r="U488" i="6"/>
  <c r="Q488" i="6"/>
  <c r="T488" i="6"/>
  <c r="P488" i="6"/>
  <c r="S488" i="6"/>
  <c r="R488" i="6"/>
  <c r="O488" i="6"/>
  <c r="N488" i="6"/>
  <c r="S528" i="6"/>
  <c r="Q528" i="6"/>
  <c r="T558" i="6"/>
  <c r="P558" i="6"/>
  <c r="R558" i="6"/>
  <c r="V558" i="6"/>
  <c r="Q558" i="6"/>
  <c r="U558" i="6"/>
  <c r="O558" i="6"/>
  <c r="S558" i="6"/>
  <c r="N558" i="6"/>
  <c r="T613" i="6"/>
  <c r="P613" i="6"/>
  <c r="O613" i="6"/>
  <c r="S613" i="6"/>
  <c r="O22" i="6"/>
  <c r="N23" i="6"/>
  <c r="R23" i="6"/>
  <c r="O26" i="6"/>
  <c r="N27" i="6"/>
  <c r="R27" i="6"/>
  <c r="O30" i="6"/>
  <c r="N31" i="6"/>
  <c r="R31" i="6"/>
  <c r="O34" i="6"/>
  <c r="I17" i="7" s="1"/>
  <c r="N35" i="6"/>
  <c r="H18" i="7" s="1"/>
  <c r="R35" i="6"/>
  <c r="L18" i="7" s="1"/>
  <c r="O38" i="6"/>
  <c r="I21" i="7" s="1"/>
  <c r="N39" i="6"/>
  <c r="H22" i="7" s="1"/>
  <c r="F9" i="8" s="1"/>
  <c r="R39" i="6"/>
  <c r="L22" i="7" s="1"/>
  <c r="O42" i="6"/>
  <c r="N43" i="6"/>
  <c r="R43" i="6"/>
  <c r="O46" i="6"/>
  <c r="I25" i="7" s="1"/>
  <c r="N47" i="6"/>
  <c r="R47" i="6"/>
  <c r="O50" i="6"/>
  <c r="N51" i="6"/>
  <c r="H28" i="7" s="1"/>
  <c r="R51" i="6"/>
  <c r="L28" i="7" s="1"/>
  <c r="O54" i="6"/>
  <c r="N55" i="6"/>
  <c r="H31" i="7" s="1"/>
  <c r="R55" i="6"/>
  <c r="O58" i="6"/>
  <c r="N59" i="6"/>
  <c r="R59" i="6"/>
  <c r="O62" i="6"/>
  <c r="N63" i="6"/>
  <c r="R63" i="6"/>
  <c r="O66" i="6"/>
  <c r="N67" i="6"/>
  <c r="R67" i="6"/>
  <c r="O70" i="6"/>
  <c r="N71" i="6"/>
  <c r="R71" i="6"/>
  <c r="O74" i="6"/>
  <c r="N75" i="6"/>
  <c r="R75" i="6"/>
  <c r="O78" i="6"/>
  <c r="N79" i="6"/>
  <c r="R79" i="6"/>
  <c r="O82" i="6"/>
  <c r="N83" i="6"/>
  <c r="H37" i="7" s="1"/>
  <c r="R83" i="6"/>
  <c r="L37" i="7" s="1"/>
  <c r="O86" i="6"/>
  <c r="I39" i="7" s="1"/>
  <c r="N87" i="6"/>
  <c r="R87" i="6"/>
  <c r="O90" i="6"/>
  <c r="N91" i="6"/>
  <c r="R91" i="6"/>
  <c r="O94" i="6"/>
  <c r="N95" i="6"/>
  <c r="R95" i="6"/>
  <c r="O98" i="6"/>
  <c r="I42" i="7" s="1"/>
  <c r="N99" i="6"/>
  <c r="R99" i="6"/>
  <c r="O102" i="6"/>
  <c r="N103" i="6"/>
  <c r="R103" i="6"/>
  <c r="O106" i="6"/>
  <c r="N107" i="6"/>
  <c r="R107" i="6"/>
  <c r="O110" i="6"/>
  <c r="N111" i="6"/>
  <c r="H46" i="7" s="1"/>
  <c r="R111" i="6"/>
  <c r="L46" i="7" s="1"/>
  <c r="O114" i="6"/>
  <c r="I47" i="7" s="1"/>
  <c r="N115" i="6"/>
  <c r="R115" i="6"/>
  <c r="O118" i="6"/>
  <c r="N119" i="6"/>
  <c r="H49" i="7" s="1"/>
  <c r="R119" i="6"/>
  <c r="O122" i="6"/>
  <c r="N123" i="6"/>
  <c r="R123" i="6"/>
  <c r="O126" i="6"/>
  <c r="N127" i="6"/>
  <c r="R127" i="6"/>
  <c r="O130" i="6"/>
  <c r="N131" i="6"/>
  <c r="R131" i="6"/>
  <c r="O134" i="6"/>
  <c r="N135" i="6"/>
  <c r="R135" i="6"/>
  <c r="O138" i="6"/>
  <c r="N139" i="6"/>
  <c r="R139" i="6"/>
  <c r="O142" i="6"/>
  <c r="N143" i="6"/>
  <c r="R143" i="6"/>
  <c r="O146" i="6"/>
  <c r="I52" i="7" s="1"/>
  <c r="N147" i="6"/>
  <c r="R147" i="6"/>
  <c r="O150" i="6"/>
  <c r="I53" i="7" s="1"/>
  <c r="N151" i="6"/>
  <c r="R151" i="6"/>
  <c r="O154" i="6"/>
  <c r="N155" i="6"/>
  <c r="R155" i="6"/>
  <c r="O158" i="6"/>
  <c r="N159" i="6"/>
  <c r="H56" i="7" s="1"/>
  <c r="R159" i="6"/>
  <c r="L56" i="7" s="1"/>
  <c r="O162" i="6"/>
  <c r="N163" i="6"/>
  <c r="R163" i="6"/>
  <c r="O166" i="6"/>
  <c r="N167" i="6"/>
  <c r="H59" i="7" s="1"/>
  <c r="R167" i="6"/>
  <c r="L59" i="7" s="1"/>
  <c r="O170" i="6"/>
  <c r="I61" i="7" s="1"/>
  <c r="N171" i="6"/>
  <c r="H62" i="7" s="1"/>
  <c r="R171" i="6"/>
  <c r="L62" i="7" s="1"/>
  <c r="O174" i="6"/>
  <c r="I63" i="7" s="1"/>
  <c r="N175" i="6"/>
  <c r="H64" i="7" s="1"/>
  <c r="R175" i="6"/>
  <c r="L64" i="7" s="1"/>
  <c r="O178" i="6"/>
  <c r="I66" i="7" s="1"/>
  <c r="N179" i="6"/>
  <c r="R179" i="6"/>
  <c r="O182" i="6"/>
  <c r="N183" i="6"/>
  <c r="H68" i="7" s="1"/>
  <c r="R183" i="6"/>
  <c r="O186" i="6"/>
  <c r="N187" i="6"/>
  <c r="R187" i="6"/>
  <c r="O190" i="6"/>
  <c r="N191" i="6"/>
  <c r="R191" i="6"/>
  <c r="O194" i="6"/>
  <c r="N195" i="6"/>
  <c r="H71" i="7" s="1"/>
  <c r="R195" i="6"/>
  <c r="L71" i="7" s="1"/>
  <c r="O198" i="6"/>
  <c r="I73" i="7" s="1"/>
  <c r="N199" i="6"/>
  <c r="R199" i="6"/>
  <c r="O202" i="6"/>
  <c r="N203" i="6"/>
  <c r="R203" i="6"/>
  <c r="O206" i="6"/>
  <c r="I76" i="7" s="1"/>
  <c r="N207" i="6"/>
  <c r="R207" i="6"/>
  <c r="O210" i="6"/>
  <c r="I78" i="7" s="1"/>
  <c r="N211" i="6"/>
  <c r="R211" i="6"/>
  <c r="O214" i="6"/>
  <c r="N215" i="6"/>
  <c r="R215" i="6"/>
  <c r="O218" i="6"/>
  <c r="N219" i="6"/>
  <c r="R219" i="6"/>
  <c r="O222" i="6"/>
  <c r="S223" i="6"/>
  <c r="O223" i="6"/>
  <c r="N223" i="6"/>
  <c r="T223" i="6"/>
  <c r="P224" i="6"/>
  <c r="T226" i="6"/>
  <c r="P226" i="6"/>
  <c r="N226" i="6"/>
  <c r="S226" i="6"/>
  <c r="U229" i="6"/>
  <c r="Q229" i="6"/>
  <c r="N229" i="6"/>
  <c r="S229" i="6"/>
  <c r="O230" i="6"/>
  <c r="O233" i="6"/>
  <c r="I84" i="7" s="1"/>
  <c r="V236" i="6"/>
  <c r="S239" i="6"/>
  <c r="M85" i="7" s="1"/>
  <c r="O239" i="6"/>
  <c r="I85" i="7" s="1"/>
  <c r="N239" i="6"/>
  <c r="H85" i="7" s="1"/>
  <c r="T239" i="6"/>
  <c r="N85" i="7" s="1"/>
  <c r="P240" i="6"/>
  <c r="J86" i="7" s="1"/>
  <c r="T242" i="6"/>
  <c r="P242" i="6"/>
  <c r="N242" i="6"/>
  <c r="S242" i="6"/>
  <c r="U245" i="6"/>
  <c r="Q245" i="6"/>
  <c r="N245" i="6"/>
  <c r="S245" i="6"/>
  <c r="O246" i="6"/>
  <c r="I89" i="7" s="1"/>
  <c r="O249" i="6"/>
  <c r="I91" i="7" s="1"/>
  <c r="V252" i="6"/>
  <c r="S255" i="6"/>
  <c r="O255" i="6"/>
  <c r="N255" i="6"/>
  <c r="T255" i="6"/>
  <c r="P256" i="6"/>
  <c r="T258" i="6"/>
  <c r="P258" i="6"/>
  <c r="N258" i="6"/>
  <c r="S258" i="6"/>
  <c r="U261" i="6"/>
  <c r="Q261" i="6"/>
  <c r="N261" i="6"/>
  <c r="S261" i="6"/>
  <c r="O262" i="6"/>
  <c r="O265" i="6"/>
  <c r="V268" i="6"/>
  <c r="S271" i="6"/>
  <c r="O271" i="6"/>
  <c r="N271" i="6"/>
  <c r="T271" i="6"/>
  <c r="P272" i="6"/>
  <c r="T274" i="6"/>
  <c r="P274" i="6"/>
  <c r="N274" i="6"/>
  <c r="S274" i="6"/>
  <c r="U277" i="6"/>
  <c r="O102" i="7" s="1"/>
  <c r="Q277" i="6"/>
  <c r="K102" i="7" s="1"/>
  <c r="N277" i="6"/>
  <c r="H102" i="7" s="1"/>
  <c r="S277" i="6"/>
  <c r="M102" i="7" s="1"/>
  <c r="O278" i="6"/>
  <c r="I103" i="7" s="1"/>
  <c r="O281" i="6"/>
  <c r="S287" i="6"/>
  <c r="M110" i="7" s="1"/>
  <c r="V288" i="6"/>
  <c r="U289" i="6"/>
  <c r="Q289" i="6"/>
  <c r="T289" i="6"/>
  <c r="P289" i="6"/>
  <c r="N289" i="6"/>
  <c r="V289" i="6"/>
  <c r="S295" i="6"/>
  <c r="V296" i="6"/>
  <c r="U297" i="6"/>
  <c r="Q297" i="6"/>
  <c r="T297" i="6"/>
  <c r="P297" i="6"/>
  <c r="N297" i="6"/>
  <c r="V297" i="6"/>
  <c r="S301" i="6"/>
  <c r="O301" i="6"/>
  <c r="R301" i="6"/>
  <c r="V301" i="6"/>
  <c r="Q301" i="6"/>
  <c r="N301" i="6"/>
  <c r="U305" i="6"/>
  <c r="T306" i="6"/>
  <c r="O306" i="6"/>
  <c r="U307" i="6"/>
  <c r="Q307" i="6"/>
  <c r="R307" i="6"/>
  <c r="L117" i="7" s="1"/>
  <c r="V307" i="6"/>
  <c r="P307" i="6"/>
  <c r="N307" i="6"/>
  <c r="Q310" i="6"/>
  <c r="V314" i="6"/>
  <c r="U320" i="6"/>
  <c r="T320" i="6"/>
  <c r="P320" i="6"/>
  <c r="R320" i="6"/>
  <c r="Q320" i="6"/>
  <c r="N320" i="6"/>
  <c r="P322" i="6"/>
  <c r="U322" i="6"/>
  <c r="T325" i="6"/>
  <c r="P325" i="6"/>
  <c r="J124" i="7" s="1"/>
  <c r="S325" i="6"/>
  <c r="M124" i="7" s="1"/>
  <c r="O325" i="6"/>
  <c r="U325" i="6"/>
  <c r="O124" i="7" s="1"/>
  <c r="R325" i="6"/>
  <c r="N325" i="6"/>
  <c r="P338" i="6"/>
  <c r="U338" i="6"/>
  <c r="T341" i="6"/>
  <c r="P341" i="6"/>
  <c r="S341" i="6"/>
  <c r="O341" i="6"/>
  <c r="U341" i="6"/>
  <c r="R341" i="6"/>
  <c r="N341" i="6"/>
  <c r="P354" i="6"/>
  <c r="U354" i="6"/>
  <c r="T357" i="6"/>
  <c r="P357" i="6"/>
  <c r="S357" i="6"/>
  <c r="O357" i="6"/>
  <c r="U357" i="6"/>
  <c r="R357" i="6"/>
  <c r="N357" i="6"/>
  <c r="U358" i="6"/>
  <c r="Q362" i="6"/>
  <c r="K134" i="7" s="1"/>
  <c r="V365" i="6"/>
  <c r="P370" i="6"/>
  <c r="U370" i="6"/>
  <c r="T373" i="6"/>
  <c r="P373" i="6"/>
  <c r="S373" i="6"/>
  <c r="O373" i="6"/>
  <c r="U373" i="6"/>
  <c r="O136" i="7" s="1"/>
  <c r="R373" i="6"/>
  <c r="N373" i="6"/>
  <c r="U374" i="6"/>
  <c r="Q378" i="6"/>
  <c r="V381" i="6"/>
  <c r="P386" i="6"/>
  <c r="U386" i="6"/>
  <c r="T389" i="6"/>
  <c r="P389" i="6"/>
  <c r="S389" i="6"/>
  <c r="O389" i="6"/>
  <c r="U389" i="6"/>
  <c r="R389" i="6"/>
  <c r="N389" i="6"/>
  <c r="U390" i="6"/>
  <c r="Q394" i="6"/>
  <c r="V397" i="6"/>
  <c r="P402" i="6"/>
  <c r="U402" i="6"/>
  <c r="T405" i="6"/>
  <c r="P405" i="6"/>
  <c r="S405" i="6"/>
  <c r="O405" i="6"/>
  <c r="U405" i="6"/>
  <c r="O142" i="7" s="1"/>
  <c r="R405" i="6"/>
  <c r="N405" i="6"/>
  <c r="U406" i="6"/>
  <c r="Q410" i="6"/>
  <c r="V413" i="6"/>
  <c r="P418" i="6"/>
  <c r="U418" i="6"/>
  <c r="T421" i="6"/>
  <c r="P421" i="6"/>
  <c r="S421" i="6"/>
  <c r="O421" i="6"/>
  <c r="U421" i="6"/>
  <c r="R421" i="6"/>
  <c r="N421" i="6"/>
  <c r="U422" i="6"/>
  <c r="Q426" i="6"/>
  <c r="V429" i="6"/>
  <c r="P434" i="6"/>
  <c r="U434" i="6"/>
  <c r="T437" i="6"/>
  <c r="P437" i="6"/>
  <c r="S437" i="6"/>
  <c r="O437" i="6"/>
  <c r="U437" i="6"/>
  <c r="R437" i="6"/>
  <c r="N437" i="6"/>
  <c r="U438" i="6"/>
  <c r="Q442" i="6"/>
  <c r="V445" i="6"/>
  <c r="P450" i="6"/>
  <c r="U450" i="6"/>
  <c r="T453" i="6"/>
  <c r="P453" i="6"/>
  <c r="S453" i="6"/>
  <c r="O453" i="6"/>
  <c r="U453" i="6"/>
  <c r="R453" i="6"/>
  <c r="N453" i="6"/>
  <c r="U454" i="6"/>
  <c r="Q458" i="6"/>
  <c r="V461" i="6"/>
  <c r="P466" i="6"/>
  <c r="U466" i="6"/>
  <c r="T469" i="6"/>
  <c r="P469" i="6"/>
  <c r="S469" i="6"/>
  <c r="O469" i="6"/>
  <c r="U469" i="6"/>
  <c r="R469" i="6"/>
  <c r="N469" i="6"/>
  <c r="U470" i="6"/>
  <c r="Q474" i="6"/>
  <c r="P474" i="6"/>
  <c r="U474" i="6"/>
  <c r="P475" i="6"/>
  <c r="T482" i="6"/>
  <c r="Q490" i="6"/>
  <c r="P490" i="6"/>
  <c r="U490" i="6"/>
  <c r="P491" i="6"/>
  <c r="U497" i="6"/>
  <c r="Q497" i="6"/>
  <c r="R497" i="6"/>
  <c r="V497" i="6"/>
  <c r="P497" i="6"/>
  <c r="T497" i="6"/>
  <c r="S497" i="6"/>
  <c r="O497" i="6"/>
  <c r="N497" i="6"/>
  <c r="P501" i="6"/>
  <c r="T532" i="6"/>
  <c r="O532" i="6"/>
  <c r="S532" i="6"/>
  <c r="V562" i="6"/>
  <c r="Q562" i="6"/>
  <c r="O562" i="6"/>
  <c r="U577" i="6"/>
  <c r="Q577" i="6"/>
  <c r="R577" i="6"/>
  <c r="V577" i="6"/>
  <c r="P577" i="6"/>
  <c r="T577" i="6"/>
  <c r="O577" i="6"/>
  <c r="S577" i="6"/>
  <c r="N577" i="6"/>
  <c r="T595" i="6"/>
  <c r="P595" i="6"/>
  <c r="S595" i="6"/>
  <c r="O595" i="6"/>
  <c r="U595" i="6"/>
  <c r="R595" i="6"/>
  <c r="Q595" i="6"/>
  <c r="V595" i="6"/>
  <c r="N595" i="6"/>
  <c r="R610" i="6"/>
  <c r="O610" i="6"/>
  <c r="N283" i="6"/>
  <c r="R283" i="6"/>
  <c r="V283" i="6"/>
  <c r="N287" i="6"/>
  <c r="H110" i="7" s="1"/>
  <c r="R287" i="6"/>
  <c r="L110" i="7" s="1"/>
  <c r="V287" i="6"/>
  <c r="N291" i="6"/>
  <c r="R291" i="6"/>
  <c r="V291" i="6"/>
  <c r="N295" i="6"/>
  <c r="R295" i="6"/>
  <c r="V295" i="6"/>
  <c r="U299" i="6"/>
  <c r="Q299" i="6"/>
  <c r="N299" i="6"/>
  <c r="S299" i="6"/>
  <c r="V306" i="6"/>
  <c r="S309" i="6"/>
  <c r="O309" i="6"/>
  <c r="N309" i="6"/>
  <c r="T309" i="6"/>
  <c r="P310" i="6"/>
  <c r="U310" i="6"/>
  <c r="T312" i="6"/>
  <c r="P312" i="6"/>
  <c r="N312" i="6"/>
  <c r="S312" i="6"/>
  <c r="U315" i="6"/>
  <c r="O119" i="7" s="1"/>
  <c r="Q315" i="6"/>
  <c r="K119" i="7" s="1"/>
  <c r="N315" i="6"/>
  <c r="H119" i="7" s="1"/>
  <c r="S315" i="6"/>
  <c r="M119" i="7" s="1"/>
  <c r="T321" i="6"/>
  <c r="P321" i="6"/>
  <c r="S321" i="6"/>
  <c r="O321" i="6"/>
  <c r="N321" i="6"/>
  <c r="V321" i="6"/>
  <c r="S326" i="6"/>
  <c r="P327" i="6"/>
  <c r="T329" i="6"/>
  <c r="P329" i="6"/>
  <c r="S329" i="6"/>
  <c r="O329" i="6"/>
  <c r="N329" i="6"/>
  <c r="V329" i="6"/>
  <c r="S334" i="6"/>
  <c r="P335" i="6"/>
  <c r="T337" i="6"/>
  <c r="P337" i="6"/>
  <c r="S337" i="6"/>
  <c r="O337" i="6"/>
  <c r="N337" i="6"/>
  <c r="V337" i="6"/>
  <c r="S342" i="6"/>
  <c r="P343" i="6"/>
  <c r="T345" i="6"/>
  <c r="P345" i="6"/>
  <c r="S345" i="6"/>
  <c r="O345" i="6"/>
  <c r="N345" i="6"/>
  <c r="V345" i="6"/>
  <c r="S350" i="6"/>
  <c r="P351" i="6"/>
  <c r="T353" i="6"/>
  <c r="P353" i="6"/>
  <c r="S353" i="6"/>
  <c r="O353" i="6"/>
  <c r="N353" i="6"/>
  <c r="V353" i="6"/>
  <c r="S358" i="6"/>
  <c r="M131" i="7" s="1"/>
  <c r="P359" i="6"/>
  <c r="T361" i="6"/>
  <c r="N133" i="7" s="1"/>
  <c r="P361" i="6"/>
  <c r="J133" i="7" s="1"/>
  <c r="S361" i="6"/>
  <c r="M133" i="7" s="1"/>
  <c r="O361" i="6"/>
  <c r="I133" i="7" s="1"/>
  <c r="N361" i="6"/>
  <c r="H133" i="7" s="1"/>
  <c r="V361" i="6"/>
  <c r="S366" i="6"/>
  <c r="P367" i="6"/>
  <c r="T369" i="6"/>
  <c r="P369" i="6"/>
  <c r="S369" i="6"/>
  <c r="O369" i="6"/>
  <c r="N369" i="6"/>
  <c r="V369" i="6"/>
  <c r="S374" i="6"/>
  <c r="P375" i="6"/>
  <c r="T377" i="6"/>
  <c r="P377" i="6"/>
  <c r="S377" i="6"/>
  <c r="O377" i="6"/>
  <c r="N377" i="6"/>
  <c r="V377" i="6"/>
  <c r="S382" i="6"/>
  <c r="P383" i="6"/>
  <c r="T385" i="6"/>
  <c r="P385" i="6"/>
  <c r="S385" i="6"/>
  <c r="O385" i="6"/>
  <c r="N385" i="6"/>
  <c r="V385" i="6"/>
  <c r="S390" i="6"/>
  <c r="P391" i="6"/>
  <c r="J138" i="7" s="1"/>
  <c r="T393" i="6"/>
  <c r="N139" i="7" s="1"/>
  <c r="P393" i="6"/>
  <c r="J139" i="7" s="1"/>
  <c r="S393" i="6"/>
  <c r="M139" i="7" s="1"/>
  <c r="O393" i="6"/>
  <c r="N393" i="6"/>
  <c r="V393" i="6"/>
  <c r="S398" i="6"/>
  <c r="P399" i="6"/>
  <c r="T401" i="6"/>
  <c r="P401" i="6"/>
  <c r="S401" i="6"/>
  <c r="O401" i="6"/>
  <c r="N401" i="6"/>
  <c r="V401" i="6"/>
  <c r="S406" i="6"/>
  <c r="P407" i="6"/>
  <c r="T409" i="6"/>
  <c r="P409" i="6"/>
  <c r="S409" i="6"/>
  <c r="O409" i="6"/>
  <c r="N409" i="6"/>
  <c r="V409" i="6"/>
  <c r="S414" i="6"/>
  <c r="P415" i="6"/>
  <c r="T417" i="6"/>
  <c r="P417" i="6"/>
  <c r="S417" i="6"/>
  <c r="O417" i="6"/>
  <c r="N417" i="6"/>
  <c r="V417" i="6"/>
  <c r="S422" i="6"/>
  <c r="P423" i="6"/>
  <c r="T425" i="6"/>
  <c r="P425" i="6"/>
  <c r="S425" i="6"/>
  <c r="O425" i="6"/>
  <c r="N425" i="6"/>
  <c r="V425" i="6"/>
  <c r="S430" i="6"/>
  <c r="P431" i="6"/>
  <c r="T433" i="6"/>
  <c r="P433" i="6"/>
  <c r="S433" i="6"/>
  <c r="O433" i="6"/>
  <c r="N433" i="6"/>
  <c r="V433" i="6"/>
  <c r="S438" i="6"/>
  <c r="P439" i="6"/>
  <c r="T441" i="6"/>
  <c r="P441" i="6"/>
  <c r="S441" i="6"/>
  <c r="O441" i="6"/>
  <c r="N441" i="6"/>
  <c r="V441" i="6"/>
  <c r="S446" i="6"/>
  <c r="P447" i="6"/>
  <c r="T449" i="6"/>
  <c r="P449" i="6"/>
  <c r="S449" i="6"/>
  <c r="O449" i="6"/>
  <c r="N449" i="6"/>
  <c r="V449" i="6"/>
  <c r="S454" i="6"/>
  <c r="P455" i="6"/>
  <c r="T457" i="6"/>
  <c r="P457" i="6"/>
  <c r="S457" i="6"/>
  <c r="O457" i="6"/>
  <c r="N457" i="6"/>
  <c r="V457" i="6"/>
  <c r="S462" i="6"/>
  <c r="P463" i="6"/>
  <c r="T465" i="6"/>
  <c r="P465" i="6"/>
  <c r="S465" i="6"/>
  <c r="O465" i="6"/>
  <c r="N465" i="6"/>
  <c r="V465" i="6"/>
  <c r="S470" i="6"/>
  <c r="P471" i="6"/>
  <c r="T473" i="6"/>
  <c r="P473" i="6"/>
  <c r="S473" i="6"/>
  <c r="O473" i="6"/>
  <c r="N473" i="6"/>
  <c r="V473" i="6"/>
  <c r="T475" i="6"/>
  <c r="S476" i="6"/>
  <c r="R477" i="6"/>
  <c r="S478" i="6"/>
  <c r="Q478" i="6"/>
  <c r="P479" i="6"/>
  <c r="T481" i="6"/>
  <c r="P481" i="6"/>
  <c r="S481" i="6"/>
  <c r="O481" i="6"/>
  <c r="N481" i="6"/>
  <c r="V481" i="6"/>
  <c r="T483" i="6"/>
  <c r="S484" i="6"/>
  <c r="R485" i="6"/>
  <c r="S486" i="6"/>
  <c r="Q486" i="6"/>
  <c r="P487" i="6"/>
  <c r="T489" i="6"/>
  <c r="P489" i="6"/>
  <c r="S489" i="6"/>
  <c r="O489" i="6"/>
  <c r="N489" i="6"/>
  <c r="V489" i="6"/>
  <c r="T491" i="6"/>
  <c r="S492" i="6"/>
  <c r="U494" i="6"/>
  <c r="Q498" i="6"/>
  <c r="V501" i="6"/>
  <c r="S503" i="6"/>
  <c r="O503" i="6"/>
  <c r="V503" i="6"/>
  <c r="Q503" i="6"/>
  <c r="U503" i="6"/>
  <c r="P503" i="6"/>
  <c r="N503" i="6"/>
  <c r="S504" i="6"/>
  <c r="Q504" i="6"/>
  <c r="P504" i="6"/>
  <c r="T508" i="6"/>
  <c r="O508" i="6"/>
  <c r="S508" i="6"/>
  <c r="Q508" i="6"/>
  <c r="U508" i="6"/>
  <c r="T516" i="6"/>
  <c r="O516" i="6"/>
  <c r="S523" i="6"/>
  <c r="O523" i="6"/>
  <c r="R523" i="6"/>
  <c r="V523" i="6"/>
  <c r="Q523" i="6"/>
  <c r="U523" i="6"/>
  <c r="P523" i="6"/>
  <c r="N523" i="6"/>
  <c r="U531" i="6"/>
  <c r="P531" i="6"/>
  <c r="R531" i="6"/>
  <c r="P537" i="6"/>
  <c r="T542" i="6"/>
  <c r="P542" i="6"/>
  <c r="R542" i="6"/>
  <c r="V542" i="6"/>
  <c r="Q542" i="6"/>
  <c r="U542" i="6"/>
  <c r="O542" i="6"/>
  <c r="N542" i="6"/>
  <c r="Q544" i="6"/>
  <c r="V546" i="6"/>
  <c r="Q546" i="6"/>
  <c r="U546" i="6"/>
  <c r="U548" i="6"/>
  <c r="U561" i="6"/>
  <c r="O153" i="7" s="1"/>
  <c r="Q561" i="6"/>
  <c r="K153" i="7" s="1"/>
  <c r="R561" i="6"/>
  <c r="V561" i="6"/>
  <c r="P561" i="6"/>
  <c r="T561" i="6"/>
  <c r="O561" i="6"/>
  <c r="N561" i="6"/>
  <c r="Q563" i="6"/>
  <c r="V565" i="6"/>
  <c r="P565" i="6"/>
  <c r="T565" i="6"/>
  <c r="T572" i="6"/>
  <c r="O572" i="6"/>
  <c r="S572" i="6"/>
  <c r="Q572" i="6"/>
  <c r="U572" i="6"/>
  <c r="O585" i="6"/>
  <c r="T585" i="6"/>
  <c r="S585" i="6"/>
  <c r="S586" i="6"/>
  <c r="O586" i="6"/>
  <c r="O601" i="6"/>
  <c r="T601" i="6"/>
  <c r="S601" i="6"/>
  <c r="S602" i="6"/>
  <c r="O602" i="6"/>
  <c r="N224" i="6"/>
  <c r="R224" i="6"/>
  <c r="L81" i="7" s="1"/>
  <c r="N228" i="6"/>
  <c r="R228" i="6"/>
  <c r="N232" i="6"/>
  <c r="H83" i="7" s="1"/>
  <c r="R232" i="6"/>
  <c r="L83" i="7" s="1"/>
  <c r="N236" i="6"/>
  <c r="R236" i="6"/>
  <c r="N240" i="6"/>
  <c r="H86" i="7" s="1"/>
  <c r="R240" i="6"/>
  <c r="L86" i="7" s="1"/>
  <c r="N244" i="6"/>
  <c r="R244" i="6"/>
  <c r="L88" i="7" s="1"/>
  <c r="N248" i="6"/>
  <c r="R248" i="6"/>
  <c r="N252" i="6"/>
  <c r="H93" i="7" s="1"/>
  <c r="R252" i="6"/>
  <c r="L93" i="7" s="1"/>
  <c r="N256" i="6"/>
  <c r="R256" i="6"/>
  <c r="N260" i="6"/>
  <c r="R260" i="6"/>
  <c r="N264" i="6"/>
  <c r="H97" i="7" s="1"/>
  <c r="R264" i="6"/>
  <c r="L97" i="7" s="1"/>
  <c r="N268" i="6"/>
  <c r="H99" i="7" s="1"/>
  <c r="R268" i="6"/>
  <c r="L99" i="7" s="1"/>
  <c r="N272" i="6"/>
  <c r="R272" i="6"/>
  <c r="N276" i="6"/>
  <c r="R276" i="6"/>
  <c r="N280" i="6"/>
  <c r="R280" i="6"/>
  <c r="L105" i="7" s="1"/>
  <c r="O283" i="6"/>
  <c r="N284" i="6"/>
  <c r="H107" i="7" s="1"/>
  <c r="R284" i="6"/>
  <c r="L107" i="7" s="1"/>
  <c r="O287" i="6"/>
  <c r="I110" i="7" s="1"/>
  <c r="N288" i="6"/>
  <c r="H111" i="7" s="1"/>
  <c r="R288" i="6"/>
  <c r="L111" i="7" s="1"/>
  <c r="O291" i="6"/>
  <c r="I113" i="7" s="1"/>
  <c r="N292" i="6"/>
  <c r="R292" i="6"/>
  <c r="O295" i="6"/>
  <c r="N296" i="6"/>
  <c r="R296" i="6"/>
  <c r="O299" i="6"/>
  <c r="T299" i="6"/>
  <c r="V302" i="6"/>
  <c r="S305" i="6"/>
  <c r="O305" i="6"/>
  <c r="N305" i="6"/>
  <c r="T305" i="6"/>
  <c r="P306" i="6"/>
  <c r="T308" i="6"/>
  <c r="P308" i="6"/>
  <c r="N308" i="6"/>
  <c r="S308" i="6"/>
  <c r="P309" i="6"/>
  <c r="U309" i="6"/>
  <c r="U311" i="6"/>
  <c r="Q311" i="6"/>
  <c r="N311" i="6"/>
  <c r="S311" i="6"/>
  <c r="O312" i="6"/>
  <c r="U312" i="6"/>
  <c r="O315" i="6"/>
  <c r="I119" i="7" s="1"/>
  <c r="T315" i="6"/>
  <c r="N119" i="7" s="1"/>
  <c r="V318" i="6"/>
  <c r="Q321" i="6"/>
  <c r="V322" i="6"/>
  <c r="V323" i="6"/>
  <c r="U324" i="6"/>
  <c r="O123" i="7" s="1"/>
  <c r="Q324" i="6"/>
  <c r="K123" i="7" s="1"/>
  <c r="T324" i="6"/>
  <c r="N123" i="7" s="1"/>
  <c r="P324" i="6"/>
  <c r="J123" i="7" s="1"/>
  <c r="N324" i="6"/>
  <c r="H123" i="7" s="1"/>
  <c r="V324" i="6"/>
  <c r="Q329" i="6"/>
  <c r="V330" i="6"/>
  <c r="V331" i="6"/>
  <c r="U332" i="6"/>
  <c r="Q332" i="6"/>
  <c r="T332" i="6"/>
  <c r="P332" i="6"/>
  <c r="N332" i="6"/>
  <c r="V332" i="6"/>
  <c r="Q337" i="6"/>
  <c r="V338" i="6"/>
  <c r="V339" i="6"/>
  <c r="U340" i="6"/>
  <c r="Q340" i="6"/>
  <c r="T340" i="6"/>
  <c r="P340" i="6"/>
  <c r="N340" i="6"/>
  <c r="V340" i="6"/>
  <c r="Q345" i="6"/>
  <c r="V346" i="6"/>
  <c r="V347" i="6"/>
  <c r="U348" i="6"/>
  <c r="Q348" i="6"/>
  <c r="T348" i="6"/>
  <c r="P348" i="6"/>
  <c r="N348" i="6"/>
  <c r="V348" i="6"/>
  <c r="Q353" i="6"/>
  <c r="V354" i="6"/>
  <c r="V355" i="6"/>
  <c r="U356" i="6"/>
  <c r="Q356" i="6"/>
  <c r="T356" i="6"/>
  <c r="P356" i="6"/>
  <c r="N356" i="6"/>
  <c r="V356" i="6"/>
  <c r="Q361" i="6"/>
  <c r="K133" i="7" s="1"/>
  <c r="V362" i="6"/>
  <c r="V363" i="6"/>
  <c r="U364" i="6"/>
  <c r="Q364" i="6"/>
  <c r="T364" i="6"/>
  <c r="P364" i="6"/>
  <c r="N364" i="6"/>
  <c r="V364" i="6"/>
  <c r="Q369" i="6"/>
  <c r="V370" i="6"/>
  <c r="V371" i="6"/>
  <c r="U372" i="6"/>
  <c r="Q372" i="6"/>
  <c r="T372" i="6"/>
  <c r="P372" i="6"/>
  <c r="N372" i="6"/>
  <c r="V372" i="6"/>
  <c r="Q377" i="6"/>
  <c r="V378" i="6"/>
  <c r="V379" i="6"/>
  <c r="U380" i="6"/>
  <c r="Q380" i="6"/>
  <c r="T380" i="6"/>
  <c r="P380" i="6"/>
  <c r="N380" i="6"/>
  <c r="V380" i="6"/>
  <c r="Q385" i="6"/>
  <c r="V386" i="6"/>
  <c r="V387" i="6"/>
  <c r="U388" i="6"/>
  <c r="Q388" i="6"/>
  <c r="T388" i="6"/>
  <c r="P388" i="6"/>
  <c r="N388" i="6"/>
  <c r="V388" i="6"/>
  <c r="Q393" i="6"/>
  <c r="V394" i="6"/>
  <c r="V395" i="6"/>
  <c r="U396" i="6"/>
  <c r="Q396" i="6"/>
  <c r="T396" i="6"/>
  <c r="P396" i="6"/>
  <c r="N396" i="6"/>
  <c r="V396" i="6"/>
  <c r="Q401" i="6"/>
  <c r="V402" i="6"/>
  <c r="V403" i="6"/>
  <c r="U404" i="6"/>
  <c r="Q404" i="6"/>
  <c r="T404" i="6"/>
  <c r="P404" i="6"/>
  <c r="N404" i="6"/>
  <c r="V404" i="6"/>
  <c r="Q409" i="6"/>
  <c r="V410" i="6"/>
  <c r="V411" i="6"/>
  <c r="U412" i="6"/>
  <c r="Q412" i="6"/>
  <c r="T412" i="6"/>
  <c r="P412" i="6"/>
  <c r="N412" i="6"/>
  <c r="V412" i="6"/>
  <c r="Q417" i="6"/>
  <c r="V418" i="6"/>
  <c r="V419" i="6"/>
  <c r="U420" i="6"/>
  <c r="Q420" i="6"/>
  <c r="T420" i="6"/>
  <c r="P420" i="6"/>
  <c r="N420" i="6"/>
  <c r="V420" i="6"/>
  <c r="Q425" i="6"/>
  <c r="V426" i="6"/>
  <c r="V427" i="6"/>
  <c r="U428" i="6"/>
  <c r="Q428" i="6"/>
  <c r="T428" i="6"/>
  <c r="P428" i="6"/>
  <c r="N428" i="6"/>
  <c r="V428" i="6"/>
  <c r="Q433" i="6"/>
  <c r="V434" i="6"/>
  <c r="V435" i="6"/>
  <c r="U436" i="6"/>
  <c r="Q436" i="6"/>
  <c r="T436" i="6"/>
  <c r="P436" i="6"/>
  <c r="N436" i="6"/>
  <c r="V436" i="6"/>
  <c r="Q441" i="6"/>
  <c r="V442" i="6"/>
  <c r="V443" i="6"/>
  <c r="U444" i="6"/>
  <c r="Q444" i="6"/>
  <c r="T444" i="6"/>
  <c r="P444" i="6"/>
  <c r="N444" i="6"/>
  <c r="V444" i="6"/>
  <c r="Q449" i="6"/>
  <c r="V450" i="6"/>
  <c r="V451" i="6"/>
  <c r="U452" i="6"/>
  <c r="Q452" i="6"/>
  <c r="T452" i="6"/>
  <c r="P452" i="6"/>
  <c r="N452" i="6"/>
  <c r="V452" i="6"/>
  <c r="Q457" i="6"/>
  <c r="V458" i="6"/>
  <c r="V459" i="6"/>
  <c r="U460" i="6"/>
  <c r="Q460" i="6"/>
  <c r="T460" i="6"/>
  <c r="P460" i="6"/>
  <c r="N460" i="6"/>
  <c r="V460" i="6"/>
  <c r="Q465" i="6"/>
  <c r="V466" i="6"/>
  <c r="V467" i="6"/>
  <c r="U468" i="6"/>
  <c r="Q468" i="6"/>
  <c r="T468" i="6"/>
  <c r="P468" i="6"/>
  <c r="N468" i="6"/>
  <c r="V468" i="6"/>
  <c r="Q473" i="6"/>
  <c r="V474" i="6"/>
  <c r="V475" i="6"/>
  <c r="O475" i="6"/>
  <c r="U476" i="6"/>
  <c r="Q476" i="6"/>
  <c r="T476" i="6"/>
  <c r="P476" i="6"/>
  <c r="N476" i="6"/>
  <c r="V476" i="6"/>
  <c r="Q481" i="6"/>
  <c r="V482" i="6"/>
  <c r="V483" i="6"/>
  <c r="O483" i="6"/>
  <c r="U484" i="6"/>
  <c r="Q484" i="6"/>
  <c r="T484" i="6"/>
  <c r="P484" i="6"/>
  <c r="N484" i="6"/>
  <c r="V484" i="6"/>
  <c r="Q489" i="6"/>
  <c r="V490" i="6"/>
  <c r="V491" i="6"/>
  <c r="O491" i="6"/>
  <c r="U492" i="6"/>
  <c r="Q492" i="6"/>
  <c r="T492" i="6"/>
  <c r="P492" i="6"/>
  <c r="N492" i="6"/>
  <c r="V492" i="6"/>
  <c r="T494" i="6"/>
  <c r="P494" i="6"/>
  <c r="R494" i="6"/>
  <c r="V494" i="6"/>
  <c r="Q494" i="6"/>
  <c r="N494" i="6"/>
  <c r="R495" i="6"/>
  <c r="U499" i="6"/>
  <c r="P499" i="6"/>
  <c r="V499" i="6"/>
  <c r="R501" i="6"/>
  <c r="O501" i="6"/>
  <c r="R503" i="6"/>
  <c r="T504" i="6"/>
  <c r="S507" i="6"/>
  <c r="O507" i="6"/>
  <c r="R507" i="6"/>
  <c r="V507" i="6"/>
  <c r="Q507" i="6"/>
  <c r="U507" i="6"/>
  <c r="P507" i="6"/>
  <c r="N507" i="6"/>
  <c r="R514" i="6"/>
  <c r="U515" i="6"/>
  <c r="P515" i="6"/>
  <c r="R515" i="6"/>
  <c r="S516" i="6"/>
  <c r="T523" i="6"/>
  <c r="T526" i="6"/>
  <c r="P526" i="6"/>
  <c r="R526" i="6"/>
  <c r="V526" i="6"/>
  <c r="Q526" i="6"/>
  <c r="U526" i="6"/>
  <c r="O526" i="6"/>
  <c r="N526" i="6"/>
  <c r="V530" i="6"/>
  <c r="Q530" i="6"/>
  <c r="U530" i="6"/>
  <c r="U532" i="6"/>
  <c r="R533" i="6"/>
  <c r="T537" i="6"/>
  <c r="V537" i="6"/>
  <c r="S542" i="6"/>
  <c r="U544" i="6"/>
  <c r="U545" i="6"/>
  <c r="Q545" i="6"/>
  <c r="R545" i="6"/>
  <c r="V545" i="6"/>
  <c r="P545" i="6"/>
  <c r="T545" i="6"/>
  <c r="O545" i="6"/>
  <c r="N545" i="6"/>
  <c r="Q548" i="6"/>
  <c r="V549" i="6"/>
  <c r="P549" i="6"/>
  <c r="T549" i="6"/>
  <c r="T556" i="6"/>
  <c r="O556" i="6"/>
  <c r="S556" i="6"/>
  <c r="Q556" i="6"/>
  <c r="U556" i="6"/>
  <c r="S561" i="6"/>
  <c r="T564" i="6"/>
  <c r="O564" i="6"/>
  <c r="S571" i="6"/>
  <c r="O571" i="6"/>
  <c r="R571" i="6"/>
  <c r="V571" i="6"/>
  <c r="Q571" i="6"/>
  <c r="U571" i="6"/>
  <c r="P571" i="6"/>
  <c r="N571" i="6"/>
  <c r="R578" i="6"/>
  <c r="U579" i="6"/>
  <c r="P579" i="6"/>
  <c r="R579" i="6"/>
  <c r="T587" i="6"/>
  <c r="P587" i="6"/>
  <c r="S587" i="6"/>
  <c r="O587" i="6"/>
  <c r="U587" i="6"/>
  <c r="R587" i="6"/>
  <c r="Q587" i="6"/>
  <c r="N587" i="6"/>
  <c r="T588" i="6"/>
  <c r="T603" i="6"/>
  <c r="P603" i="6"/>
  <c r="S603" i="6"/>
  <c r="O603" i="6"/>
  <c r="U603" i="6"/>
  <c r="R603" i="6"/>
  <c r="Q603" i="6"/>
  <c r="N603" i="6"/>
  <c r="T604" i="6"/>
  <c r="R631" i="6"/>
  <c r="V631" i="6"/>
  <c r="P631" i="6"/>
  <c r="T634" i="6"/>
  <c r="O634" i="6"/>
  <c r="S634" i="6"/>
  <c r="Q634" i="6"/>
  <c r="P634" i="6"/>
  <c r="S474" i="6"/>
  <c r="T477" i="6"/>
  <c r="P477" i="6"/>
  <c r="S477" i="6"/>
  <c r="O477" i="6"/>
  <c r="N477" i="6"/>
  <c r="V477" i="6"/>
  <c r="S482" i="6"/>
  <c r="T485" i="6"/>
  <c r="P485" i="6"/>
  <c r="S485" i="6"/>
  <c r="O485" i="6"/>
  <c r="N485" i="6"/>
  <c r="V485" i="6"/>
  <c r="S490" i="6"/>
  <c r="U493" i="6"/>
  <c r="Q493" i="6"/>
  <c r="V493" i="6"/>
  <c r="P493" i="6"/>
  <c r="T493" i="6"/>
  <c r="O493" i="6"/>
  <c r="N493" i="6"/>
  <c r="U496" i="6"/>
  <c r="T506" i="6"/>
  <c r="P506" i="6"/>
  <c r="V506" i="6"/>
  <c r="Q506" i="6"/>
  <c r="U506" i="6"/>
  <c r="O506" i="6"/>
  <c r="N506" i="6"/>
  <c r="T510" i="6"/>
  <c r="P510" i="6"/>
  <c r="R510" i="6"/>
  <c r="V510" i="6"/>
  <c r="Q510" i="6"/>
  <c r="U510" i="6"/>
  <c r="O510" i="6"/>
  <c r="N510" i="6"/>
  <c r="V514" i="6"/>
  <c r="Q514" i="6"/>
  <c r="U514" i="6"/>
  <c r="R517" i="6"/>
  <c r="T521" i="6"/>
  <c r="U528" i="6"/>
  <c r="U529" i="6"/>
  <c r="Q529" i="6"/>
  <c r="R529" i="6"/>
  <c r="V529" i="6"/>
  <c r="P529" i="6"/>
  <c r="T529" i="6"/>
  <c r="O529" i="6"/>
  <c r="N529" i="6"/>
  <c r="Q532" i="6"/>
  <c r="V533" i="6"/>
  <c r="P533" i="6"/>
  <c r="T533" i="6"/>
  <c r="T540" i="6"/>
  <c r="O540" i="6"/>
  <c r="S540" i="6"/>
  <c r="Q540" i="6"/>
  <c r="K151" i="7" s="1"/>
  <c r="U540" i="6"/>
  <c r="T548" i="6"/>
  <c r="O548" i="6"/>
  <c r="S555" i="6"/>
  <c r="O555" i="6"/>
  <c r="R555" i="6"/>
  <c r="V555" i="6"/>
  <c r="Q555" i="6"/>
  <c r="U555" i="6"/>
  <c r="P555" i="6"/>
  <c r="N555" i="6"/>
  <c r="R562" i="6"/>
  <c r="U563" i="6"/>
  <c r="P563" i="6"/>
  <c r="R563" i="6"/>
  <c r="T574" i="6"/>
  <c r="P574" i="6"/>
  <c r="R574" i="6"/>
  <c r="V574" i="6"/>
  <c r="Q574" i="6"/>
  <c r="U574" i="6"/>
  <c r="O574" i="6"/>
  <c r="N574" i="6"/>
  <c r="V578" i="6"/>
  <c r="Q578" i="6"/>
  <c r="U578" i="6"/>
  <c r="O593" i="6"/>
  <c r="T593" i="6"/>
  <c r="S593" i="6"/>
  <c r="S594" i="6"/>
  <c r="O609" i="6"/>
  <c r="T609" i="6"/>
  <c r="S609" i="6"/>
  <c r="V610" i="6"/>
  <c r="U623" i="6"/>
  <c r="Q623" i="6"/>
  <c r="R623" i="6"/>
  <c r="V623" i="6"/>
  <c r="P623" i="6"/>
  <c r="T623" i="6"/>
  <c r="O623" i="6"/>
  <c r="S623" i="6"/>
  <c r="N623" i="6"/>
  <c r="V627" i="6"/>
  <c r="P627" i="6"/>
  <c r="O627" i="6"/>
  <c r="U509" i="6"/>
  <c r="Q509" i="6"/>
  <c r="N509" i="6"/>
  <c r="S509" i="6"/>
  <c r="Q511" i="6"/>
  <c r="V516" i="6"/>
  <c r="S519" i="6"/>
  <c r="O519" i="6"/>
  <c r="N519" i="6"/>
  <c r="T519" i="6"/>
  <c r="P520" i="6"/>
  <c r="U520" i="6"/>
  <c r="T522" i="6"/>
  <c r="P522" i="6"/>
  <c r="N522" i="6"/>
  <c r="S522" i="6"/>
  <c r="U525" i="6"/>
  <c r="Q525" i="6"/>
  <c r="N525" i="6"/>
  <c r="S525" i="6"/>
  <c r="Q527" i="6"/>
  <c r="V532" i="6"/>
  <c r="S535" i="6"/>
  <c r="O535" i="6"/>
  <c r="N535" i="6"/>
  <c r="T535" i="6"/>
  <c r="P536" i="6"/>
  <c r="U536" i="6"/>
  <c r="T538" i="6"/>
  <c r="P538" i="6"/>
  <c r="N538" i="6"/>
  <c r="S538" i="6"/>
  <c r="U541" i="6"/>
  <c r="Q541" i="6"/>
  <c r="N541" i="6"/>
  <c r="S541" i="6"/>
  <c r="Q543" i="6"/>
  <c r="V548" i="6"/>
  <c r="S551" i="6"/>
  <c r="O551" i="6"/>
  <c r="N551" i="6"/>
  <c r="T551" i="6"/>
  <c r="P552" i="6"/>
  <c r="U552" i="6"/>
  <c r="T554" i="6"/>
  <c r="P554" i="6"/>
  <c r="N554" i="6"/>
  <c r="S554" i="6"/>
  <c r="U557" i="6"/>
  <c r="Q557" i="6"/>
  <c r="N557" i="6"/>
  <c r="S557" i="6"/>
  <c r="Q559" i="6"/>
  <c r="V564" i="6"/>
  <c r="S567" i="6"/>
  <c r="O567" i="6"/>
  <c r="N567" i="6"/>
  <c r="T567" i="6"/>
  <c r="P568" i="6"/>
  <c r="U568" i="6"/>
  <c r="T570" i="6"/>
  <c r="P570" i="6"/>
  <c r="N570" i="6"/>
  <c r="S570" i="6"/>
  <c r="U573" i="6"/>
  <c r="Q573" i="6"/>
  <c r="N573" i="6"/>
  <c r="S573" i="6"/>
  <c r="Q575" i="6"/>
  <c r="V580" i="6"/>
  <c r="U582" i="6"/>
  <c r="Q582" i="6"/>
  <c r="T582" i="6"/>
  <c r="P582" i="6"/>
  <c r="N582" i="6"/>
  <c r="V582" i="6"/>
  <c r="U583" i="6"/>
  <c r="T584" i="6"/>
  <c r="V588" i="6"/>
  <c r="U590" i="6"/>
  <c r="Q590" i="6"/>
  <c r="T590" i="6"/>
  <c r="P590" i="6"/>
  <c r="N590" i="6"/>
  <c r="V590" i="6"/>
  <c r="U591" i="6"/>
  <c r="T592" i="6"/>
  <c r="V596" i="6"/>
  <c r="U598" i="6"/>
  <c r="Q598" i="6"/>
  <c r="T598" i="6"/>
  <c r="P598" i="6"/>
  <c r="N598" i="6"/>
  <c r="V598" i="6"/>
  <c r="U599" i="6"/>
  <c r="T600" i="6"/>
  <c r="V604" i="6"/>
  <c r="U606" i="6"/>
  <c r="Q606" i="6"/>
  <c r="T606" i="6"/>
  <c r="P606" i="6"/>
  <c r="N606" i="6"/>
  <c r="V606" i="6"/>
  <c r="U607" i="6"/>
  <c r="T608" i="6"/>
  <c r="U614" i="6"/>
  <c r="Q614" i="6"/>
  <c r="T614" i="6"/>
  <c r="P614" i="6"/>
  <c r="S614" i="6"/>
  <c r="O614" i="6"/>
  <c r="N614" i="6"/>
  <c r="T617" i="6"/>
  <c r="P617" i="6"/>
  <c r="S617" i="6"/>
  <c r="T619" i="6"/>
  <c r="U620" i="6"/>
  <c r="Q620" i="6"/>
  <c r="T626" i="6"/>
  <c r="O626" i="6"/>
  <c r="S633" i="6"/>
  <c r="O633" i="6"/>
  <c r="R633" i="6"/>
  <c r="V633" i="6"/>
  <c r="Q633" i="6"/>
  <c r="U633" i="6"/>
  <c r="P633" i="6"/>
  <c r="N633" i="6"/>
  <c r="U641" i="6"/>
  <c r="P641" i="6"/>
  <c r="R641" i="6"/>
  <c r="N302" i="6"/>
  <c r="H115" i="7" s="1"/>
  <c r="R302" i="6"/>
  <c r="L115" i="7" s="1"/>
  <c r="N306" i="6"/>
  <c r="R306" i="6"/>
  <c r="N310" i="6"/>
  <c r="R310" i="6"/>
  <c r="N314" i="6"/>
  <c r="R314" i="6"/>
  <c r="N318" i="6"/>
  <c r="R318" i="6"/>
  <c r="N322" i="6"/>
  <c r="R322" i="6"/>
  <c r="Q323" i="6"/>
  <c r="K122" i="7" s="1"/>
  <c r="U323" i="6"/>
  <c r="O122" i="7" s="1"/>
  <c r="N326" i="6"/>
  <c r="R326" i="6"/>
  <c r="Q327" i="6"/>
  <c r="U327" i="6"/>
  <c r="N330" i="6"/>
  <c r="R330" i="6"/>
  <c r="Q331" i="6"/>
  <c r="U331" i="6"/>
  <c r="N334" i="6"/>
  <c r="R334" i="6"/>
  <c r="Q335" i="6"/>
  <c r="U335" i="6"/>
  <c r="N338" i="6"/>
  <c r="R338" i="6"/>
  <c r="Q339" i="6"/>
  <c r="U339" i="6"/>
  <c r="N342" i="6"/>
  <c r="R342" i="6"/>
  <c r="Q343" i="6"/>
  <c r="U343" i="6"/>
  <c r="N346" i="6"/>
  <c r="R346" i="6"/>
  <c r="Q347" i="6"/>
  <c r="U347" i="6"/>
  <c r="N350" i="6"/>
  <c r="R350" i="6"/>
  <c r="Q351" i="6"/>
  <c r="U351" i="6"/>
  <c r="O129" i="7" s="1"/>
  <c r="N354" i="6"/>
  <c r="H130" i="7" s="1"/>
  <c r="R354" i="6"/>
  <c r="Q355" i="6"/>
  <c r="U355" i="6"/>
  <c r="N358" i="6"/>
  <c r="H131" i="7" s="1"/>
  <c r="R358" i="6"/>
  <c r="Q359" i="6"/>
  <c r="K131" i="7" s="1"/>
  <c r="U359" i="6"/>
  <c r="N362" i="6"/>
  <c r="R362" i="6"/>
  <c r="Q363" i="6"/>
  <c r="U363" i="6"/>
  <c r="N366" i="6"/>
  <c r="R366" i="6"/>
  <c r="Q367" i="6"/>
  <c r="U367" i="6"/>
  <c r="N370" i="6"/>
  <c r="R370" i="6"/>
  <c r="Q371" i="6"/>
  <c r="U371" i="6"/>
  <c r="N374" i="6"/>
  <c r="R374" i="6"/>
  <c r="Q375" i="6"/>
  <c r="U375" i="6"/>
  <c r="N378" i="6"/>
  <c r="R378" i="6"/>
  <c r="Q379" i="6"/>
  <c r="U379" i="6"/>
  <c r="N382" i="6"/>
  <c r="R382" i="6"/>
  <c r="Q383" i="6"/>
  <c r="U383" i="6"/>
  <c r="N386" i="6"/>
  <c r="R386" i="6"/>
  <c r="Q387" i="6"/>
  <c r="U387" i="6"/>
  <c r="N390" i="6"/>
  <c r="R390" i="6"/>
  <c r="Q391" i="6"/>
  <c r="U391" i="6"/>
  <c r="O138" i="7" s="1"/>
  <c r="N394" i="6"/>
  <c r="R394" i="6"/>
  <c r="Q395" i="6"/>
  <c r="K140" i="7" s="1"/>
  <c r="U395" i="6"/>
  <c r="O140" i="7" s="1"/>
  <c r="N398" i="6"/>
  <c r="R398" i="6"/>
  <c r="Q399" i="6"/>
  <c r="U399" i="6"/>
  <c r="N402" i="6"/>
  <c r="R402" i="6"/>
  <c r="Q403" i="6"/>
  <c r="U403" i="6"/>
  <c r="N406" i="6"/>
  <c r="R406" i="6"/>
  <c r="Q407" i="6"/>
  <c r="U407" i="6"/>
  <c r="N410" i="6"/>
  <c r="R410" i="6"/>
  <c r="Q411" i="6"/>
  <c r="U411" i="6"/>
  <c r="N414" i="6"/>
  <c r="R414" i="6"/>
  <c r="Q415" i="6"/>
  <c r="U415" i="6"/>
  <c r="N418" i="6"/>
  <c r="R418" i="6"/>
  <c r="Q419" i="6"/>
  <c r="U419" i="6"/>
  <c r="N422" i="6"/>
  <c r="R422" i="6"/>
  <c r="Q423" i="6"/>
  <c r="U423" i="6"/>
  <c r="N426" i="6"/>
  <c r="R426" i="6"/>
  <c r="Q427" i="6"/>
  <c r="U427" i="6"/>
  <c r="N430" i="6"/>
  <c r="R430" i="6"/>
  <c r="Q431" i="6"/>
  <c r="U431" i="6"/>
  <c r="N434" i="6"/>
  <c r="R434" i="6"/>
  <c r="Q435" i="6"/>
  <c r="U435" i="6"/>
  <c r="N438" i="6"/>
  <c r="R438" i="6"/>
  <c r="Q439" i="6"/>
  <c r="U439" i="6"/>
  <c r="N442" i="6"/>
  <c r="R442" i="6"/>
  <c r="Q443" i="6"/>
  <c r="U443" i="6"/>
  <c r="N446" i="6"/>
  <c r="R446" i="6"/>
  <c r="Q447" i="6"/>
  <c r="U447" i="6"/>
  <c r="N450" i="6"/>
  <c r="R450" i="6"/>
  <c r="Q451" i="6"/>
  <c r="U451" i="6"/>
  <c r="N454" i="6"/>
  <c r="R454" i="6"/>
  <c r="Q455" i="6"/>
  <c r="U455" i="6"/>
  <c r="N458" i="6"/>
  <c r="R458" i="6"/>
  <c r="Q459" i="6"/>
  <c r="U459" i="6"/>
  <c r="N462" i="6"/>
  <c r="R462" i="6"/>
  <c r="Q463" i="6"/>
  <c r="U463" i="6"/>
  <c r="N466" i="6"/>
  <c r="R466" i="6"/>
  <c r="Q467" i="6"/>
  <c r="U467" i="6"/>
  <c r="N470" i="6"/>
  <c r="R470" i="6"/>
  <c r="Q471" i="6"/>
  <c r="U471" i="6"/>
  <c r="N474" i="6"/>
  <c r="R474" i="6"/>
  <c r="Q475" i="6"/>
  <c r="U475" i="6"/>
  <c r="N478" i="6"/>
  <c r="R478" i="6"/>
  <c r="Q479" i="6"/>
  <c r="U479" i="6"/>
  <c r="N482" i="6"/>
  <c r="R482" i="6"/>
  <c r="Q483" i="6"/>
  <c r="U483" i="6"/>
  <c r="N486" i="6"/>
  <c r="R486" i="6"/>
  <c r="Q487" i="6"/>
  <c r="U487" i="6"/>
  <c r="N490" i="6"/>
  <c r="R490" i="6"/>
  <c r="Q491" i="6"/>
  <c r="U491" i="6"/>
  <c r="V496" i="6"/>
  <c r="O496" i="6"/>
  <c r="T496" i="6"/>
  <c r="S499" i="6"/>
  <c r="O499" i="6"/>
  <c r="N499" i="6"/>
  <c r="T499" i="6"/>
  <c r="P500" i="6"/>
  <c r="T502" i="6"/>
  <c r="P502" i="6"/>
  <c r="N502" i="6"/>
  <c r="S502" i="6"/>
  <c r="U505" i="6"/>
  <c r="Q505" i="6"/>
  <c r="N505" i="6"/>
  <c r="S505" i="6"/>
  <c r="O509" i="6"/>
  <c r="T509" i="6"/>
  <c r="V512" i="6"/>
  <c r="O512" i="6"/>
  <c r="T512" i="6"/>
  <c r="S515" i="6"/>
  <c r="O515" i="6"/>
  <c r="N515" i="6"/>
  <c r="T515" i="6"/>
  <c r="P516" i="6"/>
  <c r="T518" i="6"/>
  <c r="P518" i="6"/>
  <c r="N518" i="6"/>
  <c r="S518" i="6"/>
  <c r="P519" i="6"/>
  <c r="U519" i="6"/>
  <c r="Q520" i="6"/>
  <c r="U521" i="6"/>
  <c r="Q521" i="6"/>
  <c r="N521" i="6"/>
  <c r="S521" i="6"/>
  <c r="O522" i="6"/>
  <c r="U522" i="6"/>
  <c r="O525" i="6"/>
  <c r="T525" i="6"/>
  <c r="V528" i="6"/>
  <c r="O528" i="6"/>
  <c r="T528" i="6"/>
  <c r="S531" i="6"/>
  <c r="O531" i="6"/>
  <c r="N531" i="6"/>
  <c r="T531" i="6"/>
  <c r="P532" i="6"/>
  <c r="T534" i="6"/>
  <c r="P534" i="6"/>
  <c r="N534" i="6"/>
  <c r="S534" i="6"/>
  <c r="P535" i="6"/>
  <c r="U535" i="6"/>
  <c r="Q536" i="6"/>
  <c r="U537" i="6"/>
  <c r="Q537" i="6"/>
  <c r="N537" i="6"/>
  <c r="S537" i="6"/>
  <c r="O538" i="6"/>
  <c r="U538" i="6"/>
  <c r="O541" i="6"/>
  <c r="T541" i="6"/>
  <c r="V544" i="6"/>
  <c r="O544" i="6"/>
  <c r="T544" i="6"/>
  <c r="S547" i="6"/>
  <c r="O547" i="6"/>
  <c r="N547" i="6"/>
  <c r="T547" i="6"/>
  <c r="P548" i="6"/>
  <c r="T550" i="6"/>
  <c r="P550" i="6"/>
  <c r="N550" i="6"/>
  <c r="S550" i="6"/>
  <c r="P551" i="6"/>
  <c r="U551" i="6"/>
  <c r="Q552" i="6"/>
  <c r="U553" i="6"/>
  <c r="Q553" i="6"/>
  <c r="N553" i="6"/>
  <c r="S553" i="6"/>
  <c r="O554" i="6"/>
  <c r="U554" i="6"/>
  <c r="O557" i="6"/>
  <c r="T557" i="6"/>
  <c r="V560" i="6"/>
  <c r="O560" i="6"/>
  <c r="I153" i="7" s="1"/>
  <c r="T560" i="6"/>
  <c r="S563" i="6"/>
  <c r="O563" i="6"/>
  <c r="N563" i="6"/>
  <c r="T563" i="6"/>
  <c r="P564" i="6"/>
  <c r="T566" i="6"/>
  <c r="P566" i="6"/>
  <c r="N566" i="6"/>
  <c r="S566" i="6"/>
  <c r="P567" i="6"/>
  <c r="U567" i="6"/>
  <c r="Q568" i="6"/>
  <c r="U569" i="6"/>
  <c r="Q569" i="6"/>
  <c r="N569" i="6"/>
  <c r="S569" i="6"/>
  <c r="O570" i="6"/>
  <c r="U570" i="6"/>
  <c r="O573" i="6"/>
  <c r="T573" i="6"/>
  <c r="V576" i="6"/>
  <c r="O576" i="6"/>
  <c r="T576" i="6"/>
  <c r="S579" i="6"/>
  <c r="O579" i="6"/>
  <c r="N579" i="6"/>
  <c r="T579" i="6"/>
  <c r="S580" i="6"/>
  <c r="O580" i="6"/>
  <c r="Q580" i="6"/>
  <c r="O582" i="6"/>
  <c r="T583" i="6"/>
  <c r="P583" i="6"/>
  <c r="S583" i="6"/>
  <c r="O583" i="6"/>
  <c r="N583" i="6"/>
  <c r="V583" i="6"/>
  <c r="U584" i="6"/>
  <c r="S588" i="6"/>
  <c r="Q588" i="6"/>
  <c r="O590" i="6"/>
  <c r="T591" i="6"/>
  <c r="P591" i="6"/>
  <c r="S591" i="6"/>
  <c r="O591" i="6"/>
  <c r="N591" i="6"/>
  <c r="V591" i="6"/>
  <c r="U592" i="6"/>
  <c r="S596" i="6"/>
  <c r="Q596" i="6"/>
  <c r="O598" i="6"/>
  <c r="T599" i="6"/>
  <c r="P599" i="6"/>
  <c r="S599" i="6"/>
  <c r="O599" i="6"/>
  <c r="N599" i="6"/>
  <c r="V599" i="6"/>
  <c r="U600" i="6"/>
  <c r="S604" i="6"/>
  <c r="Q604" i="6"/>
  <c r="O606" i="6"/>
  <c r="T607" i="6"/>
  <c r="P607" i="6"/>
  <c r="S607" i="6"/>
  <c r="O607" i="6"/>
  <c r="N607" i="6"/>
  <c r="V607" i="6"/>
  <c r="U608" i="6"/>
  <c r="S612" i="6"/>
  <c r="R614" i="6"/>
  <c r="V616" i="6"/>
  <c r="U618" i="6"/>
  <c r="Q618" i="6"/>
  <c r="T618" i="6"/>
  <c r="P618" i="6"/>
  <c r="S618" i="6"/>
  <c r="O618" i="6"/>
  <c r="N618" i="6"/>
  <c r="V621" i="6"/>
  <c r="Q621" i="6"/>
  <c r="U621" i="6"/>
  <c r="R624" i="6"/>
  <c r="U625" i="6"/>
  <c r="P625" i="6"/>
  <c r="R625" i="6"/>
  <c r="S626" i="6"/>
  <c r="T633" i="6"/>
  <c r="T636" i="6"/>
  <c r="P636" i="6"/>
  <c r="R636" i="6"/>
  <c r="V636" i="6"/>
  <c r="Q636" i="6"/>
  <c r="U636" i="6"/>
  <c r="O636" i="6"/>
  <c r="N636" i="6"/>
  <c r="V640" i="6"/>
  <c r="Q640" i="6"/>
  <c r="U640" i="6"/>
  <c r="U642" i="6"/>
  <c r="O159" i="7" s="1"/>
  <c r="R643" i="6"/>
  <c r="O322" i="6"/>
  <c r="N323" i="6"/>
  <c r="H122" i="7" s="1"/>
  <c r="R323" i="6"/>
  <c r="L122" i="7" s="1"/>
  <c r="O326" i="6"/>
  <c r="N327" i="6"/>
  <c r="R327" i="6"/>
  <c r="O330" i="6"/>
  <c r="N331" i="6"/>
  <c r="R331" i="6"/>
  <c r="O334" i="6"/>
  <c r="N335" i="6"/>
  <c r="R335" i="6"/>
  <c r="O338" i="6"/>
  <c r="N339" i="6"/>
  <c r="R339" i="6"/>
  <c r="O342" i="6"/>
  <c r="N343" i="6"/>
  <c r="R343" i="6"/>
  <c r="O346" i="6"/>
  <c r="N347" i="6"/>
  <c r="R347" i="6"/>
  <c r="O350" i="6"/>
  <c r="N351" i="6"/>
  <c r="H129" i="7" s="1"/>
  <c r="R351" i="6"/>
  <c r="L129" i="7" s="1"/>
  <c r="O354" i="6"/>
  <c r="I130" i="7" s="1"/>
  <c r="N355" i="6"/>
  <c r="R355" i="6"/>
  <c r="O358" i="6"/>
  <c r="I131" i="7" s="1"/>
  <c r="N359" i="6"/>
  <c r="R359" i="6"/>
  <c r="O362" i="6"/>
  <c r="I134" i="7" s="1"/>
  <c r="N363" i="6"/>
  <c r="R363" i="6"/>
  <c r="O366" i="6"/>
  <c r="N367" i="6"/>
  <c r="R367" i="6"/>
  <c r="O370" i="6"/>
  <c r="N371" i="6"/>
  <c r="R371" i="6"/>
  <c r="O374" i="6"/>
  <c r="N375" i="6"/>
  <c r="R375" i="6"/>
  <c r="O378" i="6"/>
  <c r="N379" i="6"/>
  <c r="R379" i="6"/>
  <c r="O382" i="6"/>
  <c r="N383" i="6"/>
  <c r="R383" i="6"/>
  <c r="O386" i="6"/>
  <c r="N387" i="6"/>
  <c r="R387" i="6"/>
  <c r="O390" i="6"/>
  <c r="N391" i="6"/>
  <c r="R391" i="6"/>
  <c r="L138" i="7" s="1"/>
  <c r="O394" i="6"/>
  <c r="N395" i="6"/>
  <c r="H140" i="7" s="1"/>
  <c r="R395" i="6"/>
  <c r="L140" i="7" s="1"/>
  <c r="O398" i="6"/>
  <c r="N399" i="6"/>
  <c r="R399" i="6"/>
  <c r="O402" i="6"/>
  <c r="N403" i="6"/>
  <c r="R403" i="6"/>
  <c r="O406" i="6"/>
  <c r="N407" i="6"/>
  <c r="R407" i="6"/>
  <c r="O410" i="6"/>
  <c r="N411" i="6"/>
  <c r="R411" i="6"/>
  <c r="O414" i="6"/>
  <c r="N415" i="6"/>
  <c r="R415" i="6"/>
  <c r="O418" i="6"/>
  <c r="N419" i="6"/>
  <c r="R419" i="6"/>
  <c r="O422" i="6"/>
  <c r="N423" i="6"/>
  <c r="R423" i="6"/>
  <c r="O426" i="6"/>
  <c r="N427" i="6"/>
  <c r="R427" i="6"/>
  <c r="O430" i="6"/>
  <c r="N431" i="6"/>
  <c r="R431" i="6"/>
  <c r="O434" i="6"/>
  <c r="N435" i="6"/>
  <c r="R435" i="6"/>
  <c r="O438" i="6"/>
  <c r="N439" i="6"/>
  <c r="R439" i="6"/>
  <c r="O442" i="6"/>
  <c r="N443" i="6"/>
  <c r="R443" i="6"/>
  <c r="O446" i="6"/>
  <c r="N447" i="6"/>
  <c r="R447" i="6"/>
  <c r="O450" i="6"/>
  <c r="N451" i="6"/>
  <c r="R451" i="6"/>
  <c r="O454" i="6"/>
  <c r="N455" i="6"/>
  <c r="R455" i="6"/>
  <c r="O458" i="6"/>
  <c r="N459" i="6"/>
  <c r="R459" i="6"/>
  <c r="O462" i="6"/>
  <c r="N463" i="6"/>
  <c r="R463" i="6"/>
  <c r="O466" i="6"/>
  <c r="N467" i="6"/>
  <c r="R467" i="6"/>
  <c r="O470" i="6"/>
  <c r="N471" i="6"/>
  <c r="R471" i="6"/>
  <c r="O474" i="6"/>
  <c r="N475" i="6"/>
  <c r="R475" i="6"/>
  <c r="O478" i="6"/>
  <c r="N479" i="6"/>
  <c r="R479" i="6"/>
  <c r="O482" i="6"/>
  <c r="N483" i="6"/>
  <c r="R483" i="6"/>
  <c r="O486" i="6"/>
  <c r="N487" i="6"/>
  <c r="R487" i="6"/>
  <c r="O490" i="6"/>
  <c r="N491" i="6"/>
  <c r="R491" i="6"/>
  <c r="S495" i="6"/>
  <c r="O495" i="6"/>
  <c r="N495" i="6"/>
  <c r="T495" i="6"/>
  <c r="P496" i="6"/>
  <c r="T498" i="6"/>
  <c r="P498" i="6"/>
  <c r="N498" i="6"/>
  <c r="S498" i="6"/>
  <c r="U501" i="6"/>
  <c r="Q501" i="6"/>
  <c r="N501" i="6"/>
  <c r="S501" i="6"/>
  <c r="O502" i="6"/>
  <c r="O505" i="6"/>
  <c r="V508" i="6"/>
  <c r="P509" i="6"/>
  <c r="V509" i="6"/>
  <c r="S511" i="6"/>
  <c r="O511" i="6"/>
  <c r="N511" i="6"/>
  <c r="T511" i="6"/>
  <c r="P512" i="6"/>
  <c r="T514" i="6"/>
  <c r="P514" i="6"/>
  <c r="N514" i="6"/>
  <c r="S514" i="6"/>
  <c r="U517" i="6"/>
  <c r="Q517" i="6"/>
  <c r="N517" i="6"/>
  <c r="S517" i="6"/>
  <c r="O518" i="6"/>
  <c r="Q519" i="6"/>
  <c r="V519" i="6"/>
  <c r="O521" i="6"/>
  <c r="Q522" i="6"/>
  <c r="V522" i="6"/>
  <c r="V524" i="6"/>
  <c r="P525" i="6"/>
  <c r="V525" i="6"/>
  <c r="S527" i="6"/>
  <c r="O527" i="6"/>
  <c r="N527" i="6"/>
  <c r="T527" i="6"/>
  <c r="P528" i="6"/>
  <c r="T530" i="6"/>
  <c r="P530" i="6"/>
  <c r="N530" i="6"/>
  <c r="S530" i="6"/>
  <c r="U533" i="6"/>
  <c r="Q533" i="6"/>
  <c r="N533" i="6"/>
  <c r="S533" i="6"/>
  <c r="O534" i="6"/>
  <c r="Q535" i="6"/>
  <c r="V535" i="6"/>
  <c r="O537" i="6"/>
  <c r="Q538" i="6"/>
  <c r="V538" i="6"/>
  <c r="V540" i="6"/>
  <c r="P541" i="6"/>
  <c r="V541" i="6"/>
  <c r="S543" i="6"/>
  <c r="O543" i="6"/>
  <c r="N543" i="6"/>
  <c r="T543" i="6"/>
  <c r="P544" i="6"/>
  <c r="T546" i="6"/>
  <c r="P546" i="6"/>
  <c r="N546" i="6"/>
  <c r="S546" i="6"/>
  <c r="U549" i="6"/>
  <c r="Q549" i="6"/>
  <c r="N549" i="6"/>
  <c r="S549" i="6"/>
  <c r="O550" i="6"/>
  <c r="Q551" i="6"/>
  <c r="V551" i="6"/>
  <c r="O553" i="6"/>
  <c r="Q554" i="6"/>
  <c r="V554" i="6"/>
  <c r="V556" i="6"/>
  <c r="P557" i="6"/>
  <c r="V557" i="6"/>
  <c r="S559" i="6"/>
  <c r="O559" i="6"/>
  <c r="N559" i="6"/>
  <c r="T559" i="6"/>
  <c r="P560" i="6"/>
  <c r="T562" i="6"/>
  <c r="P562" i="6"/>
  <c r="N562" i="6"/>
  <c r="S562" i="6"/>
  <c r="U565" i="6"/>
  <c r="Q565" i="6"/>
  <c r="N565" i="6"/>
  <c r="S565" i="6"/>
  <c r="O566" i="6"/>
  <c r="Q567" i="6"/>
  <c r="V567" i="6"/>
  <c r="O569" i="6"/>
  <c r="Q570" i="6"/>
  <c r="V570" i="6"/>
  <c r="V572" i="6"/>
  <c r="P573" i="6"/>
  <c r="V573" i="6"/>
  <c r="S575" i="6"/>
  <c r="O575" i="6"/>
  <c r="N575" i="6"/>
  <c r="T575" i="6"/>
  <c r="P576" i="6"/>
  <c r="T578" i="6"/>
  <c r="P578" i="6"/>
  <c r="N578" i="6"/>
  <c r="S578" i="6"/>
  <c r="R582" i="6"/>
  <c r="V584" i="6"/>
  <c r="V585" i="6"/>
  <c r="U586" i="6"/>
  <c r="Q586" i="6"/>
  <c r="T586" i="6"/>
  <c r="P586" i="6"/>
  <c r="N586" i="6"/>
  <c r="V586" i="6"/>
  <c r="R590" i="6"/>
  <c r="V592" i="6"/>
  <c r="V593" i="6"/>
  <c r="U594" i="6"/>
  <c r="Q594" i="6"/>
  <c r="T594" i="6"/>
  <c r="P594" i="6"/>
  <c r="N594" i="6"/>
  <c r="V594" i="6"/>
  <c r="R598" i="6"/>
  <c r="V600" i="6"/>
  <c r="V601" i="6"/>
  <c r="U602" i="6"/>
  <c r="Q602" i="6"/>
  <c r="T602" i="6"/>
  <c r="P602" i="6"/>
  <c r="N602" i="6"/>
  <c r="V602" i="6"/>
  <c r="R606" i="6"/>
  <c r="V608" i="6"/>
  <c r="V609" i="6"/>
  <c r="U610" i="6"/>
  <c r="Q610" i="6"/>
  <c r="T610" i="6"/>
  <c r="P610" i="6"/>
  <c r="S610" i="6"/>
  <c r="N610" i="6"/>
  <c r="U612" i="6"/>
  <c r="Q612" i="6"/>
  <c r="V613" i="6"/>
  <c r="V614" i="6"/>
  <c r="S616" i="6"/>
  <c r="V620" i="6"/>
  <c r="P620" i="6"/>
  <c r="Q622" i="6"/>
  <c r="V624" i="6"/>
  <c r="Q624" i="6"/>
  <c r="U624" i="6"/>
  <c r="U626" i="6"/>
  <c r="R627" i="6"/>
  <c r="T631" i="6"/>
  <c r="U638" i="6"/>
  <c r="U639" i="6"/>
  <c r="Q639" i="6"/>
  <c r="R639" i="6"/>
  <c r="V639" i="6"/>
  <c r="P639" i="6"/>
  <c r="T639" i="6"/>
  <c r="O639" i="6"/>
  <c r="N639" i="6"/>
  <c r="Q641" i="6"/>
  <c r="Q642" i="6"/>
  <c r="V643" i="6"/>
  <c r="P643" i="6"/>
  <c r="T643" i="6"/>
  <c r="N611" i="6"/>
  <c r="R611" i="6"/>
  <c r="V611" i="6"/>
  <c r="N615" i="6"/>
  <c r="R615" i="6"/>
  <c r="V615" i="6"/>
  <c r="N619" i="6"/>
  <c r="R619" i="6"/>
  <c r="V619" i="6"/>
  <c r="V626" i="6"/>
  <c r="S629" i="6"/>
  <c r="O629" i="6"/>
  <c r="N629" i="6"/>
  <c r="T629" i="6"/>
  <c r="P630" i="6"/>
  <c r="U630" i="6"/>
  <c r="T632" i="6"/>
  <c r="P632" i="6"/>
  <c r="N632" i="6"/>
  <c r="S632" i="6"/>
  <c r="U635" i="6"/>
  <c r="Q635" i="6"/>
  <c r="N635" i="6"/>
  <c r="S635" i="6"/>
  <c r="Q637" i="6"/>
  <c r="V642" i="6"/>
  <c r="S645" i="6"/>
  <c r="O645" i="6"/>
  <c r="N645" i="6"/>
  <c r="T645" i="6"/>
  <c r="N496" i="6"/>
  <c r="R496" i="6"/>
  <c r="N500" i="6"/>
  <c r="R500" i="6"/>
  <c r="N504" i="6"/>
  <c r="R504" i="6"/>
  <c r="N508" i="6"/>
  <c r="R508" i="6"/>
  <c r="N512" i="6"/>
  <c r="R512" i="6"/>
  <c r="N516" i="6"/>
  <c r="R516" i="6"/>
  <c r="N520" i="6"/>
  <c r="R520" i="6"/>
  <c r="N524" i="6"/>
  <c r="R524" i="6"/>
  <c r="N528" i="6"/>
  <c r="R528" i="6"/>
  <c r="N532" i="6"/>
  <c r="R532" i="6"/>
  <c r="N536" i="6"/>
  <c r="R536" i="6"/>
  <c r="N540" i="6"/>
  <c r="R540" i="6"/>
  <c r="N544" i="6"/>
  <c r="R544" i="6"/>
  <c r="N548" i="6"/>
  <c r="R548" i="6"/>
  <c r="N552" i="6"/>
  <c r="R552" i="6"/>
  <c r="N556" i="6"/>
  <c r="R556" i="6"/>
  <c r="N560" i="6"/>
  <c r="H153" i="7" s="1"/>
  <c r="R560" i="6"/>
  <c r="N564" i="6"/>
  <c r="R564" i="6"/>
  <c r="N568" i="6"/>
  <c r="R568" i="6"/>
  <c r="N572" i="6"/>
  <c r="R572" i="6"/>
  <c r="N576" i="6"/>
  <c r="R576" i="6"/>
  <c r="N580" i="6"/>
  <c r="R580" i="6"/>
  <c r="Q581" i="6"/>
  <c r="U581" i="6"/>
  <c r="N584" i="6"/>
  <c r="R584" i="6"/>
  <c r="Q585" i="6"/>
  <c r="U585" i="6"/>
  <c r="N588" i="6"/>
  <c r="R588" i="6"/>
  <c r="Q589" i="6"/>
  <c r="U589" i="6"/>
  <c r="N592" i="6"/>
  <c r="R592" i="6"/>
  <c r="Q593" i="6"/>
  <c r="U593" i="6"/>
  <c r="N596" i="6"/>
  <c r="R596" i="6"/>
  <c r="Q597" i="6"/>
  <c r="U597" i="6"/>
  <c r="N600" i="6"/>
  <c r="R600" i="6"/>
  <c r="Q601" i="6"/>
  <c r="U601" i="6"/>
  <c r="N604" i="6"/>
  <c r="R604" i="6"/>
  <c r="Q605" i="6"/>
  <c r="U605" i="6"/>
  <c r="N608" i="6"/>
  <c r="R608" i="6"/>
  <c r="Q609" i="6"/>
  <c r="U609" i="6"/>
  <c r="O611" i="6"/>
  <c r="S611" i="6"/>
  <c r="N612" i="6"/>
  <c r="R612" i="6"/>
  <c r="Q613" i="6"/>
  <c r="U613" i="6"/>
  <c r="O615" i="6"/>
  <c r="S615" i="6"/>
  <c r="N616" i="6"/>
  <c r="R616" i="6"/>
  <c r="Q617" i="6"/>
  <c r="U617" i="6"/>
  <c r="O619" i="6"/>
  <c r="S619" i="6"/>
  <c r="N620" i="6"/>
  <c r="R620" i="6"/>
  <c r="V622" i="6"/>
  <c r="O622" i="6"/>
  <c r="T622" i="6"/>
  <c r="S625" i="6"/>
  <c r="O625" i="6"/>
  <c r="N625" i="6"/>
  <c r="T625" i="6"/>
  <c r="P626" i="6"/>
  <c r="T628" i="6"/>
  <c r="P628" i="6"/>
  <c r="N628" i="6"/>
  <c r="S628" i="6"/>
  <c r="P629" i="6"/>
  <c r="U629" i="6"/>
  <c r="Q630" i="6"/>
  <c r="U631" i="6"/>
  <c r="Q631" i="6"/>
  <c r="N631" i="6"/>
  <c r="S631" i="6"/>
  <c r="O632" i="6"/>
  <c r="U632" i="6"/>
  <c r="O635" i="6"/>
  <c r="T635" i="6"/>
  <c r="V638" i="6"/>
  <c r="O638" i="6"/>
  <c r="T638" i="6"/>
  <c r="S641" i="6"/>
  <c r="O641" i="6"/>
  <c r="N641" i="6"/>
  <c r="T641" i="6"/>
  <c r="P642" i="6"/>
  <c r="T644" i="6"/>
  <c r="P644" i="6"/>
  <c r="N644" i="6"/>
  <c r="S644" i="6"/>
  <c r="P645" i="6"/>
  <c r="U645" i="6"/>
  <c r="N581" i="6"/>
  <c r="R581" i="6"/>
  <c r="O584" i="6"/>
  <c r="N585" i="6"/>
  <c r="R585" i="6"/>
  <c r="O588" i="6"/>
  <c r="N589" i="6"/>
  <c r="R589" i="6"/>
  <c r="O592" i="6"/>
  <c r="N593" i="6"/>
  <c r="R593" i="6"/>
  <c r="O596" i="6"/>
  <c r="N597" i="6"/>
  <c r="R597" i="6"/>
  <c r="O600" i="6"/>
  <c r="N601" i="6"/>
  <c r="R601" i="6"/>
  <c r="O604" i="6"/>
  <c r="N605" i="6"/>
  <c r="R605" i="6"/>
  <c r="O608" i="6"/>
  <c r="N609" i="6"/>
  <c r="R609" i="6"/>
  <c r="P611" i="6"/>
  <c r="O612" i="6"/>
  <c r="N613" i="6"/>
  <c r="R613" i="6"/>
  <c r="P615" i="6"/>
  <c r="O616" i="6"/>
  <c r="N617" i="6"/>
  <c r="R617" i="6"/>
  <c r="P619" i="6"/>
  <c r="O620" i="6"/>
  <c r="S621" i="6"/>
  <c r="O621" i="6"/>
  <c r="N621" i="6"/>
  <c r="T621" i="6"/>
  <c r="P622" i="6"/>
  <c r="T624" i="6"/>
  <c r="P624" i="6"/>
  <c r="N624" i="6"/>
  <c r="S624" i="6"/>
  <c r="U627" i="6"/>
  <c r="Q627" i="6"/>
  <c r="N627" i="6"/>
  <c r="S627" i="6"/>
  <c r="O628" i="6"/>
  <c r="Q629" i="6"/>
  <c r="V629" i="6"/>
  <c r="O631" i="6"/>
  <c r="Q632" i="6"/>
  <c r="V632" i="6"/>
  <c r="V634" i="6"/>
  <c r="P635" i="6"/>
  <c r="V635" i="6"/>
  <c r="S637" i="6"/>
  <c r="O637" i="6"/>
  <c r="N637" i="6"/>
  <c r="T637" i="6"/>
  <c r="P638" i="6"/>
  <c r="T640" i="6"/>
  <c r="P640" i="6"/>
  <c r="N640" i="6"/>
  <c r="S640" i="6"/>
  <c r="U643" i="6"/>
  <c r="Q643" i="6"/>
  <c r="N643" i="6"/>
  <c r="S643" i="6"/>
  <c r="O644" i="6"/>
  <c r="Q645" i="6"/>
  <c r="V645" i="6"/>
  <c r="N622" i="6"/>
  <c r="R622" i="6"/>
  <c r="N626" i="6"/>
  <c r="R626" i="6"/>
  <c r="N630" i="6"/>
  <c r="R630" i="6"/>
  <c r="N634" i="6"/>
  <c r="R634" i="6"/>
  <c r="N638" i="6"/>
  <c r="R638" i="6"/>
  <c r="N642" i="6"/>
  <c r="R642" i="6"/>
  <c r="L159" i="7" s="1"/>
  <c r="L66" i="8" l="1"/>
  <c r="K66" i="8"/>
  <c r="H66" i="8"/>
  <c r="P184" i="7"/>
  <c r="P172" i="7"/>
  <c r="P163" i="7"/>
  <c r="P173" i="7"/>
  <c r="P182" i="7"/>
  <c r="P179" i="7"/>
  <c r="P177" i="7"/>
  <c r="K35" i="7"/>
  <c r="O97" i="7"/>
  <c r="H159" i="7"/>
  <c r="J159" i="7"/>
  <c r="H152" i="7"/>
  <c r="M146" i="7"/>
  <c r="J141" i="7"/>
  <c r="N127" i="7"/>
  <c r="H105" i="7"/>
  <c r="L113" i="7"/>
  <c r="I121" i="7"/>
  <c r="H84" i="7"/>
  <c r="N81" i="7"/>
  <c r="H78" i="7"/>
  <c r="H66" i="7"/>
  <c r="H52" i="7"/>
  <c r="H42" i="7"/>
  <c r="O135" i="7"/>
  <c r="L128" i="7"/>
  <c r="J74" i="7"/>
  <c r="J40" i="7"/>
  <c r="K36" i="7"/>
  <c r="L14" i="7"/>
  <c r="L57" i="7"/>
  <c r="N49" i="7"/>
  <c r="N32" i="7"/>
  <c r="O105" i="7"/>
  <c r="O95" i="7"/>
  <c r="N46" i="7"/>
  <c r="I43" i="7"/>
  <c r="N98" i="7"/>
  <c r="I44" i="7"/>
  <c r="J35" i="7"/>
  <c r="N15" i="7"/>
  <c r="O106" i="7"/>
  <c r="N80" i="7"/>
  <c r="J69" i="7"/>
  <c r="J67" i="7"/>
  <c r="I62" i="7"/>
  <c r="O45" i="7"/>
  <c r="K38" i="7"/>
  <c r="K27" i="7"/>
  <c r="J90" i="7"/>
  <c r="O66" i="7"/>
  <c r="J64" i="7"/>
  <c r="J27" i="7"/>
  <c r="L98" i="7"/>
  <c r="M73" i="7"/>
  <c r="M25" i="7"/>
  <c r="M58" i="7"/>
  <c r="K23" i="7"/>
  <c r="O30" i="7"/>
  <c r="G64" i="8"/>
  <c r="I64" i="8"/>
  <c r="P180" i="7"/>
  <c r="P183" i="7"/>
  <c r="P176" i="7"/>
  <c r="H157" i="7"/>
  <c r="H134" i="7"/>
  <c r="L147" i="7"/>
  <c r="L150" i="7"/>
  <c r="J153" i="7"/>
  <c r="O80" i="7"/>
  <c r="O59" i="7"/>
  <c r="O46" i="7"/>
  <c r="O22" i="7"/>
  <c r="M98" i="7"/>
  <c r="N40" i="7"/>
  <c r="N35" i="7"/>
  <c r="P175" i="7"/>
  <c r="P171" i="7"/>
  <c r="P178" i="7"/>
  <c r="J158" i="7"/>
  <c r="N158" i="7"/>
  <c r="O147" i="7"/>
  <c r="I145" i="7"/>
  <c r="J150" i="7"/>
  <c r="K149" i="7"/>
  <c r="L149" i="7"/>
  <c r="K137" i="7"/>
  <c r="H81" i="7"/>
  <c r="L80" i="7"/>
  <c r="H138" i="7"/>
  <c r="K129" i="7"/>
  <c r="H88" i="7"/>
  <c r="I55" i="7"/>
  <c r="L48" i="7"/>
  <c r="L33" i="7"/>
  <c r="O84" i="7"/>
  <c r="K33" i="7"/>
  <c r="K31" i="7"/>
  <c r="I75" i="7"/>
  <c r="M52" i="7"/>
  <c r="K58" i="7"/>
  <c r="M105" i="7"/>
  <c r="I87" i="7"/>
  <c r="N42" i="7"/>
  <c r="P167" i="7"/>
  <c r="F64" i="8"/>
  <c r="P185" i="7"/>
  <c r="P174" i="7"/>
  <c r="P181" i="7"/>
  <c r="P123" i="7"/>
  <c r="P162" i="7"/>
  <c r="P166" i="7"/>
  <c r="P99" i="7"/>
  <c r="P170" i="7"/>
  <c r="P103" i="7"/>
  <c r="M36" i="8"/>
  <c r="N149" i="7"/>
  <c r="L71" i="8" s="1"/>
  <c r="H139" i="7"/>
  <c r="F66" i="8" s="1"/>
  <c r="K145" i="7"/>
  <c r="N142" i="7"/>
  <c r="L68" i="8" s="1"/>
  <c r="H124" i="7"/>
  <c r="J157" i="7"/>
  <c r="N125" i="7"/>
  <c r="O116" i="7"/>
  <c r="J134" i="7"/>
  <c r="K32" i="7"/>
  <c r="I158" i="7"/>
  <c r="O157" i="7"/>
  <c r="L155" i="7"/>
  <c r="L151" i="7"/>
  <c r="L148" i="7"/>
  <c r="K158" i="7"/>
  <c r="M147" i="7"/>
  <c r="K70" i="8" s="1"/>
  <c r="L144" i="7"/>
  <c r="J69" i="8" s="1"/>
  <c r="L125" i="7"/>
  <c r="O155" i="7"/>
  <c r="I154" i="7"/>
  <c r="I149" i="7"/>
  <c r="O144" i="7"/>
  <c r="M69" i="8" s="1"/>
  <c r="O125" i="7"/>
  <c r="L121" i="7"/>
  <c r="O149" i="7"/>
  <c r="M71" i="8" s="1"/>
  <c r="L154" i="7"/>
  <c r="M151" i="7"/>
  <c r="H156" i="7"/>
  <c r="I156" i="7"/>
  <c r="N141" i="7"/>
  <c r="H137" i="7"/>
  <c r="O137" i="7"/>
  <c r="M65" i="8" s="1"/>
  <c r="K127" i="7"/>
  <c r="P107" i="7"/>
  <c r="J31" i="8"/>
  <c r="I148" i="7"/>
  <c r="J144" i="7"/>
  <c r="H69" i="8" s="1"/>
  <c r="I139" i="7"/>
  <c r="G66" i="8" s="1"/>
  <c r="J129" i="7"/>
  <c r="J125" i="7"/>
  <c r="H113" i="7"/>
  <c r="N150" i="7"/>
  <c r="I142" i="7"/>
  <c r="G68" i="8" s="1"/>
  <c r="I136" i="7"/>
  <c r="O131" i="7"/>
  <c r="M64" i="8" s="1"/>
  <c r="O130" i="7"/>
  <c r="L124" i="7"/>
  <c r="H117" i="7"/>
  <c r="K117" i="7"/>
  <c r="H80" i="7"/>
  <c r="N157" i="7"/>
  <c r="N134" i="7"/>
  <c r="L64" i="8" s="1"/>
  <c r="M130" i="7"/>
  <c r="N121" i="7"/>
  <c r="J116" i="7"/>
  <c r="K84" i="7"/>
  <c r="I81" i="7"/>
  <c r="K10" i="9"/>
  <c r="O68" i="7"/>
  <c r="O145" i="7"/>
  <c r="I105" i="7"/>
  <c r="K36" i="8"/>
  <c r="N95" i="7"/>
  <c r="K15" i="7"/>
  <c r="K14" i="7"/>
  <c r="I79" i="7"/>
  <c r="I137" i="7"/>
  <c r="K97" i="7"/>
  <c r="N105" i="7"/>
  <c r="K101" i="7"/>
  <c r="K105" i="7"/>
  <c r="M101" i="7"/>
  <c r="K55" i="7"/>
  <c r="N117" i="7"/>
  <c r="M125" i="7"/>
  <c r="J113" i="7"/>
  <c r="I69" i="7"/>
  <c r="H145" i="7"/>
  <c r="I150" i="7"/>
  <c r="H55" i="7"/>
  <c r="H53" i="7"/>
  <c r="H50" i="7"/>
  <c r="H39" i="7"/>
  <c r="H95" i="7"/>
  <c r="J87" i="7"/>
  <c r="K41" i="7"/>
  <c r="H155" i="7"/>
  <c r="H150" i="7"/>
  <c r="K159" i="7"/>
  <c r="I146" i="7"/>
  <c r="M154" i="7"/>
  <c r="K152" i="7"/>
  <c r="K144" i="7"/>
  <c r="I69" i="8" s="1"/>
  <c r="K138" i="7"/>
  <c r="I51" i="8" s="1"/>
  <c r="K125" i="7"/>
  <c r="H121" i="7"/>
  <c r="O152" i="7"/>
  <c r="M149" i="7"/>
  <c r="J154" i="7"/>
  <c r="I151" i="7"/>
  <c r="K156" i="7"/>
  <c r="M156" i="7"/>
  <c r="K141" i="7"/>
  <c r="K139" i="7"/>
  <c r="I66" i="8" s="1"/>
  <c r="J137" i="7"/>
  <c r="H127" i="7"/>
  <c r="O127" i="7"/>
  <c r="F31" i="8"/>
  <c r="N148" i="7"/>
  <c r="P119" i="7"/>
  <c r="J147" i="7"/>
  <c r="H142" i="7"/>
  <c r="F68" i="8" s="1"/>
  <c r="M142" i="7"/>
  <c r="K68" i="8" s="1"/>
  <c r="H136" i="7"/>
  <c r="M136" i="7"/>
  <c r="J130" i="7"/>
  <c r="I127" i="7"/>
  <c r="N124" i="7"/>
  <c r="J117" i="7"/>
  <c r="H43" i="8" s="1"/>
  <c r="O117" i="7"/>
  <c r="J81" i="7"/>
  <c r="I23" i="7"/>
  <c r="M157" i="7"/>
  <c r="K121" i="7"/>
  <c r="K50" i="7"/>
  <c r="K49" i="7"/>
  <c r="K46" i="7"/>
  <c r="J145" i="7"/>
  <c r="P112" i="7"/>
  <c r="M137" i="7"/>
  <c r="O121" i="7"/>
  <c r="M114" i="7"/>
  <c r="M145" i="7"/>
  <c r="I129" i="7"/>
  <c r="N145" i="7"/>
  <c r="N113" i="7"/>
  <c r="O101" i="7"/>
  <c r="M37" i="8" s="1"/>
  <c r="O113" i="7"/>
  <c r="H158" i="7"/>
  <c r="N147" i="7"/>
  <c r="L70" i="8" s="1"/>
  <c r="N156" i="7"/>
  <c r="N146" i="7"/>
  <c r="H73" i="7"/>
  <c r="H70" i="7"/>
  <c r="N135" i="7"/>
  <c r="L65" i="8" s="1"/>
  <c r="J95" i="7"/>
  <c r="K157" i="7"/>
  <c r="H151" i="7"/>
  <c r="H148" i="7"/>
  <c r="O158" i="7"/>
  <c r="H147" i="7"/>
  <c r="F70" i="8" s="1"/>
  <c r="H144" i="7"/>
  <c r="F69" i="8" s="1"/>
  <c r="F51" i="8"/>
  <c r="H125" i="7"/>
  <c r="L157" i="7"/>
  <c r="I155" i="7"/>
  <c r="L153" i="7"/>
  <c r="L152" i="7"/>
  <c r="M158" i="7"/>
  <c r="J149" i="7"/>
  <c r="K147" i="7"/>
  <c r="I70" i="8" s="1"/>
  <c r="N154" i="7"/>
  <c r="N153" i="7"/>
  <c r="J148" i="7"/>
  <c r="L146" i="7"/>
  <c r="L145" i="7"/>
  <c r="L134" i="7"/>
  <c r="L131" i="7"/>
  <c r="J64" i="8" s="1"/>
  <c r="L130" i="7"/>
  <c r="J152" i="7"/>
  <c r="H149" i="7"/>
  <c r="O154" i="7"/>
  <c r="O151" i="7"/>
  <c r="N151" i="7"/>
  <c r="K150" i="7"/>
  <c r="L156" i="7"/>
  <c r="J156" i="7"/>
  <c r="O150" i="7"/>
  <c r="I147" i="7"/>
  <c r="G70" i="8" s="1"/>
  <c r="H141" i="7"/>
  <c r="F67" i="8" s="1"/>
  <c r="O141" i="7"/>
  <c r="N137" i="7"/>
  <c r="J127" i="7"/>
  <c r="H51" i="8" s="1"/>
  <c r="K154" i="7"/>
  <c r="M150" i="7"/>
  <c r="L142" i="7"/>
  <c r="J68" i="8" s="1"/>
  <c r="J142" i="7"/>
  <c r="H68" i="8" s="1"/>
  <c r="L136" i="7"/>
  <c r="J136" i="7"/>
  <c r="I124" i="7"/>
  <c r="I70" i="7"/>
  <c r="L68" i="7"/>
  <c r="I50" i="7"/>
  <c r="L49" i="7"/>
  <c r="H48" i="7"/>
  <c r="H33" i="7"/>
  <c r="L31" i="7"/>
  <c r="I157" i="7"/>
  <c r="L51" i="8"/>
  <c r="K135" i="7"/>
  <c r="I65" i="8" s="1"/>
  <c r="M121" i="7"/>
  <c r="I120" i="7"/>
  <c r="P120" i="7" s="1"/>
  <c r="I116" i="7"/>
  <c r="K116" i="7"/>
  <c r="K113" i="7"/>
  <c r="M84" i="7"/>
  <c r="L78" i="7"/>
  <c r="L76" i="7"/>
  <c r="L73" i="7"/>
  <c r="L70" i="7"/>
  <c r="L66" i="7"/>
  <c r="L141" i="7"/>
  <c r="I101" i="7"/>
  <c r="G37" i="8" s="1"/>
  <c r="P96" i="7"/>
  <c r="I67" i="7"/>
  <c r="N129" i="7"/>
  <c r="I141" i="7"/>
  <c r="I32" i="8"/>
  <c r="K51" i="7"/>
  <c r="M153" i="7"/>
  <c r="K81" i="7"/>
  <c r="L137" i="7"/>
  <c r="M113" i="7"/>
  <c r="H154" i="7"/>
  <c r="H146" i="7"/>
  <c r="N155" i="7"/>
  <c r="O156" i="7"/>
  <c r="M148" i="7"/>
  <c r="N136" i="7"/>
  <c r="N116" i="7"/>
  <c r="J146" i="7"/>
  <c r="H15" i="7"/>
  <c r="D12" i="9" s="1"/>
  <c r="I36" i="7"/>
  <c r="H30" i="7"/>
  <c r="H118" i="7"/>
  <c r="J50" i="7"/>
  <c r="N126" i="7"/>
  <c r="I14" i="7"/>
  <c r="J31" i="7"/>
  <c r="I22" i="7"/>
  <c r="G67" i="8" s="1"/>
  <c r="M141" i="7"/>
  <c r="N130" i="7"/>
  <c r="M42" i="8"/>
  <c r="M40" i="8"/>
  <c r="H101" i="7"/>
  <c r="F37" i="8" s="1"/>
  <c r="J101" i="7"/>
  <c r="J84" i="7"/>
  <c r="J75" i="7"/>
  <c r="J72" i="7"/>
  <c r="J58" i="7"/>
  <c r="N43" i="7"/>
  <c r="I33" i="7"/>
  <c r="J15" i="7"/>
  <c r="N14" i="7"/>
  <c r="F5" i="8"/>
  <c r="M159" i="7"/>
  <c r="H143" i="7"/>
  <c r="L143" i="7"/>
  <c r="O143" i="7"/>
  <c r="M68" i="8" s="1"/>
  <c r="N111" i="7"/>
  <c r="P104" i="7"/>
  <c r="I90" i="7"/>
  <c r="J51" i="7"/>
  <c r="J49" i="7"/>
  <c r="I40" i="7"/>
  <c r="J151" i="7"/>
  <c r="O148" i="7"/>
  <c r="I138" i="7"/>
  <c r="G51" i="8" s="1"/>
  <c r="I125" i="7"/>
  <c r="M117" i="7"/>
  <c r="H79" i="7"/>
  <c r="I117" i="7"/>
  <c r="M129" i="7"/>
  <c r="J121" i="7"/>
  <c r="I97" i="7"/>
  <c r="K88" i="7"/>
  <c r="I31" i="8" s="1"/>
  <c r="M81" i="7"/>
  <c r="N144" i="7"/>
  <c r="L69" i="8" s="1"/>
  <c r="K136" i="7"/>
  <c r="M116" i="7"/>
  <c r="N87" i="7"/>
  <c r="M74" i="7"/>
  <c r="J53" i="7"/>
  <c r="N52" i="7"/>
  <c r="I95" i="7"/>
  <c r="O41" i="7"/>
  <c r="K130" i="7"/>
  <c r="L36" i="7"/>
  <c r="O49" i="7"/>
  <c r="O33" i="7"/>
  <c r="O31" i="7"/>
  <c r="K146" i="7"/>
  <c r="I135" i="7"/>
  <c r="G65" i="8" s="1"/>
  <c r="H128" i="7"/>
  <c r="N128" i="7"/>
  <c r="J111" i="7"/>
  <c r="K95" i="7"/>
  <c r="H57" i="7"/>
  <c r="O57" i="7"/>
  <c r="O51" i="7"/>
  <c r="O44" i="7"/>
  <c r="O35" i="7"/>
  <c r="L74" i="7"/>
  <c r="N70" i="7"/>
  <c r="M66" i="7"/>
  <c r="N53" i="7"/>
  <c r="J48" i="7"/>
  <c r="I45" i="7"/>
  <c r="H41" i="7"/>
  <c r="N41" i="7"/>
  <c r="L40" i="7"/>
  <c r="M36" i="7"/>
  <c r="J33" i="7"/>
  <c r="I32" i="7"/>
  <c r="N118" i="7"/>
  <c r="I126" i="7"/>
  <c r="K126" i="7"/>
  <c r="I30" i="7"/>
  <c r="K98" i="7"/>
  <c r="I36" i="8" s="1"/>
  <c r="M44" i="7"/>
  <c r="O42" i="7"/>
  <c r="H35" i="7"/>
  <c r="O23" i="7"/>
  <c r="M67" i="8" s="1"/>
  <c r="J22" i="7"/>
  <c r="H67" i="8" s="1"/>
  <c r="L139" i="7"/>
  <c r="J66" i="8" s="1"/>
  <c r="H114" i="7"/>
  <c r="F42" i="8" s="1"/>
  <c r="K114" i="7"/>
  <c r="I106" i="7"/>
  <c r="G40" i="8" s="1"/>
  <c r="N101" i="7"/>
  <c r="L40" i="8" s="1"/>
  <c r="O79" i="7"/>
  <c r="N75" i="7"/>
  <c r="N72" i="7"/>
  <c r="N69" i="7"/>
  <c r="M68" i="7"/>
  <c r="N67" i="7"/>
  <c r="N62" i="7"/>
  <c r="L24" i="8" s="1"/>
  <c r="M59" i="7"/>
  <c r="N58" i="7"/>
  <c r="J55" i="7"/>
  <c r="J52" i="7"/>
  <c r="J42" i="7"/>
  <c r="H38" i="7"/>
  <c r="N33" i="7"/>
  <c r="M31" i="7"/>
  <c r="M22" i="7"/>
  <c r="K67" i="8" s="1"/>
  <c r="M14" i="7"/>
  <c r="I159" i="7"/>
  <c r="M143" i="7"/>
  <c r="J143" i="7"/>
  <c r="I111" i="7"/>
  <c r="O90" i="7"/>
  <c r="M90" i="7"/>
  <c r="J59" i="7"/>
  <c r="I57" i="7"/>
  <c r="H51" i="7"/>
  <c r="N51" i="7"/>
  <c r="H27" i="7"/>
  <c r="F71" i="8" s="1"/>
  <c r="M144" i="7"/>
  <c r="K69" i="8" s="1"/>
  <c r="J76" i="7"/>
  <c r="I59" i="7"/>
  <c r="N84" i="7"/>
  <c r="L69" i="7"/>
  <c r="M57" i="7"/>
  <c r="M53" i="7"/>
  <c r="K106" i="7"/>
  <c r="I88" i="7"/>
  <c r="G31" i="8" s="1"/>
  <c r="L43" i="7"/>
  <c r="I49" i="7"/>
  <c r="I46" i="7"/>
  <c r="L33" i="8"/>
  <c r="M40" i="7"/>
  <c r="O36" i="7"/>
  <c r="J131" i="7"/>
  <c r="P131" i="7" s="1"/>
  <c r="L127" i="7"/>
  <c r="J51" i="8" s="1"/>
  <c r="H116" i="7"/>
  <c r="F48" i="8" s="1"/>
  <c r="K80" i="7"/>
  <c r="K76" i="7"/>
  <c r="K68" i="7"/>
  <c r="K64" i="7"/>
  <c r="K62" i="7"/>
  <c r="K48" i="7"/>
  <c r="H135" i="7"/>
  <c r="F65" i="8" s="1"/>
  <c r="M135" i="7"/>
  <c r="K65" i="8" s="1"/>
  <c r="K128" i="7"/>
  <c r="I128" i="7"/>
  <c r="M126" i="7"/>
  <c r="L87" i="7"/>
  <c r="K79" i="7"/>
  <c r="K74" i="7"/>
  <c r="J57" i="7"/>
  <c r="K40" i="7"/>
  <c r="I15" i="8" s="1"/>
  <c r="O15" i="7"/>
  <c r="M79" i="7"/>
  <c r="I72" i="7"/>
  <c r="O70" i="7"/>
  <c r="N59" i="7"/>
  <c r="I58" i="7"/>
  <c r="O53" i="7"/>
  <c r="M43" i="7"/>
  <c r="I41" i="7"/>
  <c r="I38" i="7"/>
  <c r="J36" i="7"/>
  <c r="M32" i="7"/>
  <c r="I118" i="7"/>
  <c r="L126" i="7"/>
  <c r="O126" i="7"/>
  <c r="M97" i="7"/>
  <c r="L51" i="7"/>
  <c r="L44" i="7"/>
  <c r="L27" i="7"/>
  <c r="J71" i="8" s="1"/>
  <c r="N22" i="7"/>
  <c r="L67" i="8" s="1"/>
  <c r="H98" i="7"/>
  <c r="F36" i="8" s="1"/>
  <c r="H90" i="7"/>
  <c r="F35" i="8" s="1"/>
  <c r="J44" i="7"/>
  <c r="I35" i="7"/>
  <c r="O139" i="7"/>
  <c r="K16" i="9" s="1"/>
  <c r="H106" i="7"/>
  <c r="L90" i="7"/>
  <c r="J78" i="7"/>
  <c r="K75" i="7"/>
  <c r="K72" i="7"/>
  <c r="K69" i="7"/>
  <c r="K67" i="7"/>
  <c r="J66" i="7"/>
  <c r="I48" i="7"/>
  <c r="G18" i="8" s="1"/>
  <c r="H43" i="7"/>
  <c r="O43" i="7"/>
  <c r="J38" i="7"/>
  <c r="O32" i="7"/>
  <c r="M8" i="8"/>
  <c r="H14" i="7"/>
  <c r="F6" i="8" s="1"/>
  <c r="N159" i="7"/>
  <c r="L62" i="8" s="1"/>
  <c r="N143" i="7"/>
  <c r="K111" i="7"/>
  <c r="K90" i="7"/>
  <c r="O78" i="7"/>
  <c r="I74" i="7"/>
  <c r="O55" i="7"/>
  <c r="I51" i="7"/>
  <c r="I27" i="7"/>
  <c r="G71" i="8" s="1"/>
  <c r="J155" i="7"/>
  <c r="K155" i="7"/>
  <c r="I61" i="8" s="1"/>
  <c r="L158" i="7"/>
  <c r="M155" i="7"/>
  <c r="K142" i="7"/>
  <c r="I68" i="8" s="1"/>
  <c r="L118" i="7"/>
  <c r="M87" i="7"/>
  <c r="N78" i="7"/>
  <c r="I68" i="7"/>
  <c r="I64" i="7"/>
  <c r="O52" i="7"/>
  <c r="M134" i="7"/>
  <c r="K64" i="8" s="1"/>
  <c r="N91" i="7"/>
  <c r="L36" i="8" s="1"/>
  <c r="M80" i="7"/>
  <c r="N152" i="7"/>
  <c r="O88" i="7"/>
  <c r="M31" i="8" s="1"/>
  <c r="J70" i="7"/>
  <c r="K66" i="7"/>
  <c r="I25" i="8" s="1"/>
  <c r="J91" i="7"/>
  <c r="M76" i="7"/>
  <c r="L72" i="7"/>
  <c r="J27" i="8" s="1"/>
  <c r="M88" i="7"/>
  <c r="K31" i="8" s="1"/>
  <c r="L45" i="7"/>
  <c r="M39" i="7"/>
  <c r="N55" i="7"/>
  <c r="O50" i="7"/>
  <c r="L38" i="7"/>
  <c r="K44" i="7"/>
  <c r="L32" i="7"/>
  <c r="I15" i="7"/>
  <c r="L55" i="7"/>
  <c r="L53" i="7"/>
  <c r="L52" i="7"/>
  <c r="L50" i="7"/>
  <c r="L42" i="7"/>
  <c r="L39" i="7"/>
  <c r="L25" i="7"/>
  <c r="J13" i="8" s="1"/>
  <c r="L23" i="7"/>
  <c r="J67" i="8" s="1"/>
  <c r="O134" i="7"/>
  <c r="O146" i="7"/>
  <c r="L135" i="7"/>
  <c r="J65" i="8" s="1"/>
  <c r="J135" i="7"/>
  <c r="H53" i="8" s="1"/>
  <c r="M128" i="7"/>
  <c r="L95" i="7"/>
  <c r="H87" i="7"/>
  <c r="D14" i="9" s="1"/>
  <c r="H74" i="7"/>
  <c r="O74" i="7"/>
  <c r="H40" i="7"/>
  <c r="O40" i="7"/>
  <c r="M15" i="7"/>
  <c r="J79" i="7"/>
  <c r="N76" i="7"/>
  <c r="L28" i="8" s="1"/>
  <c r="O73" i="7"/>
  <c r="N68" i="7"/>
  <c r="N64" i="7"/>
  <c r="J62" i="7"/>
  <c r="M41" i="7"/>
  <c r="O39" i="7"/>
  <c r="H36" i="7"/>
  <c r="N36" i="7"/>
  <c r="L35" i="7"/>
  <c r="J32" i="7"/>
  <c r="N31" i="7"/>
  <c r="O118" i="7"/>
  <c r="M118" i="7"/>
  <c r="K61" i="8" s="1"/>
  <c r="J5" i="8"/>
  <c r="H126" i="7"/>
  <c r="J126" i="7"/>
  <c r="M38" i="8"/>
  <c r="J80" i="7"/>
  <c r="K52" i="7"/>
  <c r="I19" i="8" s="1"/>
  <c r="O25" i="7"/>
  <c r="K6" i="9" s="1"/>
  <c r="L15" i="7"/>
  <c r="J6" i="8" s="1"/>
  <c r="O14" i="7"/>
  <c r="M5" i="8"/>
  <c r="I98" i="7"/>
  <c r="G36" i="8" s="1"/>
  <c r="H44" i="7"/>
  <c r="F18" i="8" s="1"/>
  <c r="N44" i="7"/>
  <c r="M35" i="7"/>
  <c r="I31" i="7"/>
  <c r="E7" i="9" s="1"/>
  <c r="I114" i="7"/>
  <c r="G42" i="8" s="1"/>
  <c r="L106" i="7"/>
  <c r="L101" i="7"/>
  <c r="L84" i="7"/>
  <c r="J32" i="8" s="1"/>
  <c r="I80" i="7"/>
  <c r="G29" i="8" s="1"/>
  <c r="H75" i="7"/>
  <c r="H72" i="7"/>
  <c r="H67" i="7"/>
  <c r="O67" i="7"/>
  <c r="H58" i="7"/>
  <c r="F21" i="8" s="1"/>
  <c r="O58" i="7"/>
  <c r="M49" i="7"/>
  <c r="P49" i="7" s="1"/>
  <c r="N48" i="7"/>
  <c r="L18" i="8" s="1"/>
  <c r="M46" i="7"/>
  <c r="J43" i="7"/>
  <c r="N38" i="7"/>
  <c r="P38" i="7" s="1"/>
  <c r="J23" i="7"/>
  <c r="J14" i="7"/>
  <c r="H4" i="9"/>
  <c r="J4" i="8"/>
  <c r="I143" i="7"/>
  <c r="K143" i="7"/>
  <c r="M111" i="7"/>
  <c r="K45" i="8" s="1"/>
  <c r="O111" i="7"/>
  <c r="K14" i="9" s="1"/>
  <c r="J68" i="7"/>
  <c r="H28" i="8" s="1"/>
  <c r="M51" i="7"/>
  <c r="J46" i="7"/>
  <c r="P46" i="7" s="1"/>
  <c r="M27" i="7"/>
  <c r="K71" i="8" s="1"/>
  <c r="I152" i="7"/>
  <c r="M95" i="7"/>
  <c r="L79" i="7"/>
  <c r="P79" i="7" s="1"/>
  <c r="M70" i="7"/>
  <c r="K27" i="8" s="1"/>
  <c r="L58" i="7"/>
  <c r="P58" i="7" s="1"/>
  <c r="N50" i="7"/>
  <c r="K148" i="7"/>
  <c r="I59" i="8" s="1"/>
  <c r="M62" i="7"/>
  <c r="K24" i="8" s="1"/>
  <c r="M152" i="7"/>
  <c r="K60" i="8" s="1"/>
  <c r="I144" i="7"/>
  <c r="G58" i="8" s="1"/>
  <c r="L116" i="7"/>
  <c r="O81" i="7"/>
  <c r="P81" i="7" s="1"/>
  <c r="L114" i="7"/>
  <c r="J42" i="8" s="1"/>
  <c r="M127" i="7"/>
  <c r="K51" i="8" s="1"/>
  <c r="K124" i="7"/>
  <c r="P124" i="7" s="1"/>
  <c r="L91" i="7"/>
  <c r="J36" i="8" s="1"/>
  <c r="L67" i="7"/>
  <c r="N88" i="7"/>
  <c r="L31" i="8" s="1"/>
  <c r="H45" i="7"/>
  <c r="P45" i="7" s="1"/>
  <c r="K70" i="7"/>
  <c r="P70" i="7" s="1"/>
  <c r="M50" i="7"/>
  <c r="P50" i="7" s="1"/>
  <c r="M48" i="7"/>
  <c r="L41" i="7"/>
  <c r="J39" i="7"/>
  <c r="N39" i="7"/>
  <c r="H32" i="7"/>
  <c r="L30" i="7"/>
  <c r="J15" i="8" s="1"/>
  <c r="J25" i="7"/>
  <c r="H13" i="8" s="1"/>
  <c r="N23" i="7"/>
  <c r="J6" i="9" s="1"/>
  <c r="M63" i="8"/>
  <c r="M61" i="8"/>
  <c r="M59" i="8"/>
  <c r="F63" i="8"/>
  <c r="H61" i="8"/>
  <c r="F59" i="8"/>
  <c r="J63" i="8"/>
  <c r="J61" i="8"/>
  <c r="L61" i="8"/>
  <c r="J59" i="8"/>
  <c r="G61" i="8"/>
  <c r="H63" i="8"/>
  <c r="H34" i="8"/>
  <c r="I38" i="8"/>
  <c r="H23" i="8"/>
  <c r="I34" i="8"/>
  <c r="K38" i="8"/>
  <c r="G63" i="8"/>
  <c r="G59" i="8"/>
  <c r="G48" i="8"/>
  <c r="K63" i="8"/>
  <c r="K59" i="8"/>
  <c r="G25" i="8"/>
  <c r="K48" i="8"/>
  <c r="I37" i="8"/>
  <c r="H57" i="8"/>
  <c r="J8" i="8"/>
  <c r="M7" i="8"/>
  <c r="H37" i="8"/>
  <c r="G57" i="8"/>
  <c r="L35" i="8"/>
  <c r="L37" i="8"/>
  <c r="G16" i="8"/>
  <c r="I16" i="8"/>
  <c r="H18" i="8"/>
  <c r="L63" i="8"/>
  <c r="L59" i="8"/>
  <c r="I28" i="8"/>
  <c r="L48" i="8"/>
  <c r="K46" i="8"/>
  <c r="J23" i="8"/>
  <c r="M16" i="8"/>
  <c r="I63" i="8"/>
  <c r="H42" i="8"/>
  <c r="I40" i="8"/>
  <c r="I48" i="8"/>
  <c r="H46" i="8"/>
  <c r="L42" i="8"/>
  <c r="H59" i="8"/>
  <c r="I42" i="8"/>
  <c r="H40" i="8"/>
  <c r="H48" i="8"/>
  <c r="G46" i="8"/>
  <c r="I46" i="8"/>
  <c r="I8" i="8"/>
  <c r="F8" i="8"/>
  <c r="L8" i="8"/>
  <c r="K8" i="8"/>
  <c r="P105" i="7"/>
  <c r="P97" i="7"/>
  <c r="P145" i="7"/>
  <c r="P113" i="7"/>
  <c r="F12" i="8"/>
  <c r="F11" i="8"/>
  <c r="I13" i="8"/>
  <c r="P82" i="7"/>
  <c r="H8" i="8"/>
  <c r="G12" i="8"/>
  <c r="G8" i="8"/>
  <c r="K57" i="8"/>
  <c r="M57" i="8"/>
  <c r="L46" i="8"/>
  <c r="J46" i="8"/>
  <c r="G32" i="8"/>
  <c r="E8" i="9"/>
  <c r="F13" i="8"/>
  <c r="M10" i="8"/>
  <c r="E18" i="9"/>
  <c r="F16" i="9"/>
  <c r="H47" i="8"/>
  <c r="P122" i="7"/>
  <c r="P106" i="7"/>
  <c r="K40" i="8"/>
  <c r="G21" i="8"/>
  <c r="I12" i="8"/>
  <c r="I10" i="8"/>
  <c r="J58" i="8"/>
  <c r="H18" i="9"/>
  <c r="L58" i="8"/>
  <c r="K47" i="8"/>
  <c r="I16" i="9"/>
  <c r="D16" i="9"/>
  <c r="F47" i="8"/>
  <c r="M30" i="8"/>
  <c r="K11" i="9"/>
  <c r="M24" i="8"/>
  <c r="H17" i="8"/>
  <c r="F8" i="9"/>
  <c r="H7" i="8"/>
  <c r="H5" i="8"/>
  <c r="F5" i="9"/>
  <c r="I44" i="8"/>
  <c r="L52" i="8"/>
  <c r="K62" i="8"/>
  <c r="M62" i="8"/>
  <c r="K54" i="8"/>
  <c r="M54" i="8"/>
  <c r="L41" i="8"/>
  <c r="J41" i="8"/>
  <c r="J39" i="8"/>
  <c r="J33" i="8"/>
  <c r="G20" i="8"/>
  <c r="M18" i="8"/>
  <c r="L6" i="8"/>
  <c r="G5" i="9"/>
  <c r="I5" i="8"/>
  <c r="G18" i="9"/>
  <c r="I58" i="8"/>
  <c r="H16" i="9"/>
  <c r="F14" i="9"/>
  <c r="H30" i="8"/>
  <c r="F30" i="8"/>
  <c r="F11" i="9"/>
  <c r="H24" i="8"/>
  <c r="D11" i="9"/>
  <c r="F24" i="8"/>
  <c r="K25" i="8"/>
  <c r="I12" i="9"/>
  <c r="L10" i="8"/>
  <c r="L9" i="8"/>
  <c r="J4" i="9"/>
  <c r="L4" i="8"/>
  <c r="I45" i="8"/>
  <c r="G44" i="8"/>
  <c r="M44" i="8"/>
  <c r="G34" i="8"/>
  <c r="L25" i="8"/>
  <c r="G52" i="8"/>
  <c r="I52" i="8"/>
  <c r="I50" i="8"/>
  <c r="F62" i="8"/>
  <c r="H62" i="8"/>
  <c r="H60" i="8"/>
  <c r="F56" i="8"/>
  <c r="H56" i="8"/>
  <c r="H55" i="8"/>
  <c r="H54" i="8"/>
  <c r="J35" i="8"/>
  <c r="G22" i="8"/>
  <c r="I22" i="8"/>
  <c r="H20" i="8"/>
  <c r="I20" i="8"/>
  <c r="E12" i="9"/>
  <c r="G26" i="8"/>
  <c r="I9" i="8"/>
  <c r="G7" i="9"/>
  <c r="G4" i="9"/>
  <c r="I4" i="8"/>
  <c r="I18" i="9"/>
  <c r="K58" i="8"/>
  <c r="K18" i="9"/>
  <c r="M47" i="8"/>
  <c r="J16" i="9"/>
  <c r="L47" i="8"/>
  <c r="J14" i="9"/>
  <c r="L30" i="8"/>
  <c r="J30" i="8"/>
  <c r="H14" i="9"/>
  <c r="J11" i="9"/>
  <c r="H11" i="9"/>
  <c r="J24" i="8"/>
  <c r="H10" i="8"/>
  <c r="H9" i="8"/>
  <c r="F4" i="9"/>
  <c r="H4" i="8"/>
  <c r="H44" i="8"/>
  <c r="K50" i="8"/>
  <c r="M50" i="8"/>
  <c r="L60" i="8"/>
  <c r="L56" i="8"/>
  <c r="J55" i="8"/>
  <c r="K22" i="8"/>
  <c r="M22" i="8"/>
  <c r="K20" i="8"/>
  <c r="M20" i="8"/>
  <c r="L11" i="8"/>
  <c r="P89" i="7"/>
  <c r="P98" i="7"/>
  <c r="K42" i="8"/>
  <c r="E14" i="9"/>
  <c r="G30" i="8"/>
  <c r="E11" i="9"/>
  <c r="G24" i="8"/>
  <c r="I17" i="8"/>
  <c r="G8" i="9"/>
  <c r="I14" i="8"/>
  <c r="G6" i="9"/>
  <c r="I7" i="8"/>
  <c r="D18" i="9"/>
  <c r="F58" i="8"/>
  <c r="F18" i="9"/>
  <c r="H58" i="8"/>
  <c r="P129" i="7"/>
  <c r="E16" i="9"/>
  <c r="G16" i="9"/>
  <c r="I47" i="8"/>
  <c r="P121" i="7"/>
  <c r="G14" i="9"/>
  <c r="I30" i="8"/>
  <c r="G11" i="9"/>
  <c r="I24" i="8"/>
  <c r="I14" i="9"/>
  <c r="K30" i="8"/>
  <c r="L17" i="8"/>
  <c r="L14" i="8"/>
  <c r="L7" i="8"/>
  <c r="L5" i="8"/>
  <c r="J5" i="9"/>
  <c r="L44" i="8"/>
  <c r="H52" i="8"/>
  <c r="H50" i="8"/>
  <c r="G62" i="8"/>
  <c r="I62" i="8"/>
  <c r="G60" i="8"/>
  <c r="I60" i="8"/>
  <c r="G56" i="8"/>
  <c r="I56" i="8"/>
  <c r="G54" i="8"/>
  <c r="I54" i="8"/>
  <c r="I53" i="8"/>
  <c r="F41" i="8"/>
  <c r="K35" i="8"/>
  <c r="F33" i="8"/>
  <c r="F13" i="9"/>
  <c r="F20" i="8"/>
  <c r="I11" i="8"/>
  <c r="H6" i="8"/>
  <c r="K12" i="8"/>
  <c r="K10" i="8"/>
  <c r="F15" i="9"/>
  <c r="D15" i="9"/>
  <c r="F38" i="8"/>
  <c r="H21" i="8"/>
  <c r="H5" i="9"/>
  <c r="F60" i="8"/>
  <c r="F55" i="8"/>
  <c r="F54" i="8"/>
  <c r="F53" i="8"/>
  <c r="H49" i="8"/>
  <c r="F17" i="9"/>
  <c r="K41" i="8"/>
  <c r="I41" i="8"/>
  <c r="K39" i="8"/>
  <c r="I39" i="8"/>
  <c r="G33" i="8"/>
  <c r="I33" i="8"/>
  <c r="G27" i="8"/>
  <c r="G23" i="8"/>
  <c r="E10" i="9"/>
  <c r="I23" i="8"/>
  <c r="G10" i="9"/>
  <c r="D8" i="9"/>
  <c r="F14" i="8"/>
  <c r="H11" i="8"/>
  <c r="F10" i="8"/>
  <c r="G6" i="8"/>
  <c r="I6" i="8"/>
  <c r="K7" i="9"/>
  <c r="M9" i="8"/>
  <c r="F25" i="8"/>
  <c r="E13" i="9"/>
  <c r="G45" i="8"/>
  <c r="M45" i="8"/>
  <c r="F44" i="8"/>
  <c r="L34" i="8"/>
  <c r="G12" i="9"/>
  <c r="G10" i="8"/>
  <c r="G9" i="8"/>
  <c r="E4" i="9"/>
  <c r="G4" i="8"/>
  <c r="K52" i="8"/>
  <c r="M52" i="8"/>
  <c r="J15" i="9"/>
  <c r="L38" i="8"/>
  <c r="J38" i="8"/>
  <c r="L21" i="8"/>
  <c r="J21" i="8"/>
  <c r="D6" i="9"/>
  <c r="J62" i="8"/>
  <c r="J56" i="8"/>
  <c r="L55" i="8"/>
  <c r="J54" i="8"/>
  <c r="L54" i="8"/>
  <c r="J53" i="8"/>
  <c r="L53" i="8"/>
  <c r="L49" i="8"/>
  <c r="G41" i="8"/>
  <c r="M41" i="8"/>
  <c r="G39" i="8"/>
  <c r="M39" i="8"/>
  <c r="H35" i="8"/>
  <c r="K33" i="8"/>
  <c r="M33" i="8"/>
  <c r="I13" i="9"/>
  <c r="I10" i="9"/>
  <c r="K23" i="8"/>
  <c r="K21" i="8"/>
  <c r="J14" i="8"/>
  <c r="J12" i="8"/>
  <c r="J11" i="8"/>
  <c r="J10" i="8"/>
  <c r="K6" i="8"/>
  <c r="J49" i="8"/>
  <c r="F4" i="8"/>
  <c r="G38" i="8"/>
  <c r="M27" i="8"/>
  <c r="H10" i="9"/>
  <c r="G28" i="8"/>
  <c r="K4" i="9"/>
  <c r="M4" i="8"/>
  <c r="H45" i="8"/>
  <c r="F45" i="8"/>
  <c r="J44" i="8"/>
  <c r="K12" i="9"/>
  <c r="M25" i="8"/>
  <c r="K18" i="8"/>
  <c r="K13" i="8"/>
  <c r="I6" i="9"/>
  <c r="K7" i="8"/>
  <c r="K5" i="8"/>
  <c r="I5" i="9"/>
  <c r="F52" i="8"/>
  <c r="G15" i="9"/>
  <c r="I21" i="8"/>
  <c r="D5" i="9"/>
  <c r="G55" i="8"/>
  <c r="I55" i="8"/>
  <c r="G53" i="8"/>
  <c r="G49" i="8"/>
  <c r="G17" i="9"/>
  <c r="I49" i="8"/>
  <c r="H41" i="8"/>
  <c r="H39" i="8"/>
  <c r="F39" i="8"/>
  <c r="I35" i="8"/>
  <c r="H33" i="8"/>
  <c r="H27" i="8"/>
  <c r="D13" i="9"/>
  <c r="D10" i="9"/>
  <c r="F23" i="8"/>
  <c r="H22" i="8"/>
  <c r="F22" i="8"/>
  <c r="L20" i="8"/>
  <c r="G11" i="8"/>
  <c r="K4" i="8"/>
  <c r="F49" i="8"/>
  <c r="F10" i="9"/>
  <c r="K17" i="8"/>
  <c r="K5" i="9"/>
  <c r="L45" i="8"/>
  <c r="J45" i="8"/>
  <c r="F12" i="9"/>
  <c r="H25" i="8"/>
  <c r="E9" i="9"/>
  <c r="G17" i="8"/>
  <c r="G14" i="8"/>
  <c r="G13" i="8"/>
  <c r="G7" i="8"/>
  <c r="G5" i="8"/>
  <c r="E5" i="9"/>
  <c r="J52" i="8"/>
  <c r="J50" i="8"/>
  <c r="L50" i="8"/>
  <c r="K44" i="8"/>
  <c r="I15" i="9"/>
  <c r="M21" i="8"/>
  <c r="M60" i="8"/>
  <c r="K56" i="8"/>
  <c r="M56" i="8"/>
  <c r="K55" i="8"/>
  <c r="K53" i="8"/>
  <c r="M53" i="8"/>
  <c r="K49" i="8"/>
  <c r="L39" i="8"/>
  <c r="G35" i="8"/>
  <c r="M35" i="8"/>
  <c r="L27" i="8"/>
  <c r="L23" i="8"/>
  <c r="J22" i="8"/>
  <c r="J20" i="8"/>
  <c r="J18" i="8"/>
  <c r="J17" i="8"/>
  <c r="H9" i="9"/>
  <c r="K11" i="8"/>
  <c r="M11" i="8"/>
  <c r="M17" i="8"/>
  <c r="D7" i="9"/>
  <c r="F17" i="8"/>
  <c r="F7" i="8"/>
  <c r="H38" i="8"/>
  <c r="F27" i="8"/>
  <c r="M23" i="8"/>
  <c r="G13" i="9"/>
  <c r="E6" i="9"/>
  <c r="K9" i="8"/>
  <c r="M12" i="8"/>
  <c r="K8" i="9"/>
  <c r="J34" i="8"/>
  <c r="P161" i="7"/>
  <c r="P134" i="7"/>
  <c r="P140" i="7"/>
  <c r="P116" i="7"/>
  <c r="P108" i="7"/>
  <c r="P100" i="7"/>
  <c r="P92" i="7"/>
  <c r="P141" i="7"/>
  <c r="P93" i="7"/>
  <c r="P69" i="7"/>
  <c r="P56" i="7"/>
  <c r="P24" i="7"/>
  <c r="P31" i="7"/>
  <c r="P26" i="7"/>
  <c r="P102" i="7"/>
  <c r="P59" i="7"/>
  <c r="P22" i="7"/>
  <c r="P77" i="7"/>
  <c r="P12" i="7"/>
  <c r="P157" i="7"/>
  <c r="P168" i="7"/>
  <c r="P148" i="7"/>
  <c r="P153" i="7"/>
  <c r="P149" i="7"/>
  <c r="P142" i="7"/>
  <c r="P133" i="7"/>
  <c r="P125" i="7"/>
  <c r="P164" i="7"/>
  <c r="P156" i="7"/>
  <c r="P115" i="7"/>
  <c r="P83" i="7"/>
  <c r="P61" i="7"/>
  <c r="P17" i="7"/>
  <c r="P13" i="7"/>
  <c r="P65" i="7"/>
  <c r="P43" i="7"/>
  <c r="P42" i="7"/>
  <c r="P101" i="7"/>
  <c r="P44" i="7"/>
  <c r="P10" i="7"/>
  <c r="P54" i="7"/>
  <c r="P117" i="7"/>
  <c r="P86" i="7"/>
  <c r="P139" i="7"/>
  <c r="P132" i="7"/>
  <c r="P144" i="7"/>
  <c r="P40" i="7"/>
  <c r="P20" i="7"/>
  <c r="P35" i="7"/>
  <c r="P110" i="7"/>
  <c r="P85" i="7"/>
  <c r="P63" i="7"/>
  <c r="P30" i="7"/>
  <c r="P160" i="7"/>
  <c r="P169" i="7"/>
  <c r="P165" i="7"/>
  <c r="P137" i="7"/>
  <c r="P136" i="7"/>
  <c r="P64" i="7"/>
  <c r="P94" i="7"/>
  <c r="P57" i="7"/>
  <c r="P53" i="7"/>
  <c r="P41" i="7"/>
  <c r="P37" i="7"/>
  <c r="P33" i="7"/>
  <c r="P29" i="7"/>
  <c r="P21" i="7"/>
  <c r="P19" i="7"/>
  <c r="P11" i="7"/>
  <c r="P60" i="7"/>
  <c r="P28" i="7"/>
  <c r="P18" i="7"/>
  <c r="P47" i="7"/>
  <c r="P109" i="7"/>
  <c r="P73" i="7"/>
  <c r="P34" i="7"/>
  <c r="P71" i="7"/>
  <c r="P16" i="7"/>
  <c r="P152" i="7" l="1"/>
  <c r="E17" i="9"/>
  <c r="K9" i="9"/>
  <c r="K17" i="9"/>
  <c r="L22" i="8"/>
  <c r="M32" i="8"/>
  <c r="M43" i="8"/>
  <c r="K37" i="8"/>
  <c r="I67" i="8"/>
  <c r="N42" i="8"/>
  <c r="J37" i="8"/>
  <c r="H26" i="8"/>
  <c r="J16" i="8"/>
  <c r="K16" i="8"/>
  <c r="L26" i="8"/>
  <c r="J28" i="8"/>
  <c r="H65" i="8"/>
  <c r="N65" i="8" s="1"/>
  <c r="H71" i="8"/>
  <c r="I71" i="8"/>
  <c r="L13" i="8"/>
  <c r="I8" i="9"/>
  <c r="J25" i="8"/>
  <c r="M14" i="8"/>
  <c r="J10" i="9"/>
  <c r="J7" i="8"/>
  <c r="I9" i="9"/>
  <c r="H17" i="9"/>
  <c r="J60" i="8"/>
  <c r="G50" i="8"/>
  <c r="H14" i="8"/>
  <c r="P75" i="7"/>
  <c r="K43" i="8"/>
  <c r="L43" i="8"/>
  <c r="D17" i="9"/>
  <c r="H64" i="8"/>
  <c r="G69" i="8"/>
  <c r="N69" i="8" s="1"/>
  <c r="M66" i="8"/>
  <c r="N66" i="8" s="1"/>
  <c r="K26" i="8"/>
  <c r="N67" i="8"/>
  <c r="J18" i="9"/>
  <c r="K32" i="8"/>
  <c r="N71" i="8"/>
  <c r="F32" i="8"/>
  <c r="F29" i="8"/>
  <c r="J70" i="8"/>
  <c r="M70" i="8"/>
  <c r="H70" i="8"/>
  <c r="I17" i="9"/>
  <c r="L12" i="8"/>
  <c r="P118" i="7"/>
  <c r="H12" i="9"/>
  <c r="F15" i="8"/>
  <c r="F7" i="9"/>
  <c r="H6" i="9"/>
  <c r="H8" i="9"/>
  <c r="H16" i="8"/>
  <c r="P67" i="7"/>
  <c r="P52" i="7"/>
  <c r="H7" i="9"/>
  <c r="I57" i="8"/>
  <c r="J17" i="9"/>
  <c r="L17" i="9" s="1"/>
  <c r="P84" i="7"/>
  <c r="N68" i="8"/>
  <c r="N64" i="8"/>
  <c r="N31" i="8"/>
  <c r="P15" i="7"/>
  <c r="M15" i="8"/>
  <c r="P51" i="7"/>
  <c r="D9" i="9"/>
  <c r="M58" i="8"/>
  <c r="P78" i="7"/>
  <c r="M49" i="8"/>
  <c r="N49" i="8" s="1"/>
  <c r="K15" i="9"/>
  <c r="M55" i="8"/>
  <c r="N55" i="8" s="1"/>
  <c r="M6" i="8"/>
  <c r="P55" i="7"/>
  <c r="K13" i="9"/>
  <c r="P76" i="7"/>
  <c r="J13" i="9"/>
  <c r="J8" i="9"/>
  <c r="L8" i="9" s="1"/>
  <c r="J12" i="9"/>
  <c r="L57" i="8"/>
  <c r="L19" i="8"/>
  <c r="P23" i="7"/>
  <c r="P154" i="7"/>
  <c r="H15" i="9"/>
  <c r="J47" i="8"/>
  <c r="P130" i="7"/>
  <c r="P66" i="7"/>
  <c r="N8" i="8"/>
  <c r="G9" i="9"/>
  <c r="G19" i="9" s="1"/>
  <c r="H12" i="8"/>
  <c r="N12" i="8" s="1"/>
  <c r="P126" i="7"/>
  <c r="P36" i="7"/>
  <c r="H15" i="8"/>
  <c r="P68" i="7"/>
  <c r="N52" i="8"/>
  <c r="P114" i="7"/>
  <c r="P48" i="7"/>
  <c r="G15" i="8"/>
  <c r="F50" i="8"/>
  <c r="N54" i="8"/>
  <c r="L11" i="9"/>
  <c r="P72" i="7"/>
  <c r="P14" i="7"/>
  <c r="P32" i="7"/>
  <c r="F40" i="8"/>
  <c r="F61" i="8"/>
  <c r="N61" i="8" s="1"/>
  <c r="N58" i="8"/>
  <c r="J9" i="9"/>
  <c r="K34" i="8"/>
  <c r="N41" i="8"/>
  <c r="N33" i="8"/>
  <c r="K19" i="8"/>
  <c r="J40" i="8"/>
  <c r="F9" i="9"/>
  <c r="N25" i="8"/>
  <c r="N63" i="8"/>
  <c r="I7" i="9"/>
  <c r="J7" i="9"/>
  <c r="J19" i="9" s="1"/>
  <c r="L4" i="9"/>
  <c r="N30" i="8"/>
  <c r="N10" i="8"/>
  <c r="P91" i="7"/>
  <c r="G19" i="8"/>
  <c r="I27" i="8"/>
  <c r="N27" i="8" s="1"/>
  <c r="H36" i="8"/>
  <c r="N36" i="8" s="1"/>
  <c r="P74" i="7"/>
  <c r="J19" i="8"/>
  <c r="M19" i="8"/>
  <c r="F16" i="8"/>
  <c r="P159" i="7"/>
  <c r="J57" i="8"/>
  <c r="F57" i="8"/>
  <c r="P39" i="7"/>
  <c r="P27" i="7"/>
  <c r="P25" i="7"/>
  <c r="P62" i="7"/>
  <c r="N44" i="8"/>
  <c r="K14" i="8"/>
  <c r="N14" i="8" s="1"/>
  <c r="H13" i="9"/>
  <c r="E15" i="9"/>
  <c r="L15" i="9" s="1"/>
  <c r="F6" i="9"/>
  <c r="L6" i="9" s="1"/>
  <c r="K15" i="8"/>
  <c r="M28" i="8"/>
  <c r="P87" i="7"/>
  <c r="P111" i="7"/>
  <c r="I18" i="8"/>
  <c r="N18" i="8" s="1"/>
  <c r="L12" i="9"/>
  <c r="G47" i="8"/>
  <c r="N47" i="8" s="1"/>
  <c r="L15" i="8"/>
  <c r="M29" i="8"/>
  <c r="K28" i="8"/>
  <c r="F19" i="8"/>
  <c r="N21" i="8"/>
  <c r="N5" i="8"/>
  <c r="N50" i="8"/>
  <c r="N4" i="8"/>
  <c r="N59" i="8"/>
  <c r="N37" i="8"/>
  <c r="N62" i="8"/>
  <c r="L16" i="9"/>
  <c r="N9" i="8"/>
  <c r="L5" i="9"/>
  <c r="N38" i="8"/>
  <c r="N39" i="8"/>
  <c r="N24" i="8"/>
  <c r="D19" i="9"/>
  <c r="L16" i="8"/>
  <c r="P90" i="7"/>
  <c r="H19" i="8"/>
  <c r="P143" i="7"/>
  <c r="P151" i="7"/>
  <c r="P150" i="7"/>
  <c r="F43" i="8"/>
  <c r="F34" i="8"/>
  <c r="L29" i="8"/>
  <c r="M26" i="8"/>
  <c r="M34" i="8"/>
  <c r="P147" i="7"/>
  <c r="M46" i="8"/>
  <c r="P155" i="7"/>
  <c r="J26" i="8"/>
  <c r="P135" i="7"/>
  <c r="P128" i="7"/>
  <c r="G43" i="8"/>
  <c r="H29" i="8"/>
  <c r="J48" i="8"/>
  <c r="P138" i="7"/>
  <c r="P158" i="7"/>
  <c r="P88" i="7"/>
  <c r="F46" i="8"/>
  <c r="P127" i="7"/>
  <c r="J43" i="8"/>
  <c r="I29" i="8"/>
  <c r="P80" i="7"/>
  <c r="N6" i="8"/>
  <c r="J29" i="8"/>
  <c r="F28" i="8"/>
  <c r="I26" i="8"/>
  <c r="M13" i="8"/>
  <c r="N13" i="8" s="1"/>
  <c r="F26" i="8"/>
  <c r="P146" i="7"/>
  <c r="K29" i="8"/>
  <c r="L32" i="8"/>
  <c r="P95" i="7"/>
  <c r="H32" i="8"/>
  <c r="I43" i="8"/>
  <c r="M48" i="8"/>
  <c r="M51" i="8"/>
  <c r="N51" i="8" s="1"/>
  <c r="N45" i="8"/>
  <c r="N60" i="8"/>
  <c r="N35" i="8"/>
  <c r="N56" i="8"/>
  <c r="N17" i="8"/>
  <c r="N22" i="8"/>
  <c r="N11" i="8"/>
  <c r="N53" i="8"/>
  <c r="N20" i="8"/>
  <c r="L14" i="9"/>
  <c r="N23" i="8"/>
  <c r="N7" i="8"/>
  <c r="L10" i="9"/>
  <c r="K19" i="9"/>
  <c r="L18" i="9"/>
  <c r="L13" i="9" l="1"/>
  <c r="N70" i="8"/>
  <c r="N57" i="8"/>
  <c r="F19" i="9"/>
  <c r="L7" i="9"/>
  <c r="N15" i="8"/>
  <c r="N28" i="8"/>
  <c r="I19" i="9"/>
  <c r="H19" i="9"/>
  <c r="N40" i="8"/>
  <c r="L9" i="9"/>
  <c r="E19" i="9"/>
  <c r="N19" i="8"/>
  <c r="N16" i="8"/>
  <c r="N46" i="8"/>
  <c r="N48" i="8"/>
  <c r="N34" i="8"/>
  <c r="N32" i="8"/>
  <c r="N29" i="8"/>
  <c r="N26" i="8"/>
  <c r="N43" i="8"/>
  <c r="L19" i="9"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DE82207-66F8-4C49-8C21-B3ECEF44A71E}" keepAlive="1" name="ModelConnection_DonnéesExternes_1" description="Modèle de données" type="5" refreshedVersion="6" minRefreshableVersion="5" saveData="1">
    <dbPr connection="Data Model Connection" command="Compilation" commandType="3"/>
    <extLst>
      <ext xmlns:x15="http://schemas.microsoft.com/office/spreadsheetml/2010/11/main" uri="{DE250136-89BD-433C-8126-D09CA5730AF9}">
        <x15:connection id="" model="1"/>
      </ext>
    </extLst>
  </connection>
  <connection id="2" xr16:uid="{14AB8F8B-DDDB-4955-B621-76D7B01F7CE8}" name="Requête - Compilation" description="Connexion à la requête « Compilation » dans le classeur." type="100" refreshedVersion="6" minRefreshableVersion="5" saveData="1">
    <extLst>
      <ext xmlns:x15="http://schemas.microsoft.com/office/spreadsheetml/2010/11/main" uri="{DE250136-89BD-433C-8126-D09CA5730AF9}">
        <x15:connection id="2fee4fd6-d7b9-459c-b8ce-e6bcd8297b0a"/>
      </ext>
    </extLst>
  </connection>
  <connection id="3" xr16:uid="{E3A3A33C-F06E-4331-8F29-726193FE692E}" name="Requête - Pop_base_2019" description="Connexion à la requête « Pop_base_2019 » dans le classeur." type="100" refreshedVersion="6" minRefreshableVersion="5">
    <extLst>
      <ext xmlns:x15="http://schemas.microsoft.com/office/spreadsheetml/2010/11/main" uri="{DE250136-89BD-433C-8126-D09CA5730AF9}">
        <x15:connection id="5305389d-deab-4326-921c-daef138968ed"/>
      </ext>
    </extLst>
  </connection>
  <connection id="4" xr16:uid="{5C89B6D3-2425-45EB-84F6-207B0204F4C2}" name="Requête - projet_et_localisation" description="Connexion à la requête « projet_et_localisation » dans le classeur." type="100" refreshedVersion="6" minRefreshableVersion="5">
    <extLst>
      <ext xmlns:x15="http://schemas.microsoft.com/office/spreadsheetml/2010/11/main" uri="{DE250136-89BD-433C-8126-D09CA5730AF9}">
        <x15:connection id="63e78382-b698-4f3a-92d1-7b576144f226"/>
      </ext>
    </extLst>
  </connection>
  <connection id="5" xr16:uid="{E94889B0-C011-4A70-BCEC-4C0966BF7DED}" name="Requête - projet_par_acteur" description="Connexion à la requête « projet_par_acteur » dans le classeur." type="100" refreshedVersion="6" minRefreshableVersion="5">
    <extLst>
      <ext xmlns:x15="http://schemas.microsoft.com/office/spreadsheetml/2010/11/main" uri="{DE250136-89BD-433C-8126-D09CA5730AF9}">
        <x15:connection id="eb63e0ec-d438-4d2e-91ad-1ca484668f8e"/>
      </ext>
    </extLst>
  </connection>
  <connection id="6" xr16:uid="{6AAA7DF6-A56C-41F3-A1C7-DAE9374C22CD}" name="Requête - projet_par_cluster" description="Connexion à la requête « projet_par_cluster » dans le classeur." type="100" refreshedVersion="6" minRefreshableVersion="5">
    <extLst>
      <ext xmlns:x15="http://schemas.microsoft.com/office/spreadsheetml/2010/11/main" uri="{DE250136-89BD-433C-8126-D09CA5730AF9}">
        <x15:connection id="93ab7360-955e-41e5-b2ac-20c48a8cc7b5"/>
      </ext>
    </extLst>
  </connection>
  <connection id="7" xr16:uid="{99A19012-D6AD-4874-B214-2AD4752B69D9}" name="Requête - projet_par_donateur" description="Connexion à la requête « projet_par_donateur » dans le classeur." type="100" refreshedVersion="6" minRefreshableVersion="5">
    <extLst>
      <ext xmlns:x15="http://schemas.microsoft.com/office/spreadsheetml/2010/11/main" uri="{DE250136-89BD-433C-8126-D09CA5730AF9}">
        <x15:connection id="11946b47-b8d7-4e54-be04-458c4a45e714"/>
      </ext>
    </extLst>
  </connection>
  <connection id="8" xr16:uid="{49107FF1-9D38-4B73-B62A-BCDFD7EF4179}" keepAlive="1" name="ThisWorkbookDataModel" description="Modèle de donnée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9" xr16:uid="{F427767B-2C66-4AB1-B874-4D34333D457D}" name="WorksheetConnection_09.Connextion_Septembre2019.xlsx!Compilation" type="102" refreshedVersion="6" minRefreshableVersion="5">
    <extLst>
      <ext xmlns:x15="http://schemas.microsoft.com/office/spreadsheetml/2010/11/main" uri="{DE250136-89BD-433C-8126-D09CA5730AF9}">
        <x15:connection id="Compilation 1" autoDelete="1">
          <x15:rangePr sourceName="_xlcn.WorksheetConnection_09.Connextion_Septembre2019.xlsxCompilation1"/>
        </x15:connection>
      </ext>
    </extLst>
  </connection>
</connections>
</file>

<file path=xl/sharedStrings.xml><?xml version="1.0" encoding="utf-8"?>
<sst xmlns="http://schemas.openxmlformats.org/spreadsheetml/2006/main" count="29785" uniqueCount="1536">
  <si>
    <t>ID projet</t>
  </si>
  <si>
    <t>Dénomination</t>
  </si>
  <si>
    <t>Catégorie</t>
  </si>
  <si>
    <t>Date début</t>
  </si>
  <si>
    <t>Date fin</t>
  </si>
  <si>
    <t>Budget en millier</t>
  </si>
  <si>
    <t>Pays</t>
  </si>
  <si>
    <t>ID Province</t>
  </si>
  <si>
    <t>Province</t>
  </si>
  <si>
    <t>ID Territoire</t>
  </si>
  <si>
    <t>Territoire</t>
  </si>
  <si>
    <t>ID ZS</t>
  </si>
  <si>
    <t>ZS</t>
  </si>
  <si>
    <t>Description</t>
  </si>
  <si>
    <t>[300-399]</t>
  </si>
  <si>
    <t>[125-149]</t>
  </si>
  <si>
    <t>CD</t>
  </si>
  <si>
    <t>CD61</t>
  </si>
  <si>
    <t>Nord-kivu</t>
  </si>
  <si>
    <t>CD6103</t>
  </si>
  <si>
    <t>Masisi</t>
  </si>
  <si>
    <t>CD6103ZS03</t>
  </si>
  <si>
    <t>ONG Nationale</t>
  </si>
  <si>
    <t>Ame-Abris</t>
  </si>
  <si>
    <t>Articles Ménagers Essentiels-Abris</t>
  </si>
  <si>
    <t>Autre</t>
  </si>
  <si>
    <t>ECC-MERU</t>
  </si>
  <si>
    <t>Ministère de l'Eglise du Christ au congo pour le Réfugiés et les urgences</t>
  </si>
  <si>
    <t>UWAKI</t>
  </si>
  <si>
    <t>Umoja wa Wanawake Wakulima wa Kivu ya Kusini</t>
  </si>
  <si>
    <t>Caritas Kasongo</t>
  </si>
  <si>
    <t>Secal</t>
  </si>
  <si>
    <t>Sécurité alimentaire</t>
  </si>
  <si>
    <t>PAM</t>
  </si>
  <si>
    <t>ECHO</t>
  </si>
  <si>
    <t>START FUND</t>
  </si>
  <si>
    <t>CD6103ZS04</t>
  </si>
  <si>
    <t>Mweso</t>
  </si>
  <si>
    <t>Humanitaire</t>
  </si>
  <si>
    <t>[30-39]</t>
  </si>
  <si>
    <t>CD62</t>
  </si>
  <si>
    <t>Sud-kivu</t>
  </si>
  <si>
    <t>CD6205</t>
  </si>
  <si>
    <t>Kalehe</t>
  </si>
  <si>
    <t>CD6205ZS01</t>
  </si>
  <si>
    <t>Bunyakiri</t>
  </si>
  <si>
    <t>Mouvements de la Croix-Rouge</t>
  </si>
  <si>
    <t>CR-RDC</t>
  </si>
  <si>
    <t>Croix-Rouge de la République Démocratique du Congo</t>
  </si>
  <si>
    <t>EHA</t>
  </si>
  <si>
    <t>Eau, hygiène et assainissement</t>
  </si>
  <si>
    <t>Protection</t>
  </si>
  <si>
    <t>FH RDC</t>
  </si>
  <si>
    <t>FHC</t>
  </si>
  <si>
    <t>[600-799]</t>
  </si>
  <si>
    <t>[10-19]</t>
  </si>
  <si>
    <t>CD74</t>
  </si>
  <si>
    <t>Tanganyika</t>
  </si>
  <si>
    <t>CD7402</t>
  </si>
  <si>
    <t>Kalemie</t>
  </si>
  <si>
    <t>CD7402ZS01</t>
  </si>
  <si>
    <t>CD7406</t>
  </si>
  <si>
    <t>Manono</t>
  </si>
  <si>
    <t>CD7406ZS03</t>
  </si>
  <si>
    <t>[60-69]</t>
  </si>
  <si>
    <t>CD6109</t>
  </si>
  <si>
    <t>Beni</t>
  </si>
  <si>
    <t>CD6109ZS01</t>
  </si>
  <si>
    <t>Agence du Système des Nations Unies</t>
  </si>
  <si>
    <t>UNHCR</t>
  </si>
  <si>
    <t>Haut Commissariat des Nations Unies pour les Réfugiés</t>
  </si>
  <si>
    <t>[1-9]</t>
  </si>
  <si>
    <t>CD6111</t>
  </si>
  <si>
    <t>Rutshuru</t>
  </si>
  <si>
    <t>CD6111ZS05</t>
  </si>
  <si>
    <t>CD6104</t>
  </si>
  <si>
    <t>Walikale</t>
  </si>
  <si>
    <t>CD6104ZS04</t>
  </si>
  <si>
    <t>CD6105</t>
  </si>
  <si>
    <t>Lubero</t>
  </si>
  <si>
    <t>CD6105ZS04</t>
  </si>
  <si>
    <t>[40-49]</t>
  </si>
  <si>
    <t>CD6102</t>
  </si>
  <si>
    <t>Nyiragongo</t>
  </si>
  <si>
    <t>CD6102ZS01</t>
  </si>
  <si>
    <t>CD92</t>
  </si>
  <si>
    <t>Kasaï</t>
  </si>
  <si>
    <t>CD9202</t>
  </si>
  <si>
    <t>Kamonia</t>
  </si>
  <si>
    <t>CD9202ZS02</t>
  </si>
  <si>
    <t>CICR</t>
  </si>
  <si>
    <t>NA</t>
  </si>
  <si>
    <t>[20-29]</t>
  </si>
  <si>
    <t>CD91</t>
  </si>
  <si>
    <t>Kasaï-central</t>
  </si>
  <si>
    <t>CD9101</t>
  </si>
  <si>
    <t>Kananga</t>
  </si>
  <si>
    <t>CD9101ZS02</t>
  </si>
  <si>
    <t>Multisec</t>
  </si>
  <si>
    <t>Multisectoriel</t>
  </si>
  <si>
    <t>[800-999]</t>
  </si>
  <si>
    <t>CD9104</t>
  </si>
  <si>
    <t>Luiza</t>
  </si>
  <si>
    <t>CD9104ZS02</t>
  </si>
  <si>
    <t>[70-79]</t>
  </si>
  <si>
    <t>CD9104ZS03</t>
  </si>
  <si>
    <t>Masuika</t>
  </si>
  <si>
    <t>CD9104ZS04</t>
  </si>
  <si>
    <t>Yangala</t>
  </si>
  <si>
    <t>Nutrition</t>
  </si>
  <si>
    <t>[200-249]</t>
  </si>
  <si>
    <t>CD9202ZS08</t>
  </si>
  <si>
    <t>Tshikapa</t>
  </si>
  <si>
    <t>CD9104ZS01</t>
  </si>
  <si>
    <t>Luambo</t>
  </si>
  <si>
    <t>[100-124]</t>
  </si>
  <si>
    <t>[150-199]</t>
  </si>
  <si>
    <t>Actions de Securité Alimentaire, Information, Nutrition et Environnement au Sankuru</t>
  </si>
  <si>
    <t>[3750-3999]</t>
  </si>
  <si>
    <t>[80-89]</t>
  </si>
  <si>
    <t>CD83</t>
  </si>
  <si>
    <t>Sankuru</t>
  </si>
  <si>
    <t>CD8307</t>
  </si>
  <si>
    <t>Lomela</t>
  </si>
  <si>
    <t>CD8307ZS01</t>
  </si>
  <si>
    <t>Le présent projet vise à renforcer les capacités des communautés locales et des divisions et services de la province, afin de leur permettre d'améliorer la sécurité alimentaire et l'état nutritionnel des enfants (&lt;5 ans) et des femmes en exploitant les ressources naturelles de manière plus responsable</t>
  </si>
  <si>
    <t>FAO</t>
  </si>
  <si>
    <t>Organisation des Nations Unies pour l'Alimentation et l'Agriculture</t>
  </si>
  <si>
    <t>CD7407</t>
  </si>
  <si>
    <t>Kabalo</t>
  </si>
  <si>
    <t>CD7407ZS01</t>
  </si>
  <si>
    <t>11.11.11</t>
  </si>
  <si>
    <t>CD7410</t>
  </si>
  <si>
    <t>Nyunzu</t>
  </si>
  <si>
    <t>CD7410ZS01</t>
  </si>
  <si>
    <t>Support to agricu ltura I value chains and live lihood recovery and diversification for res i lie nce in North and South</t>
  </si>
  <si>
    <t>[12500-14999]</t>
  </si>
  <si>
    <t>To strengthen food security and smallholder farmers' livelihoods to support peace and stabilization in the targeted area.</t>
  </si>
  <si>
    <t>DCV</t>
  </si>
  <si>
    <t>&gt;60000</t>
  </si>
  <si>
    <t>CERF</t>
  </si>
  <si>
    <t>CD52</t>
  </si>
  <si>
    <t>Bas-uele</t>
  </si>
  <si>
    <t>CD5206</t>
  </si>
  <si>
    <t>Bondo</t>
  </si>
  <si>
    <t>CD5206ZS02</t>
  </si>
  <si>
    <t>Strengthening Smallholder Farmers' Value Chains in the DRC/ Purchase for Progress - (P4P)</t>
  </si>
  <si>
    <t>To increase smallholder farmers? agricultural and financial capacities for sustainable production and market engagement in order to increase their incomes and build resilient livelihoods; Support community-based organizations to become active contributors to social cohesion, gender equality, peace and reconciliation</t>
  </si>
  <si>
    <t>CD71</t>
  </si>
  <si>
    <t>Haut-katanga</t>
  </si>
  <si>
    <t>CD6208</t>
  </si>
  <si>
    <t>Uvira</t>
  </si>
  <si>
    <t>CD6208ZS03</t>
  </si>
  <si>
    <t>Ruzizi</t>
  </si>
  <si>
    <t>Approche intégrée de lutte contre la malnutrition chronique dans les zones de santé de Bunyakiri</t>
  </si>
  <si>
    <t>CD6205ZS04</t>
  </si>
  <si>
    <t>Minova</t>
  </si>
  <si>
    <t>La disponibilité et l?accès aux produits alimentaires diversifiés et de bonne qualité sont accrues dans 80% des ménages appuyés ayant des enfants de 0 à 23 mois</t>
  </si>
  <si>
    <t>Coopération Suisse G</t>
  </si>
  <si>
    <t>CD7402ZS02</t>
  </si>
  <si>
    <t>Nyemba</t>
  </si>
  <si>
    <t>UNICEF</t>
  </si>
  <si>
    <t>Fond des Nations Unies pour l'Enfance</t>
  </si>
  <si>
    <t>[50-59]</t>
  </si>
  <si>
    <t>Amba Canada</t>
  </si>
  <si>
    <t>CD7109</t>
  </si>
  <si>
    <t>Pweto</t>
  </si>
  <si>
    <t>CD7109ZS02</t>
  </si>
  <si>
    <t>CD6208ZS04</t>
  </si>
  <si>
    <t>Santé</t>
  </si>
  <si>
    <t>Amba Suisse</t>
  </si>
  <si>
    <t>CD6207</t>
  </si>
  <si>
    <t>Walungu</t>
  </si>
  <si>
    <t>CD6212</t>
  </si>
  <si>
    <t>Mwenga</t>
  </si>
  <si>
    <t>CD6212ZS04</t>
  </si>
  <si>
    <t>Mwana</t>
  </si>
  <si>
    <t>CD6207ZS03</t>
  </si>
  <si>
    <t>Nyangezi</t>
  </si>
  <si>
    <t>CD6202</t>
  </si>
  <si>
    <t>Kabare</t>
  </si>
  <si>
    <t>CD6202ZS05</t>
  </si>
  <si>
    <t>Nyantende</t>
  </si>
  <si>
    <t>CD6111ZS03</t>
  </si>
  <si>
    <t>Birambizo</t>
  </si>
  <si>
    <t>CD6103ZS02</t>
  </si>
  <si>
    <t>Kirotshe</t>
  </si>
  <si>
    <t>CD6101</t>
  </si>
  <si>
    <t>Goma</t>
  </si>
  <si>
    <t>CD6101ZS02</t>
  </si>
  <si>
    <t>Karisimbi</t>
  </si>
  <si>
    <t>CD6210</t>
  </si>
  <si>
    <t>Fizi</t>
  </si>
  <si>
    <t>CD6210ZS04</t>
  </si>
  <si>
    <t>Nundu</t>
  </si>
  <si>
    <t>CD6210ZS01</t>
  </si>
  <si>
    <t>CD6202ZS02</t>
  </si>
  <si>
    <t>Kaniola</t>
  </si>
  <si>
    <t>Intervention préventive contre les dangers  des Mines et REGs dans les zones de santé de Nyunzu,Kiambi et Pweto</t>
  </si>
  <si>
    <t>[250-299]</t>
  </si>
  <si>
    <t>CD7406ZS02</t>
  </si>
  <si>
    <t>Kiyambi</t>
  </si>
  <si>
    <t>Life saving assistance.</t>
  </si>
  <si>
    <t>CD54</t>
  </si>
  <si>
    <t>Ituri</t>
  </si>
  <si>
    <t>CD5405</t>
  </si>
  <si>
    <t>Djugu</t>
  </si>
  <si>
    <t>CD5405ZS11</t>
  </si>
  <si>
    <t>Nizi</t>
  </si>
  <si>
    <t>CCCM; Shalter WASH; DTM</t>
  </si>
  <si>
    <t>OIM</t>
  </si>
  <si>
    <t>Organisation Internationale pour les Migrations</t>
  </si>
  <si>
    <t>SIDA</t>
  </si>
  <si>
    <t>CD5402</t>
  </si>
  <si>
    <t>Irumu</t>
  </si>
  <si>
    <t>CD5402ZS02</t>
  </si>
  <si>
    <t>Bunia</t>
  </si>
  <si>
    <t>DPS</t>
  </si>
  <si>
    <t>Division Provinciale de la Santé</t>
  </si>
  <si>
    <t>[500-599]</t>
  </si>
  <si>
    <t>Appui multisectoriel aux communautés les plus vulnérables des ZS de Kilwa (Pweto) et Kiambi (Manono), permettant d'accroître leur accès aux biens et services de base, et de renforcer leur résilience [...]</t>
  </si>
  <si>
    <t>-Les conditions sanitaires et nutritionnelles des populations affectées par les conflits inter communautaires sont améliorées grâce à lappui institutionnel des structures de santé et la mise en place dune clinique mobile
-25 551 personnes affectées par</t>
  </si>
  <si>
    <t>CD7109ZS01</t>
  </si>
  <si>
    <t>Kilwa</t>
  </si>
  <si>
    <t>CD6107</t>
  </si>
  <si>
    <t>Oicha</t>
  </si>
  <si>
    <t>CD6107ZS06</t>
  </si>
  <si>
    <t>[1500-1749]</t>
  </si>
  <si>
    <t>CD9102</t>
  </si>
  <si>
    <t>Dibaya</t>
  </si>
  <si>
    <t>CD9102ZS04</t>
  </si>
  <si>
    <t>Tshikula</t>
  </si>
  <si>
    <t>CD5405ZS08</t>
  </si>
  <si>
    <t>Lita</t>
  </si>
  <si>
    <t>CD5405ZS03</t>
  </si>
  <si>
    <t>Drodro</t>
  </si>
  <si>
    <t>CD5405ZS04</t>
  </si>
  <si>
    <t>Fataki</t>
  </si>
  <si>
    <t>CD5405ZS12</t>
  </si>
  <si>
    <t>Rethy</t>
  </si>
  <si>
    <t>CD5407</t>
  </si>
  <si>
    <t>Mahagi</t>
  </si>
  <si>
    <t>CD7404</t>
  </si>
  <si>
    <t>Moba</t>
  </si>
  <si>
    <t>CD7404ZS02</t>
  </si>
  <si>
    <t>DGD</t>
  </si>
  <si>
    <t>CD7404ZS01</t>
  </si>
  <si>
    <t>Kansimba</t>
  </si>
  <si>
    <t>CD6202ZS03</t>
  </si>
  <si>
    <t>Katana</t>
  </si>
  <si>
    <t>FS</t>
  </si>
  <si>
    <t>CD6201</t>
  </si>
  <si>
    <t>Bukavu</t>
  </si>
  <si>
    <t>CD6201ZS02</t>
  </si>
  <si>
    <t>Ibanda</t>
  </si>
  <si>
    <t>CD6201ZS03</t>
  </si>
  <si>
    <t>Kadutu</t>
  </si>
  <si>
    <t>CD6201ZS01</t>
  </si>
  <si>
    <t>Bagira</t>
  </si>
  <si>
    <t>CD6207ZS04</t>
  </si>
  <si>
    <t>Education</t>
  </si>
  <si>
    <t>[1000-1249]</t>
  </si>
  <si>
    <t>CD72</t>
  </si>
  <si>
    <t>Lualaba</t>
  </si>
  <si>
    <t>CD7207</t>
  </si>
  <si>
    <t>Kapanga</t>
  </si>
  <si>
    <t>CD7207ZS01</t>
  </si>
  <si>
    <t>Kalamba</t>
  </si>
  <si>
    <t>[2250-2499]</t>
  </si>
  <si>
    <t>CD6101ZS01</t>
  </si>
  <si>
    <t>CD6110</t>
  </si>
  <si>
    <t>Butembo</t>
  </si>
  <si>
    <t>CD6110ZS01</t>
  </si>
  <si>
    <t>Amba Espagne</t>
  </si>
  <si>
    <t>CD6105ZS02</t>
  </si>
  <si>
    <t>Biena</t>
  </si>
  <si>
    <t>CD6105ZS06</t>
  </si>
  <si>
    <t>Masereka</t>
  </si>
  <si>
    <t>CD6107ZS07</t>
  </si>
  <si>
    <t>Vuhovi</t>
  </si>
  <si>
    <t>Appui multisectoriel à la résilience des populations vulnérables affectées par les conflits dans la zone de santé de Kamwesha</t>
  </si>
  <si>
    <t>CD9202ZS03</t>
  </si>
  <si>
    <t>Kamwesha</t>
  </si>
  <si>
    <t>Amélioration de la sécurité alimentaire à travers la restauration des moyens d'existence agricoles et laccès aux marchés pour 5 528 ménages (soit 33 168 personnes).
Les moyens dexistence de 1600 ménages vulnérables sont restaurés : 9 pistes dinterconnexion et 9 marchés de 9 aires de santé sont réhabilités favorisant lévacuation et la commercialisation des produits agricoles.</t>
  </si>
  <si>
    <t>CD6202ZS04</t>
  </si>
  <si>
    <t>Miti-Murhesa</t>
  </si>
  <si>
    <t>CD81</t>
  </si>
  <si>
    <t>Lomami</t>
  </si>
  <si>
    <t>CD6105ZS01</t>
  </si>
  <si>
    <t>Alimbongo</t>
  </si>
  <si>
    <t>CD6105ZS03</t>
  </si>
  <si>
    <t>Kayna</t>
  </si>
  <si>
    <t>USAID</t>
  </si>
  <si>
    <t>[90-99]</t>
  </si>
  <si>
    <t>CD8302</t>
  </si>
  <si>
    <t>Lusambo</t>
  </si>
  <si>
    <t>CD8302ZS01</t>
  </si>
  <si>
    <t>CD9105</t>
  </si>
  <si>
    <t>Kazumba</t>
  </si>
  <si>
    <t>CD9105ZS03</t>
  </si>
  <si>
    <t>Mikalayi</t>
  </si>
  <si>
    <t>CD6203</t>
  </si>
  <si>
    <t>Shabunda</t>
  </si>
  <si>
    <t>CD6203ZS01</t>
  </si>
  <si>
    <t>Kalole</t>
  </si>
  <si>
    <t>Soutien au rétablissement de la santé physique et psychosociale des femmes et des mineurs victimes de violences sexuelles et de violences basées sur le genre dans les zones de santé de Butembo et Kalunguta, Nord-Kivu, RDC</t>
  </si>
  <si>
    <t>Le projet vise à renforcer les mécanismes nécessaires pour articuler des services d'assistance complets aux victimes de violence sexuelle (VVS), en s'attaquant aux problèmes de santé connexes et en garantissant l'accès au circuit de la restitution des droits qui inclut des actions de médiation familiale et communautaire. garantir la réintégration des victimes dans leurs contextes d'appartenance, un accompagnement psychologique pour garantir la totale suppression du traumatisme lié à l'agression</t>
  </si>
  <si>
    <t>CD6107ZS01</t>
  </si>
  <si>
    <t>Kalunguta</t>
  </si>
  <si>
    <t>[400-499]</t>
  </si>
  <si>
    <t>CD6105ZS07</t>
  </si>
  <si>
    <t>Musienene</t>
  </si>
  <si>
    <t>CD6110ZS02</t>
  </si>
  <si>
    <t>Katwa</t>
  </si>
  <si>
    <t>ONG Internationale</t>
  </si>
  <si>
    <t>PUI</t>
  </si>
  <si>
    <t>Première Urgence-Aide Médicale Internationale</t>
  </si>
  <si>
    <t>CD5403</t>
  </si>
  <si>
    <t>Mambasa</t>
  </si>
  <si>
    <t>CD5403ZS02</t>
  </si>
  <si>
    <t>ADRA</t>
  </si>
  <si>
    <t>Adventist Development and Relief Agency</t>
  </si>
  <si>
    <t>JOHANNITER</t>
  </si>
  <si>
    <t>The Johanniter International Assistance</t>
  </si>
  <si>
    <t>CD9202ZS01</t>
  </si>
  <si>
    <t>Kalonda Ouest</t>
  </si>
  <si>
    <t>ACF</t>
  </si>
  <si>
    <t>Action Contre la Faim International</t>
  </si>
  <si>
    <t>[2000-2249]</t>
  </si>
  <si>
    <t>SFCG</t>
  </si>
  <si>
    <t>Search For Common Ground</t>
  </si>
  <si>
    <t>MC</t>
  </si>
  <si>
    <t>Mercy Corps</t>
  </si>
  <si>
    <t>CD6111ZS06</t>
  </si>
  <si>
    <t>Rwanguba</t>
  </si>
  <si>
    <t>CD6111ZS01</t>
  </si>
  <si>
    <t>Bambo</t>
  </si>
  <si>
    <t>CD5409</t>
  </si>
  <si>
    <t>Aru</t>
  </si>
  <si>
    <t>CD5409ZS04</t>
  </si>
  <si>
    <t>CD5409ZS01</t>
  </si>
  <si>
    <t>Adi</t>
  </si>
  <si>
    <t>NRC</t>
  </si>
  <si>
    <t>Norwegian Refugee Council</t>
  </si>
  <si>
    <t>CD6205ZS02</t>
  </si>
  <si>
    <t>CD6202ZS01</t>
  </si>
  <si>
    <t>Trocaire</t>
  </si>
  <si>
    <t>IRISH AID</t>
  </si>
  <si>
    <t>Amba Suède</t>
  </si>
  <si>
    <t>CD6208ZS02</t>
  </si>
  <si>
    <t>Lemera</t>
  </si>
  <si>
    <t>INTERSOS</t>
  </si>
  <si>
    <t>CD63</t>
  </si>
  <si>
    <t>Maniema</t>
  </si>
  <si>
    <t>CD6309</t>
  </si>
  <si>
    <t>Kabambare</t>
  </si>
  <si>
    <t>CD6309ZS01</t>
  </si>
  <si>
    <t>DFID</t>
  </si>
  <si>
    <t>CD9202ZS07</t>
  </si>
  <si>
    <t>Nyanga</t>
  </si>
  <si>
    <t>UNFPA</t>
  </si>
  <si>
    <t>CD9204</t>
  </si>
  <si>
    <t>Luebo</t>
  </si>
  <si>
    <t>CD9204ZS01</t>
  </si>
  <si>
    <t>WVI</t>
  </si>
  <si>
    <t>World Vision International</t>
  </si>
  <si>
    <t>CD7409</t>
  </si>
  <si>
    <t>Kongolo</t>
  </si>
  <si>
    <t>CD7409ZS01</t>
  </si>
  <si>
    <t>PIN</t>
  </si>
  <si>
    <t>People in Need</t>
  </si>
  <si>
    <t>CD6210ZS02</t>
  </si>
  <si>
    <t>Kimbi Lulenge</t>
  </si>
  <si>
    <t>CD6205ZS03</t>
  </si>
  <si>
    <t>Kalonge</t>
  </si>
  <si>
    <t>Soins de sante primaires</t>
  </si>
  <si>
    <t>Amélioration des SSP pour la population touchée par le conflit dans les ZS de Masisi et Mweso</t>
  </si>
  <si>
    <t>[2750-2999]</t>
  </si>
  <si>
    <t>CD9202ZS04</t>
  </si>
  <si>
    <t>Kanzala</t>
  </si>
  <si>
    <t>Concern</t>
  </si>
  <si>
    <t>Concern World Wide</t>
  </si>
  <si>
    <t>CD82</t>
  </si>
  <si>
    <t>Kasaï-oriental</t>
  </si>
  <si>
    <t>NMFA</t>
  </si>
  <si>
    <t>Favoriser la réintégration des enfants à travers le transfert monétaire aux écoles, cours de récupération, réhabilitation, distribution de kits, formation, activités récréatives et activités de protection en milieu scolaire</t>
  </si>
  <si>
    <t>NORAD</t>
  </si>
  <si>
    <t>CD6107ZS05</t>
  </si>
  <si>
    <t>Mutwanga</t>
  </si>
  <si>
    <t>NCA</t>
  </si>
  <si>
    <t>Tearfund</t>
  </si>
  <si>
    <t>OFDA</t>
  </si>
  <si>
    <t>CD6212ZS05</t>
  </si>
  <si>
    <t>CD7409ZS02</t>
  </si>
  <si>
    <t>Mbulula</t>
  </si>
  <si>
    <t>IRC</t>
  </si>
  <si>
    <t>International Rescue Committee</t>
  </si>
  <si>
    <t>MDA</t>
  </si>
  <si>
    <t>Médecins d'Afrique</t>
  </si>
  <si>
    <t>AVSI</t>
  </si>
  <si>
    <t>Associazione Volontari per il Servizio Internazionale</t>
  </si>
  <si>
    <t>COOPI</t>
  </si>
  <si>
    <t>Cooperazione Internazionale</t>
  </si>
  <si>
    <t>Purchase for Progress (P4P); Volet Genre et Cohésion sociale</t>
  </si>
  <si>
    <t>Campagne des sensibilisation de masse par média, théâtre participatif, formation, mise  en place et accompagnement des structures communautaires de paix. Promotion du Genre; Mécanisme d'alerte précoce,</t>
  </si>
  <si>
    <t>SI</t>
  </si>
  <si>
    <t>Solidarités International</t>
  </si>
  <si>
    <t>CD9102ZS02</t>
  </si>
  <si>
    <t>CD9107</t>
  </si>
  <si>
    <t>Dimbelenge</t>
  </si>
  <si>
    <t>CD9107ZS02</t>
  </si>
  <si>
    <t>Katende</t>
  </si>
  <si>
    <t>CD9102ZS01</t>
  </si>
  <si>
    <t>Bunkonde</t>
  </si>
  <si>
    <t>Coopération Allemand</t>
  </si>
  <si>
    <t>«UZAZI SALAMA - MOBA»  (Santé de la femme dans le territoire  de Moba)</t>
  </si>
  <si>
    <t>[3000-3249]</t>
  </si>
  <si>
    <t>Planification des activités SSR avec les communautés ; Identification, formation et motivation des relais communautaires et des accoucheuses traditionnelles ; Capacitation du responsable des activités communautaires du BCZ</t>
  </si>
  <si>
    <t>MDM-B</t>
  </si>
  <si>
    <t>Médecins du Monde Belgique</t>
  </si>
  <si>
    <t>WHH-AAA</t>
  </si>
  <si>
    <t>Welthungerhilfe/Agro Action Allemande</t>
  </si>
  <si>
    <t>CD9105ZS04</t>
  </si>
  <si>
    <t>Ndekesha</t>
  </si>
  <si>
    <t>CHF</t>
  </si>
  <si>
    <t>CD5402ZS04</t>
  </si>
  <si>
    <t>Komanda</t>
  </si>
  <si>
    <t>PEAR Plus Tearfund</t>
  </si>
  <si>
    <t>Villages et écoles assainis en post certification</t>
  </si>
  <si>
    <t>PEAR Plus Réintegration de 2000 enfants hors système scolaire; cours récupération; subvention écoles; formation des enseignants et comités de parents; mise en en place de comité d'EPE; volet cash et protection de l'enfance, etc</t>
  </si>
  <si>
    <t>Réintegration de 2000 enfants hors système scolaire; cours récupération; subvention écoles; formation des enseignants et comités de parents; mise en en place de comité d'EPE; volet cash et protection de l'enfance, etc</t>
  </si>
  <si>
    <t>Family Planning and Post Abortion Care in Emergency (FP PACE)</t>
  </si>
  <si>
    <t>Appui à 5 CS  et HGR (CS BWANAKUCHA, HEWA BORA, KATAKI, KANKOMBA, HGR),avec comme paquet c d'activites SR/ PF et SAA: 1. Formation des prestataires en PF SAA ,2.approvisionner en contraceptifs et autres intrants; . Approvisionner en equipements medicaux et non medicaux specifiques PF 4.Primes et frais de fonctionnement, 5.Appui a la sensibilisation et participation communautaire</t>
  </si>
  <si>
    <t>Amélioration des SSP pour la population touchée par le conflit dans les ZS des Masisi et Mweso</t>
  </si>
  <si>
    <t>AA/DKH</t>
  </si>
  <si>
    <t>MEDAIR</t>
  </si>
  <si>
    <t>CD9102ZS03</t>
  </si>
  <si>
    <t>Lubondaie</t>
  </si>
  <si>
    <t>COD 1131 Sfoo</t>
  </si>
  <si>
    <t>CD5405ZS13</t>
  </si>
  <si>
    <t>Tchomia</t>
  </si>
  <si>
    <t>Aide d'urgence pour améliorer la sécurité alimentaire et nutritionnelle dans la province de l'Ituri, en RDC</t>
  </si>
  <si>
    <t>SCI</t>
  </si>
  <si>
    <t>Save The Children International</t>
  </si>
  <si>
    <t>Réponse d'urgence santé en faveur des populations vulnérables affectées par les conflits à l'Est de la RDC</t>
  </si>
  <si>
    <t>PEAR Plus dans la province du Nord-Kivu à Rwanguba</t>
  </si>
  <si>
    <t>IMC</t>
  </si>
  <si>
    <t>International MedicalCorps</t>
  </si>
  <si>
    <t>FFP</t>
  </si>
  <si>
    <t>Christian Aid</t>
  </si>
  <si>
    <t>GAC</t>
  </si>
  <si>
    <t>OXFAM International</t>
  </si>
  <si>
    <t>Réduction des risques de catastrophe (DRR) dans la région des Grands Lacs : vers un rôle de premier plan des acteurs locaux</t>
  </si>
  <si>
    <t>Forage avec systeme voltaique en panneaux solaire,  Exercice de similation avec les communautes beneficiaires</t>
  </si>
  <si>
    <t>CD6309ZS03</t>
  </si>
  <si>
    <t>Saramabila</t>
  </si>
  <si>
    <t>CD6311</t>
  </si>
  <si>
    <t>Kasongo</t>
  </si>
  <si>
    <t>CD6311ZS01</t>
  </si>
  <si>
    <t>CD8207</t>
  </si>
  <si>
    <t>Kabeya-kamwanga</t>
  </si>
  <si>
    <t>CD8207ZS01</t>
  </si>
  <si>
    <t>Kabeya Kamuanga</t>
  </si>
  <si>
    <t>DDC</t>
  </si>
  <si>
    <t>Sécurité nutritionnelle et résilience dans la zone de santé de Kalomba, Province du Kasaï centrale, République démocratique du Congo</t>
  </si>
  <si>
    <t>CD9105ZS02</t>
  </si>
  <si>
    <t>Kalomba</t>
  </si>
  <si>
    <t>Amélioration de l'accès à l'eau et l'hygiène par l'aménagement des 25 sources, construction des 10 impluviums, construction des ouvrages sanitaires aux structures de santé, mise en oeuvre de l'approche communautaire ATPC" assainissement total piloté par la communauté dans 25 villages.</t>
  </si>
  <si>
    <t>Appui aux menages extremement pauvres et marginalises pour les faire sortir de la pauvrete. à Manono</t>
  </si>
  <si>
    <t>Amelioration de la securite alimentaire et nutrition des menages / communautes</t>
  </si>
  <si>
    <t>Réponse d'urgence santé en faveur des populations vulnérables affectées par les conflits à l'Est d la RDC1</t>
  </si>
  <si>
    <t>CD6203ZS03</t>
  </si>
  <si>
    <t>Mulungu</t>
  </si>
  <si>
    <t>Réponse d'urgence Santé- WASH à l'épidémie de choléra dans les Zones de santé de Fizi, Uvira et Bagira dans la province du Sud-Kivu.</t>
  </si>
  <si>
    <t>Réponse d'urgence Santé- WASH à l'épidémie de choléra dans les Zones de santé de Fizi, Uvira et Bagira dans la province du Sud-Kivu.  Sud-Kivu &gt; Fizi</t>
  </si>
  <si>
    <t>Appui multisectorielle  en Sécurité alimentaire et Wash en faveur de retournés, déplacés et communautés hôtes vulnérables de la zone de santé de Samba, Territoire de Kasongo en Province du Maniema</t>
  </si>
  <si>
    <t>CD6311ZS03</t>
  </si>
  <si>
    <t>Samba</t>
  </si>
  <si>
    <t>Appui multisectorielle  en Sécurité alimentaire et Wash en faveur de retournés, déplacés et communautés hôtes vulnérables de la zone de santé de Samba, Territoire de Kasongo en Province du Maniema. CA</t>
  </si>
  <si>
    <t>Réponse d’urgence aux besoins de santé des populations affectées par le conflit dans la zone de santé (ZS) de Nyemba, province du Tanganyika</t>
  </si>
  <si>
    <t>Les formations sanitaires suivantes de la zone de santé de Nyemba sont couvertes par le projet :
CS de LUBUYE- MONI -– KATEBA- MTOA – MUSHABA et TUNDWA. Le choix des formations sanitaires s’est fait en lien avec le BCZ sur la base des critères : l'augmentation de population découlant du nombre de personnes récemment déplacées dans la zone de couverture des AS, les structures sanitaires fortement impactées en termes de capacité de réponse du fait de cette hausse de population, et l'accessibilité</t>
  </si>
  <si>
    <t>MDM</t>
  </si>
  <si>
    <t>Médecins du Monde</t>
  </si>
  <si>
    <t>Réponse d'Urgence aux populations affectées par les conflits à l'Est de la RDC</t>
  </si>
  <si>
    <t>Réponse d'Urgence WASH et Protection intégrée en faveur des déplacés de KABEMBE, KISALABA, MALIA et KIKUMBE: Construction de 600 latrines et 150 à réhabiliter,300 douches, 300 stations de lavage des mains, 19 bas à lessive,  17 Forages, 1 source avec reservoir, Creusage de 135 trous à ordures, Distribution Kits NFI, Promotion des bonnes pratiques liées à l'EHA</t>
  </si>
  <si>
    <t>Stratégie de Reprise Communautaire, Appui au développement et viabilisation d’un marché du Chlore UZIMA Plus par AMUKA</t>
  </si>
  <si>
    <t>Projet de de transition avec 3 axes majeurs majeurs a savoir l'appui a un système de production viable et de qualité du chlore liquide; mettre en place la stratégie de distribution et de marketing et renforcer la  capacité de gestion d’entreprise AMUKA</t>
  </si>
  <si>
    <t>Accès aux soins de santé essentiels d’urgence dans les Zones de retour des populations les plus vulnérables (déplacés, retournées et familles hôtes) en RDC</t>
  </si>
  <si>
    <t>1. Approvisionnement des 10 FOSA et 2 HGR en MEG,
2. Organisation des cliniques mobiles,
3. Renforcement de capacité des prestataires des soins et RECO,
4. Organisation des sessions de sensibilisation,
5. organisation de référence et contre-référence des cas vers l'HGR
6. Appui des supervisions avec l'ECZS et la DPS,
7. Prise en charge gratuite des malades déplacés, retournés et les familles d'accueil</t>
  </si>
  <si>
    <t>OMS</t>
  </si>
  <si>
    <t>Projet d'assistance multisectorielles et nutritionnelles   en especes aux populationsvulnerqbles de l'Ituri en RD Congo.</t>
  </si>
  <si>
    <t>Intrevention des cash for food, resilience communautaire ainsi que la redevalité des bénéficiaires.</t>
  </si>
  <si>
    <t>DRC-18/HCG10/UR5/NUT-FSEC-PROT/INGO/11078</t>
  </si>
  <si>
    <t>CD8105</t>
  </si>
  <si>
    <t>Kamiji</t>
  </si>
  <si>
    <t>CD8105ZS01</t>
  </si>
  <si>
    <t>UR octobre 2018 - 5ème Allocation Urgence – « Appui aux Plans Opérationnels - CRIO Sud-Est et Kasai »</t>
  </si>
  <si>
    <t>ALIMA</t>
  </si>
  <si>
    <t>The ALliance for International Medical Action</t>
  </si>
  <si>
    <t>Fourniture d’un paquet de services Eau Hygiène et assianissement dans 10 centres de santé de la zone de santé de Bunyakiri en vue de leur certification en centre de santé Assainis, Province du Sud-Kivu.</t>
  </si>
  <si>
    <t>Fourniture d’un paquet de services Eau Hygiène et assianissement dans 10 centres de santé de la zone de santé de Bunyakiri en vue de leur certification en centre de santé Assainis, Province du Sud-Kivu. Appui ses Comités d'HS dans la mise en œuvre de leurs plans des amelioration s des facilites EHA dans leurs FOSA: Rehabilitation des 5 bornes fontaines dans 5 FOSA,  Construction de 5 blocs de latrines de 4 portes dans 5 FOSA, Rehabilitation de 5 blocs de latrines de 4 portes dans 5 FOSA, Constru</t>
  </si>
  <si>
    <t>Contribution à la construction de la résilience des ménages déplacés, Distribution des intrants agricoles(houes,rateaux,arrosoirs,semences maraicheres);formations sur les technques de production maraichère et sensiblisation sur les techniques culinaires</t>
  </si>
  <si>
    <t>Contribution à la construction de la résilience des ménages déplacés, Distribution des intrants agricoles(houes,râteaux,arrosoirs,semences maraichères);formations sur les techniques de production maraichère et sensibilisation sur les techniques culinaires avec PADEBU</t>
  </si>
  <si>
    <t>CORDAID</t>
  </si>
  <si>
    <t>Catholic Organization for Relief and Developement AID</t>
  </si>
  <si>
    <t>Ce projet vise à contribuer au renforcement des compétences techniques pour la compétitivité des jeunes sur le marché d'emploi et etre capable de créer leur propre emploi</t>
  </si>
  <si>
    <t>TPO</t>
  </si>
  <si>
    <t>Transcultural Psychosocial Organisation</t>
  </si>
  <si>
    <t>WC</t>
  </si>
  <si>
    <t>Projet d’appui aux renforcements des mécanismes communautaires de prévention et prise en charge psychosociale des personnes affectées par les problèmes sociaux , Ce projet vise renforcer les mesures de prévention contre les chocs et en assurer une prise e</t>
  </si>
  <si>
    <t>Projet d’appui aux renforcements des mécanismes communautaires de prévention et prise en charge psychosociale des personnes affectées par les problèmes sociaux , Ce projet vise renforcer les mesures de prévention contre les chocs et en assurer une prise en charge psychosociale à Mafuo, Maibano</t>
  </si>
  <si>
    <t>WC-GB</t>
  </si>
  <si>
    <t>War Child - Grande Brétagne</t>
  </si>
  <si>
    <t>CD9207</t>
  </si>
  <si>
    <t>Mweka</t>
  </si>
  <si>
    <t>CD9106</t>
  </si>
  <si>
    <t>Demba</t>
  </si>
  <si>
    <t>CD9106ZS02</t>
  </si>
  <si>
    <t>CD9105ZS05</t>
  </si>
  <si>
    <t>Tshibala</t>
  </si>
  <si>
    <t>CD9101ZS06</t>
  </si>
  <si>
    <t>Tshikaji</t>
  </si>
  <si>
    <t>Lier l'assistance humanitaire en matière de santé aux opportunités de développement à long terme</t>
  </si>
  <si>
    <t>Gouvernance et Peacebuilding</t>
  </si>
  <si>
    <t>PROVIC</t>
  </si>
  <si>
    <t>CD73</t>
  </si>
  <si>
    <t>Haut-lomami</t>
  </si>
  <si>
    <t>CD7305</t>
  </si>
  <si>
    <t>Malemba-nkulu</t>
  </si>
  <si>
    <t>CD7305ZS01</t>
  </si>
  <si>
    <t>Malemba</t>
  </si>
  <si>
    <t>CISP</t>
  </si>
  <si>
    <t>Comitato Internazionale per lo Sviluppo dei Popoli</t>
  </si>
  <si>
    <t>CD6111ZS02</t>
  </si>
  <si>
    <t>Binza</t>
  </si>
  <si>
    <t>JRS</t>
  </si>
  <si>
    <t>Augmentation de l'accèss à l'éducation basique pour les enfants déplacés les plus vulnérables dans Goma Territoire - Province du Nord Kivu (RDC)</t>
  </si>
  <si>
    <t>Améliorer les possibilités d'intégration socio-économique des enfants déplacés internes vulnérables en leur donnant un accès accru à une éducation de qualité</t>
  </si>
  <si>
    <t>Jesuit Refugees Service</t>
  </si>
  <si>
    <t>Luxembourg</t>
  </si>
  <si>
    <t>CD7306</t>
  </si>
  <si>
    <t>Bukama</t>
  </si>
  <si>
    <t>CD7306ZS04</t>
  </si>
  <si>
    <t>Kinkondja</t>
  </si>
  <si>
    <t>CD7305ZS04</t>
  </si>
  <si>
    <t>Mulongo</t>
  </si>
  <si>
    <t>LWF</t>
  </si>
  <si>
    <t>Lutheran World Federation</t>
  </si>
  <si>
    <t>CD5403ZS03</t>
  </si>
  <si>
    <t>Mandima</t>
  </si>
  <si>
    <t>HI</t>
  </si>
  <si>
    <t>Handicap International</t>
  </si>
  <si>
    <t>ASSISTANCE HUMANITAIRE POUR LA RESILIENCE DE LA POPULATION RETOURNEE DANS LES VILLAGES EN CONFLIT COMMUNAUTAIRE</t>
  </si>
  <si>
    <t>Appui multisectoriel aux communautés les plus vulnérables des Zones de Santé de Kilwa / Territoire de
Pweto et  zone de santé de Kiyambi / Territoire de Manono (respectivement axes Kishale-Konkole-Shamwana et Dubie-Kato- Kampangwe), permettant d’accroitre leur accès aux services de base et de renforcer leur résilience face aux éventuels chocs futurs. – Volet EHA/AME/Abri – Solidarités International»</t>
  </si>
  <si>
    <t>Réponse multi-sectorielle d’urgence et durable centrée sur la protection dans la zone de de santé de Kimbi-Lulenge, Sud Kivu.</t>
  </si>
  <si>
    <t>Réponse multi-sectorielle d’urgence et durable centrée sur la protection dans la zone de de santé de Kimbi-Lulenge, Sud Kivu. NRC</t>
  </si>
  <si>
    <t>Réponse d'urgence en protection de l'enfant pour les enfants affectés par les conflits dans la Zone de Santé de Kimbi-Lulenge, Sud Kivu.</t>
  </si>
  <si>
    <t>Réponse d'urgence en protection de l'enfant pour les enfants affectés par les conflits dans la Zone de Santé de Kimbi-Lulenge, Sud Kivu.WCH</t>
  </si>
  <si>
    <t>WC-H</t>
  </si>
  <si>
    <t>War Child - Hollande</t>
  </si>
  <si>
    <t>CD7207ZS02</t>
  </si>
  <si>
    <t>Food Security and Livelihoods Project</t>
  </si>
  <si>
    <t>Les personnes touchées par un conflit ou un déplacement sont en mesure de s’engager dans des moyens de subsistance productifs.</t>
  </si>
  <si>
    <t>Intervention d'urgence intégrée permettant de sauver des vies en faveur des populations vulnérables touchées par le déplacement dans le Tanganyika, le Sud-Kivu et une partie du Maniema, 2018-2020</t>
  </si>
  <si>
    <t>Réduction des souffrances, augmentation et maintien de la dignité humaine et vies sauvées pour les populations touchées par le conflit ou souffrant d'insécurité alimentaire, en particulier les femmes et les filles, en RDC.</t>
  </si>
  <si>
    <t>Soutien d'urgence en Education et relance agricole pour les populations vulnérables affectées par des crises sur l'axe Kalemie-Kyoko dans le territoire de Kalemie.</t>
  </si>
  <si>
    <t>Ce projet vise à apporter une assistance aux besoins de 16 500 personnes bénéficiaires (8 500 personnes dans le secteur de la Sécurité alimentaire et 8 000 autres personnes en Education) dans la zone de sante de Nyemba</t>
  </si>
  <si>
    <t>Projet d'assistance humanitaires pour les polations affectees par les conflits en territoire d'Aru et Mambasa</t>
  </si>
  <si>
    <t>Interventions multisectorielles dans les secteurs de Wash, securité alimentaire et Protection/Distribution des semences , des outils arratoires.</t>
  </si>
  <si>
    <t>Projet de riposte et lutte contre la maladie à virus Ebola en territoires de Mambasa,Djugu et Irumu</t>
  </si>
  <si>
    <t>Riposte contre Ebola;installation des points de lavage des mains, sensibilisation et construction de  latrines.</t>
  </si>
  <si>
    <t>CD5407ZS01</t>
  </si>
  <si>
    <t>Angumu</t>
  </si>
  <si>
    <t>CD5405ZS05</t>
  </si>
  <si>
    <t>Jiba</t>
  </si>
  <si>
    <t>CD5405ZS07</t>
  </si>
  <si>
    <t>Linga</t>
  </si>
  <si>
    <t>CD5403ZS04</t>
  </si>
  <si>
    <t>Nia-Nia</t>
  </si>
  <si>
    <t>AAI</t>
  </si>
  <si>
    <t>ActionAid International</t>
  </si>
  <si>
    <t>Améliorer l'accès à une éducation de qualité et protectrice (préscolaire, primaire et secondaire inférieur) pour les enfants affectés par le déplacement en République démocratique du Congo (RDC)</t>
  </si>
  <si>
    <t>CD6203ZS02</t>
  </si>
  <si>
    <t>Lulingu</t>
  </si>
  <si>
    <t>Lutte contre la malnutrition au Sud Kivu</t>
  </si>
  <si>
    <t>Approche integrée de la lutte contre la malnutrition</t>
  </si>
  <si>
    <t>WAI</t>
  </si>
  <si>
    <t>Women Of Africa International</t>
  </si>
  <si>
    <t>CD6203ZS04</t>
  </si>
  <si>
    <t>CD7101</t>
  </si>
  <si>
    <t>Lubumbashi</t>
  </si>
  <si>
    <t>Action AID</t>
  </si>
  <si>
    <t>CD5405ZS09</t>
  </si>
  <si>
    <t>Mangala</t>
  </si>
  <si>
    <t>Jamais trop tard pour apprendre: Fournir une  protection et  une éducation alternative de qualité  aux enfants affectés par le déplacement de la   République Démocratique du Congo et la Tanzanie</t>
  </si>
  <si>
    <t>Améliorer de l'accès à la protection et à l'éducation de base de qualité au niveau préscolaire, primaire et secondaire inférieur pour les enfants déplacés de la RD Congo et de Tanzanie</t>
  </si>
  <si>
    <t>CD9202ZS06</t>
  </si>
  <si>
    <t>Mutena</t>
  </si>
  <si>
    <t>Promouvoir l'accès des femmes aux VVS et aux personnes déplacées à des ressources en santé adaptées aux besoins et aux intérêts du genre, en mettant l'accent sur la restitution des droits en matière de santé à Beni, Nord-Kivu</t>
  </si>
  <si>
    <t>Lobjectif est de favoriser laccès de femmes et de filles VVS et de personnes déplacées à Beni aux ressources sanitaires institutionnelles et communautaires adaptées aux besoins et aux intérêts des femmes, en mettant laccent sur la restitution des droits et la coresponsabilité en matière de santé, garantissant l'accès à une assistance impartiale pour répondre aux besoins immédiats en matière de santé.</t>
  </si>
  <si>
    <t>Actions sociales Per</t>
  </si>
  <si>
    <t>Actions sociales Peres xaveriens</t>
  </si>
  <si>
    <t>Réponse multisectorielle d’urgence et durable centrée sur la protection dans la Zone de de Santé de Kimbi-Lulenge</t>
  </si>
  <si>
    <t>Réponse multisectorielle d’urgence et durable centrée sur la protection dans la Zone de de Santé de Kimbi-Lulenge. irc</t>
  </si>
  <si>
    <t>Intervention multisectorielle (Sécurité Alimentaire, Nutrition, Santé et EHA en Nutrition) ciblant les communautés de retour, déplacées et d'accueil dans la ZS de Mulungu, Shabunda, Sud Kivu</t>
  </si>
  <si>
    <t>Intervention multisectorielle (Sécurité Alimentaire, Nutrition, Santé et EHA en Nutrition) ciblant les communautés de retour, déplacées et d'accueil dans la ZS de Mulungu, Shabunda, Sud Kivu. PIN</t>
  </si>
  <si>
    <t>Chef Kakwa, Adi  assistance humanitaire en faveur de rapatries et hotes.</t>
  </si>
  <si>
    <t>Reponse integre d'urgence pour les rapatries et hotes  dans la Zs d'Adi</t>
  </si>
  <si>
    <t>Chef Kakwa, Adi  assistance humanitaire en faveur de rapatries et hotes.-</t>
  </si>
  <si>
    <t>Prevention et reponse en protection pour les rapatries et hotes  dans la zs d'Adi</t>
  </si>
  <si>
    <t>Offre de service de la Santé de Reproduction dans les zones de santé de Nyunzu et Kiambi dans la Province de Tanganyika</t>
  </si>
  <si>
    <t>1. Renforcement de capacité des  prestataires,
2. Renforcement de capacité des RECO,
3. Subvention de service de SR,
4. Organisation de sensibilisation,
5. Approvisionnent des intrants SR
6. Appui des supervisions,
7. Appui aux revues  des décès maternels,
8. Assurer la réinsertion socio-économiques de femmes et filles vulnérables.</t>
  </si>
  <si>
    <t>Réponse multisectorielle d’urgence et durable centrée sur la protection dans la Zone de de Santé de Kimbi-Lulenge (Nutrition)</t>
  </si>
  <si>
    <t>Prevention et Prise en charge de la malnutrition aigue severe : Réponse multisectorielle d’urgence et durable centrée sur la protection dans la Zone de de Santé de Kimbi-Lulenge</t>
  </si>
  <si>
    <t>DRC-18/HCG10/UR5/EDU-PROT/INGO/10984</t>
  </si>
  <si>
    <t>CD7202</t>
  </si>
  <si>
    <t>Mutshatsha</t>
  </si>
  <si>
    <t>CD7202ZS01</t>
  </si>
  <si>
    <t>Dilala</t>
  </si>
  <si>
    <t>AIDES</t>
  </si>
  <si>
    <t>Actions et Interventions pour le Développement et l'Encadrement Social</t>
  </si>
  <si>
    <t>BNCE</t>
  </si>
  <si>
    <t>Bureau National Catholique de l'Enfance</t>
  </si>
  <si>
    <t>AVREO</t>
  </si>
  <si>
    <t>Association des Volontaires pour la Récupération des Enfants Orphelins Abandonnés et Malnutris</t>
  </si>
  <si>
    <t>CARITAS</t>
  </si>
  <si>
    <t>Heal Africa</t>
  </si>
  <si>
    <t>Health Education Action for Leadership in Africa</t>
  </si>
  <si>
    <t>BM</t>
  </si>
  <si>
    <t>PNUD</t>
  </si>
  <si>
    <t>Projet d’appui à la prévention et la réponse aux problèmes de protection des enfants affectés par les conflits armés dans les Territoires de Beni et Lubero au Nord-Kivu en République Démocratique du Congo</t>
  </si>
  <si>
    <t>Accueil, prise en charge transitoire, recherches et réunification des familles, appui à la réintégration socio-éconimique</t>
  </si>
  <si>
    <t>ACOPE</t>
  </si>
  <si>
    <t>ACTIONS CONCRETES POUR LA PROTECTION DE L'ENFANCE</t>
  </si>
  <si>
    <t>CONSTRUCTION INTEGRALE DE L’ETRE HUMAIN</t>
  </si>
  <si>
    <t>CT</t>
  </si>
  <si>
    <t>Centre Tulizeni du Nord-Kivu</t>
  </si>
  <si>
    <t>UEIC</t>
  </si>
  <si>
    <t>Reintegration socioeconimique de personnes handicapés deplacés interne (rutshuru,Nyiragogo,Lubero et Beni)</t>
  </si>
  <si>
    <t>Socio-economic reintegration of internally Displacement persons (IDPs) with desability in Rutshuru,Beni Lubero and Nyiragongo territories)</t>
  </si>
  <si>
    <t>CBM</t>
  </si>
  <si>
    <t>Counter gender Based violence</t>
  </si>
  <si>
    <t>Renforcer la prevention et la reponse communautaire aux Violences Sexuelles et basees sur le Genre</t>
  </si>
  <si>
    <t>Reintegration socioeconimique de personnes handicapés dplacés interne (rutshuru,Nyiragogo,Lubero et Beni)</t>
  </si>
  <si>
    <t>Counter gender Base violence</t>
  </si>
  <si>
    <t>RETI</t>
  </si>
  <si>
    <t>RET INTERNATIONAL</t>
  </si>
  <si>
    <t>AJEDEC</t>
  </si>
  <si>
    <t>Association des Jeunes pour le Developpement communautaire</t>
  </si>
  <si>
    <t>Projet d’appui au renforcement des mécanismes communautaires de prévention, prise en charge et réintégration communautaire de enfants affectés par la crise de Djugu et autres enfants affectés par les conflits Armés dans territoire de Djugu et Sud du terr</t>
  </si>
  <si>
    <t>Projet de réponse en urgence aux enfants affectés par la crise de Djugu et réponse aux enfants affectés par les conflits armés en territoire de Djugu et Irumu (ENA, ES, EX-EAFGA et autres enfants de la communauté)</t>
  </si>
  <si>
    <t>CD5402ZS05</t>
  </si>
  <si>
    <t>Nyakunde</t>
  </si>
  <si>
    <t>CD5405ZS10</t>
  </si>
  <si>
    <t>Mongbalu</t>
  </si>
  <si>
    <t>CENEAS</t>
  </si>
  <si>
    <t>Centre d'Etudes et d'Actions Sociales</t>
  </si>
  <si>
    <t>Renforcer la capacité des communautés à prévenir, à répondre et  réduire l'incidence la VBG et améliorer la qualité et l'accès aux soions holistiques pour les survivants VSBG</t>
  </si>
  <si>
    <t>Renforcer la capacité des communautés à prévenir, à répondre et  réduire l'incidence de la VBG et améliorer la qualité et l'accès aux soions holistiques pour les survivants VSBG</t>
  </si>
  <si>
    <t>Appui à la sécurité alimentaire et au renforcement économique des ménages ruraux</t>
  </si>
  <si>
    <t>Organisation et structuration des ménages, Accompagnement technique dans la production agropastorale, Renforcement des capacités sur les thèmes spécifiques, Accompagnement dans le processus d'autonomisation</t>
  </si>
  <si>
    <t>CARITAS Internationa</t>
  </si>
  <si>
    <t>MISERE SORS</t>
  </si>
  <si>
    <t>Réhabilitation et équipement du centre de santé de Kasinge</t>
  </si>
  <si>
    <t>Réhabilitaion du centre de santé, appui en médicaments génériques essentiels, équipement en petits matériels médicaux et mobiliers, formation de l'unité fonctionnelle, construction d'une paillotte pour l'éducation sanitaire, installation de dispositif WASH</t>
  </si>
  <si>
    <t>Appui à l'insertion scolaire et la correction orthopédique des enfants vivant avec handicap physique</t>
  </si>
  <si>
    <t>Paiement des frais scolaires d ces enfants à l'école primiare et secondaire, correction orthopédique des enfants des 0 à 13 ans scolarisés ou non</t>
  </si>
  <si>
    <t>Appui aux stratégies de consolidation de la paix dans les écoles ciblées et communautés des sous-divisions EPSP Kabalo</t>
  </si>
  <si>
    <t>Formation des Directeurs, Enseignants, Elèves, Leaders communautaires, Adolescents et Jeunes sur les stratégies de consolidation de paix, prévention, gestion et résolution pacifique des conflits dans les écoles et communautés de vie, Installation et équipement des comités de paix dans les écoles, installation des clubs des Adodevs dans les 20 communautés, organisation des manifestations festives et sportives entre communautés TWA et Bantous, sensibilisation de masse sur la consolidation de paix,</t>
  </si>
  <si>
    <t>CD7306ZS01</t>
  </si>
  <si>
    <t>Counter gender based violence3</t>
  </si>
  <si>
    <t>Renforcer la prevention et la reponse communautaire aux violences sexuelles et basées sur le genre</t>
  </si>
  <si>
    <t>CD6303</t>
  </si>
  <si>
    <t>Punia</t>
  </si>
  <si>
    <t>CD6303ZS02</t>
  </si>
  <si>
    <t>Encadrement des paysans agriculteurs</t>
  </si>
  <si>
    <t>Encadrement des agriculteurs</t>
  </si>
  <si>
    <t>VIM</t>
  </si>
  <si>
    <t>Village Idjiku Modèle</t>
  </si>
  <si>
    <t>Encadrement des agrimultiplicateurs  au sein de la communauté  sinistrée</t>
  </si>
  <si>
    <t>Renforcement des capacités des agrimultiplicateurs et ménages agricoles,</t>
  </si>
  <si>
    <t>PROSAP-NGIMBI</t>
  </si>
  <si>
    <t>Promotion Sociale et Agro Pastorale Ngimbi</t>
  </si>
  <si>
    <t>Accompagnement et encadrement des PDI dans la production agricole</t>
  </si>
  <si>
    <t>Identification des ménages agricoles parmis les PDI et PDE pour augmenter les superficies visant à augmenter la production vivrière et les semences</t>
  </si>
  <si>
    <t>Assistance communautaire  dans la zs de katende.</t>
  </si>
  <si>
    <t>Augmenter la production agricoles dans les menages</t>
  </si>
  <si>
    <t>Appui multisectoriel aux communautés les plus vulnérables des Zones de Santé de Kilwa/territoire de Pweto et Kiambi/Territoire de Manono, permettant d’accroitre leur accès aux besoins et services de base, et de renforcer leur résilience pour faire face...</t>
  </si>
  <si>
    <t>Appui multisectoriel aux communautés les plus vulnérables des Zones de Santé de Kilwa/territoire de Pweto et Kiambi/Territoire de Manono, permettant d’accroitre leur accès aux besoins et services de base, et de renforcer leur résilience pour faire face aux éventuelles chocs futurs.</t>
  </si>
  <si>
    <t>Prévention contre la maladie a virus Ebola dans les écoles par les boites a images1</t>
  </si>
  <si>
    <t>Sensibilisation dans les écoles avec les boites à images pour la prévention contre la MVE</t>
  </si>
  <si>
    <t>CENADEFRUC-EST</t>
  </si>
  <si>
    <t>Centre National de Développement de la Femme Rurale au Congo</t>
  </si>
  <si>
    <t>CAU</t>
  </si>
  <si>
    <t>Collectif Alpha Ujuvi</t>
  </si>
  <si>
    <t>CARITAS Développemen</t>
  </si>
  <si>
    <t>Caritas Développement</t>
  </si>
  <si>
    <t>PPSSP</t>
  </si>
  <si>
    <t>Programme de Promotion des Soins de Santé Primaire</t>
  </si>
  <si>
    <t>HPRDC</t>
  </si>
  <si>
    <t>Helpage Programme RDC</t>
  </si>
  <si>
    <t>ASMIJA</t>
  </si>
  <si>
    <t>Sensibiliser la communauté et les élèves de la ZS d'Idjwi sur l'importance du lavage des mains pour faire face aux mladies de mains sales (choléra, MVE, ect) et l'assainissement des lieux publics dont les marchés</t>
  </si>
  <si>
    <t>CD6206</t>
  </si>
  <si>
    <t>Idjwi</t>
  </si>
  <si>
    <t>CD6206ZS01</t>
  </si>
  <si>
    <t>SSF</t>
  </si>
  <si>
    <t>Solidarité Sans Frontières</t>
  </si>
  <si>
    <t>Appui au renforcement et Intensification de la mobilisation communautaire.</t>
  </si>
  <si>
    <t>Appui institutionnel aux comités des sites des déplacés, Formation sur la gestion des sites, Appui à l'inhumation des décès des déplacés, Enregistrements des déplacés, appui en NFI aux déplacés.</t>
  </si>
  <si>
    <t>Appui à la réinsertion scolaire des jeunes filles sorties des forces et groupes armés</t>
  </si>
  <si>
    <t>Appui à la réinsertion scolaire des jeunes filles sorties des forces et groupes armés: appui a la réinsertion scolaire</t>
  </si>
  <si>
    <t>BVES</t>
  </si>
  <si>
    <t>Appui aux centres de rattrapage scolaire et alphabétisation</t>
  </si>
  <si>
    <t>P révention et de protection des droits des enfants: scolarisation et alphabétisation des enfants non scolarisés et déscolarises pour les ESFGA et autres vulnérables 6650 (3541filles) dans Mbinga Nord, Buzi, Ziralo Mbinga Sud précisement des localités de Ihusi, Cibanja, Muhongoza, Bushushu, Lushebere, Nyabibwe, Kalungu Buchiro, Minova, Muchibwe, Chebumba, Numbi, Shanje, Kavumu, Lumbishi Kiisha,</t>
  </si>
  <si>
    <t>CFAD</t>
  </si>
  <si>
    <t>SOS</t>
  </si>
  <si>
    <t>WC-CA</t>
  </si>
  <si>
    <t>Prise en charge psychologue des victimes de guerre et de violence sexuelles et celles basées sur le genre : intégration aux Soins de santé mentale aux populations affectées par la guerre en RDC</t>
  </si>
  <si>
    <t>Prise en charge psychologue des victimes de guerre et de violence sexuelles et celles basées sur le genre: intégration aux Soins de santé mentale aux populations affectées par la guerre en RDC (GTPE et SGBV) à Chifunzi, Rambo, Fendula, Murale, Chibinda,...</t>
  </si>
  <si>
    <t>CAMPS</t>
  </si>
  <si>
    <t>AFPDE</t>
  </si>
  <si>
    <t>Association des Femmes pour la Promotion et le Développement Endogène</t>
  </si>
  <si>
    <t>Projet d’accès à une éducation pertinente, inclusive et de qualité    en réponse aux urgences éducation pour 8,100 enfants affétés par le conflit dans l’axe Kalungu-Numbi-Shanje-Lumbishi, zone de santé de Minova,  SDE de Kalehe 1 en province du Sud-Kivu</t>
  </si>
  <si>
    <t>Projet d’accès à une éducation pertinente, inclusive et de qualité    en réponse aux urgences éducation pour 8,100 enfants affétés par le conflit dans l’axe Kalungu-Numbi-Shanje-Lumbishi, zone de santé de Minova,  SDE de Kalehe 1 en province du Sud-Kivu
Appuyer les écoles dans l’élaboration et la mise en œuvre de plan d’amélioration scolaire dans le cadre d’amélioration d</t>
  </si>
  <si>
    <t>LAC</t>
  </si>
  <si>
    <t>Ligue Anti Chaumage</t>
  </si>
  <si>
    <t>CD6301</t>
  </si>
  <si>
    <t>Kindu</t>
  </si>
  <si>
    <t>CD6301ZS02</t>
  </si>
  <si>
    <t>CD6305</t>
  </si>
  <si>
    <t>Lubutu</t>
  </si>
  <si>
    <t>CD6305ZS01</t>
  </si>
  <si>
    <t>CD6305ZS02</t>
  </si>
  <si>
    <t>Obokote</t>
  </si>
  <si>
    <t>APPRONA</t>
  </si>
  <si>
    <t>Appui aux Projets pour la Protection de la Nature</t>
  </si>
  <si>
    <t>ADSSE</t>
  </si>
  <si>
    <t>Association pour le Développement Social et la Sauvegarde de l'Environnement</t>
  </si>
  <si>
    <t>CNR</t>
  </si>
  <si>
    <t>Commission Nationale pour les Réfugiés</t>
  </si>
  <si>
    <t>Projet pour la stabilisation de l'EST de la RDC, sous composante 2.2</t>
  </si>
  <si>
    <t>Appui en  élevage des caprins au profit de 330 ménages, en outils aratoires et semences de haricot, manioc et bananier au profit de 340 ménages dans le corridor Miti-Bitale en territoire de Kabare et de Kalehe dans la province du Sud-Kivu pour le premier trimestre 2018</t>
  </si>
  <si>
    <t>AJID</t>
  </si>
  <si>
    <t>Association des Jeunes Islamistes pour le Developpement</t>
  </si>
  <si>
    <t>CAMPA</t>
  </si>
  <si>
    <t>CD9202ZS05</t>
  </si>
  <si>
    <t>Kitangwa</t>
  </si>
  <si>
    <t>CD9207ZS04</t>
  </si>
  <si>
    <t>Santé, Gendre et Déplacement : En construisant résilience en santé parmi la population déplacé interne à la ville de Beni, RDC</t>
  </si>
  <si>
    <t>Le projet vise le renforcement de la capacité de réponse en santé à la ville de Beni. Le but cest de garantir l'accès des personnes déplacées et de la population hôte aux services de santé d'urgence, à la santé maternelle et infantile et à la santé sexuelle et reproductive, avec une approche sensible aux besoins de genre, de diversité culturelle et les droits humaines. Une attention particulière sera accordée à l'assistance intégrale des femes et filles survivantes de violences sexuelles.</t>
  </si>
  <si>
    <t>DFJ</t>
  </si>
  <si>
    <t>Dynamique des femmes Juristes</t>
  </si>
  <si>
    <t>Projet d’Education aux Risques de mines et Restes Explosifs de Guerre, Enquête Non Technique(NTS) et Assistance aux Victimes dans la zone de santé de Kimbi-Luleng dans le Territoire de Fizi,  Province du Sud-Kivu en RD Congo.</t>
  </si>
  <si>
    <t>Projet d’Education aux Risques de mines et Restes Explosifs de Guerre, Enquête Non Technique(NTS) et Assistance aux Victimes dans la zone de santé de Kimbi-Luleng dans le Territoire de Fizi,  Province du Sud-Kivu en RD Congo.  Sud-Kivu &gt; Fizi</t>
  </si>
  <si>
    <t>ADIC</t>
  </si>
  <si>
    <t>Actions pour le Développement Intégral par la Conservation Communautaire</t>
  </si>
  <si>
    <t>Réponse multisectorielle d’urgence et durable centrée sur la protection dans la zone de de santé de Kimbi-Lulenge,Sud-Kivu. NRC/IRC/WC/CDU</t>
  </si>
  <si>
    <t>Réponse multisectorielle d’urgence et durable centrée sur la protection dans la zone de de santé de Kimbi-Lulenge,Sud-Kivu.
NRC/IRC/WC/CDU. caritas Uvira</t>
  </si>
  <si>
    <t>Projet d’accès à une éducation pertinente, inclusive et de qualité  en réponse aux urgences éducation pour 8,100 enfants affétés par le conflit dans l’axe Kalungu-Numbi-Shanje-Lumbishi, zone de santé de Minova,  SDE de Kalehe 1 en province du Sud-Kivu</t>
  </si>
  <si>
    <t>FARM "TUGENGE KWA UTULIVU"</t>
  </si>
  <si>
    <t>l’amélioration de façon inclusive de l’ensemble des contraintes liées à l’accès à la terre et les processus de gestion des conflits ;</t>
  </si>
  <si>
    <t>UPDDHE/Grand Lacs</t>
  </si>
  <si>
    <t>Union pour la Promotion, la Defense des Droits Humains et l'Environnement - Grand Lacs</t>
  </si>
  <si>
    <t>APC</t>
  </si>
  <si>
    <t>Action pour la Paix et la Concorde</t>
  </si>
  <si>
    <t>CODEVAH</t>
  </si>
  <si>
    <t>Comité pour le Développement et Assistance Humanitaire</t>
  </si>
  <si>
    <t>Assistance et production alimentaire dans les zones L3 et non L3 en soutien aux familles d'accueil vivant les répercussions des mouvements des populations dans la zone de santé de Mbulula</t>
  </si>
  <si>
    <t>Distribution des outils aratoires et semences maraîchères, organisation des foires aux semences vivrières, formation des bénéficiaires, structuration des ménages bénéficiaires en organisation des producteurs, accompagnement technique des familles d'accueil, retournées et déplacées bénéficiaires du projet</t>
  </si>
  <si>
    <t>SDC</t>
  </si>
  <si>
    <t>Social Development Center</t>
  </si>
  <si>
    <t>Sensibilisation pour la prévention et la prise en charge communautaire des maladies 1.</t>
  </si>
  <si>
    <t>Sensibilisation à travers des focus group et messages radiodiffusés sur la prévention et la PEC communautaire des maladies.</t>
  </si>
  <si>
    <t>GRAM</t>
  </si>
  <si>
    <t>Groupe d'Accompagnement des Malades</t>
  </si>
  <si>
    <t>DIVAS</t>
  </si>
  <si>
    <t>Division des Affaires Sociales</t>
  </si>
  <si>
    <t>Education au risques de Mines et REG dans la Region du Kasai</t>
  </si>
  <si>
    <t>Lutte Anti Mines et REG</t>
  </si>
  <si>
    <t>SCI/ONG</t>
  </si>
  <si>
    <t>Sustainable Change International RDC</t>
  </si>
  <si>
    <t>Projet  de protection des droits des  enfants affectés par la crise humanitaire dans la ZS de Samba , Territoire de Kasongo au Maniema.</t>
  </si>
  <si>
    <t>Projet  de protection des droits des  enfants affectés par la crise humanitaire dans la ZS de Samba , Territoire de Kasongo au Maniema. AVREO</t>
  </si>
  <si>
    <t>Projet d’appui à la réduction des risques de protection à travers le monitoring, la réinsertion familiale et socio-économique des enfants sortis des forces et groupes armés et  la prise en charge d’autres victimes de violations graves de droits humains da</t>
  </si>
  <si>
    <t>Projet d’appui à la réduction des risques de protection à travers le monitoring, la réinsertion familiale et socio-économique des enfants sortis des forces et groupes armés et  la prise en charge d’autres victimes de violations graves de droits humains dans la Zone de Santé de Samba en Province du Maniema-RDC</t>
  </si>
  <si>
    <t>ASADE</t>
  </si>
  <si>
    <t>Soutien aux mécanismes communautaires de lutte contre l’épidémie de choléra dans les Zones de santé de KALEMIE et NYEMBA (Province de Tanganyika); BUKAMA (Province de Haut-Lomami) et LUBUMBASHI (Province de Haut Katanga)</t>
  </si>
  <si>
    <t>Réhabilitation des ouvrages hydro-sanitaires des axes ciblés;  désinfection des ménages, CTC / UTC, places publics tels que les marchés, les prisons, école… , réhabilitation et/ou connexion du réseau d’eau du CTC; dotation des kits de sortie des cas du CTC et la distribution des récipients de stockage d’eau aux ménages les plus vulnérables; sensibilisation communautaire sur le respect des règles d’hygiène et la gestion des déchets par leménage ; mise en place des points de chloration et leur app</t>
  </si>
  <si>
    <t>Appui multisectoriel à la résilience des communautés les plus vulnérables, retournés, déplacées et hôtes dans la zone de santé de Mutena</t>
  </si>
  <si>
    <t>Renforcement des capacités des prestataires de service, prise en charge médicale et psychologique, réinsertion des survivantes, écoute et sensibilisation</t>
  </si>
  <si>
    <t>Projet de réduction des impacts sanitaires négatifs en zones d'exploitation des matières précieuses: 1. Sensibilisation sur les conséquences sanitaires dramatiques de l'exploitation artisanale minière sans mesures de protection ; 2. Formations. 3. Evaluat</t>
  </si>
  <si>
    <t>Projet de réduction des impacts sanitaires négatifs en zones d'exploitation des matières précieuses: 1. Sensibilisation sur les conséquences sanitaires dramatiques de l'exploitation artisanale minière sans mesures de protection ; 2. Formations. 3. Evaluation de la qualité de l'eau consommée par les membres des communautés; 4. Petites actions de traitement de l'eau</t>
  </si>
  <si>
    <t>Projet MAVUNOBORA pour réduire l’insécurité alimentaire et la pauvreté dans la province du Sud-Kivu, Est de la RD Congo</t>
  </si>
  <si>
    <t>APDCN</t>
  </si>
  <si>
    <t>Actions Paysannes pour le Développement et la Conservation de la Nature</t>
  </si>
  <si>
    <t>Appui à la sécurité alimentaire et renforcement des capacités de 1480 ménages paysans de Samba au diocèse de Kindu: Accompagnement des ménages paysans dans l'agriculture, élevage et renforcement de leurs capacités par des formations en technines culturale</t>
  </si>
  <si>
    <t>Appui à la sécurité alimentaire et renforcement des capacités de 1480 ménages paysans de Samba au diocèse de Kindu: Accompagnement des ménages paysans dans l'agriculture, élevage et renforcement de leurs capacités par des formations en techniques culturale, Appui en intrants, formations, suivi, Accompagnement dans les chaînes de valeur à Samba, Malela, Sciememas, Lubao, Soket...(Caritas Kindu)</t>
  </si>
  <si>
    <t>Amba Norvège</t>
  </si>
  <si>
    <t>CONSTRUCTION INTEGRALE DE LETRE HUMAIN</t>
  </si>
  <si>
    <t>Creation et renforcement de 50 clubs SGBV et SSPD dans les milieux scolaires dans la province du tanganyika</t>
  </si>
  <si>
    <t>creéation des clubs des jeunes élèves dans les écoles visant la prévention des violences sexuelles basées sur le genre et la promotion des connaissances et des droits sexuelles et de reproduction.</t>
  </si>
  <si>
    <t>SAFEKA</t>
  </si>
  <si>
    <t>Sauve la Femme et la jeune fille du Katanga</t>
  </si>
  <si>
    <t>CD5405ZS01</t>
  </si>
  <si>
    <t>Bambu</t>
  </si>
  <si>
    <t>MIDEFEHOPS</t>
  </si>
  <si>
    <t>Mouvement International des Droits de l'Enfant, de la Femme, de l'Homme veuf et de leur Promotion Sociale</t>
  </si>
  <si>
    <t>CD6212ZS03</t>
  </si>
  <si>
    <t>Kitutu</t>
  </si>
  <si>
    <t>RB</t>
  </si>
  <si>
    <t>CD5405ZS02</t>
  </si>
  <si>
    <t>Damas</t>
  </si>
  <si>
    <t>50 etangs piscicoles 
Distribution des noyaux élevages</t>
  </si>
  <si>
    <t>ASPLC</t>
  </si>
  <si>
    <t>Action Sociale pour la Promotion des Laissés-pour-compte</t>
  </si>
  <si>
    <t>Accompagnement des beneficiaires Champs écoles</t>
  </si>
  <si>
    <t>AHSD/HASD</t>
  </si>
  <si>
    <t>Action Humanitaire pour la Solidarité et le Développement / Humanitarian Action for Solidarity et De</t>
  </si>
  <si>
    <t>Accompagnement technique des ménages bénéficiaires autour des Groupemnts des Producteurs agricoles(GPA) et Groupements des Producteurs Eleveurs(GPE)</t>
  </si>
  <si>
    <t>Amélioration durable  de la sécurité alimentaire et résilience des populations victimes de  conflits armés dans la région de Kitshanga, au Nord-Kivu en R.D. du Congo</t>
  </si>
  <si>
    <t>CADEP</t>
  </si>
  <si>
    <t>Cadep</t>
  </si>
  <si>
    <t>Approvisionnement des structures sanitaires et ONGs oeuvrant dans le domaine de Santéen RDC en produits et equipements mediacaux</t>
  </si>
  <si>
    <t>Faciliter les structures à l'acces des medicaments de quantité en temps convenables et eviter les eventuelles ruptures de stock</t>
  </si>
  <si>
    <t>CHMP</t>
  </si>
  <si>
    <t>Centrale Humanitaire Médico-Pharmaceutique</t>
  </si>
  <si>
    <t>Champs individuels Integration Socio-économique</t>
  </si>
  <si>
    <t>ASED</t>
  </si>
  <si>
    <t>Action Solidaire Les enfants d'abord</t>
  </si>
  <si>
    <t>Mariages et grosses précoces des jeunes</t>
  </si>
  <si>
    <t>Santéde la reproduction &amp; planing familial</t>
  </si>
  <si>
    <t>RACOJ</t>
  </si>
  <si>
    <t>Réseau des Associations Congolaises des Jeunes Contre le Sida</t>
  </si>
  <si>
    <t>Production ,multiplication de mais , sodja , haricot</t>
  </si>
  <si>
    <t>CEPROIA</t>
  </si>
  <si>
    <t>Compagnie d'Entraide pour la Promotion Industrielle et Agropastorale</t>
  </si>
  <si>
    <t>Programme régulier de lutte contre le VIH/SIDA</t>
  </si>
  <si>
    <t>Prévention du VIH/SIDA</t>
  </si>
  <si>
    <t>PASMU</t>
  </si>
  <si>
    <t>Programme d'Assistance Multisectorielle</t>
  </si>
  <si>
    <t>SAF-PACIII Dialogue communautaire</t>
  </si>
  <si>
    <t>Dialogues communautaires sur la planification familliale</t>
  </si>
  <si>
    <t>CARE</t>
  </si>
  <si>
    <t>BADU</t>
  </si>
  <si>
    <t>Bureau des Actions de Développement et des Urgences</t>
  </si>
  <si>
    <t>CD6313</t>
  </si>
  <si>
    <t>Kibombo</t>
  </si>
  <si>
    <t>CD6313ZS01</t>
  </si>
  <si>
    <t>Accompagnement au changement des comportements et amélioration de l'accès aux infrastructures d'eau, hygiène et assainissement dans les Zones de Santé de Nyarambe et pour les déplacés et familles daccueil de la ZS Linga, en territoire de Mahagi et Djugu,</t>
  </si>
  <si>
    <t>Forage des 2 puits, aménagement de sources simples 50, aménagement de source avec réservoir 6, Construction de latrines permanentes dans les écoles 48 portes, Construction des latrines permanentes aux centres de santé 32, Construction des latrines permanentes aux marchés au bord du Lac Mahagi Port 6, Construction des latrines permanents aux camps de pêche de Maahgi Port 10, Construction de douches permanents camp de pêche de Mahagi Port 10, Construction de Hangard aux marchés de Mahagi Port 4, C</t>
  </si>
  <si>
    <t>CD7101ZS02</t>
  </si>
  <si>
    <t>Kampemba</t>
  </si>
  <si>
    <t>ADEPAE</t>
  </si>
  <si>
    <t>Action pour le Développement et la Paix Endogènes</t>
  </si>
  <si>
    <t>UNMAS</t>
  </si>
  <si>
    <t>Approvisionnement en  Médicaments de qualite , equipements medicaux , produits de Nutrition et  kits d'urgences</t>
  </si>
  <si>
    <t>Appui à l'insertion scolaire et la correction orthopédique des enfants vivant avec handicaps physiques</t>
  </si>
  <si>
    <t>Paiement des frais scolaires de ces enfants à l'école primiare et secondaire, correction orthopédique des enfants de 0 à 13 ans vivants avec handicaps physiques scolarisés ou non</t>
  </si>
  <si>
    <t>Appui à la lutte contre le VIH/SIDA et la Tuberculose</t>
  </si>
  <si>
    <t>Appui en intrants de dépistage et de traitement, recherche des cas avec les relais communautaires (PVV), récupération des perdus des vues (malades inscrits au traitement qui disparaissent)</t>
  </si>
  <si>
    <t>Projet ACCELERE Education urgence</t>
  </si>
  <si>
    <t>Appui a l'Acces, Lecture, Retention et redevabilite en faveur des enfants de 9 a 15 ans non scolarises</t>
  </si>
  <si>
    <t>Appui aux centres de rattrapage scolaire dans la ville de Goma et le territoire de Rutshuru</t>
  </si>
  <si>
    <t>Renforcement des capacites des encadreurs du niveau dans la lecture et ecriture et distribution des kits scolaires aux eleves du niveau 1</t>
  </si>
  <si>
    <t>CPAD</t>
  </si>
  <si>
    <t>Constructeurs Professionnel en Action pour le developpement Durable</t>
  </si>
  <si>
    <t>Assistance en abris aux personnes deplacées et retournées au Nord - Kivu</t>
  </si>
  <si>
    <t>Assistance en abris aux personnes déplacées et retournées au Nord - Kivu</t>
  </si>
  <si>
    <t>Observatoire de l'accèssibilité et de la qualité des services VIH/TB</t>
  </si>
  <si>
    <t>Observatoire de l'accessibilité et de la qualité des services VIH/TB en partenariat avec CORDAID</t>
  </si>
  <si>
    <t>UCOP</t>
  </si>
  <si>
    <t>Union Congolaise des Organisations des Personnes Vivant avec le VIH</t>
  </si>
  <si>
    <t>Accompagnement au changement des comportements et amélioration de l'accès au infrastructures d'eau, hygiène et assainissement dans les Zones de Santé de Nyarambe et pour les déplacés et familles daccueil de la ZS Linga, en territoire de Mahagi et Djugu,</t>
  </si>
  <si>
    <t>Accmpagnement au changement des comportements et amélioration de l'accès aux infrastructures d'eau, hygiène et assainissement dans les Zones de Santé de Nyarambe et pour les déplacés et familles daccueil de la ZS Linga, en territoire de Mahagi et Djugu,</t>
  </si>
  <si>
    <t>Appui en abris d'urgence aux PDI de Djugu</t>
  </si>
  <si>
    <t>Appui a la construction abris via transfert de cash</t>
  </si>
  <si>
    <t>Programme de Renforcement de la Famille  des Villages  d'enfants SOS/Bukavu</t>
  </si>
  <si>
    <t>Le projet vise l'éducation, la promotion et la protection des droits de l'enfant.</t>
  </si>
  <si>
    <t>Education inclusive: Education non formelle et Alphabétisation des adultes</t>
  </si>
  <si>
    <t>Education inclusive: Éducation non formelle et Alphabétisation des adultes</t>
  </si>
  <si>
    <t>Appui à l'éducation de qualité  pour les filles et garcons victimes des conflits et des urgences humanitaires( suivi des activités de pérennisation des acquis du projet)</t>
  </si>
  <si>
    <t>Partenariat stratégique de lobbying et plaidoyer</t>
  </si>
  <si>
    <t>Le projet vise le renforcement des capacités de plaidoyer des structures</t>
  </si>
  <si>
    <t>Projet d'appui  à la réinsertion scolaire FormelledesESFGA et autres enfants vulnérables dans la ville de Bukavu et en territoires de Kabare et Kalehe au Sud-Kivu en RD Congo</t>
  </si>
  <si>
    <t>Inscription des enfants dansles écoles, appui en fournitures scolaires et en frais scolaires des enfants réinsérés dansles écoles,sensibilisation des enfants, des parents,et des responsables scolaires sur l'approche communautaire,paiement des frais TENAFEP, suivi et évaluation des activités de la réinsertion scolaire formelle des enfants</t>
  </si>
  <si>
    <t>PROJET MALISHO DE Lutte contre la malnutrition  severe: Dissemination des semences agricoles</t>
  </si>
  <si>
    <t>Lutte contre la malnutrition sévère</t>
  </si>
  <si>
    <t>Apporter une réponse intégrée dans les secteurs : Sécurité alimentaire, Protection/ Violences basées sur le genre GBV, Eau, Hygiène et assainissement</t>
  </si>
  <si>
    <t>La projet vise apporter une réponse intégrée dans les secteurs : Sécurité alimentaire, Protection/ Violences basées sur le genre GBV, Eau, Hygiène et assainissement, Dans le territoire d’Uvira et Fizi aux populations affectées par la crise dans ces zones à côté des autres membres tels que Warchild qui vise à apporter une réponse en éducation et protection de l’enfant et Red an Kind.</t>
  </si>
  <si>
    <t>Programme d’appui à la sécurité alimentaire, nutritionnelle et de renforcement des capacités économiques des populations pauvres dans le Diocèse de Kindu</t>
  </si>
  <si>
    <t>Programme d’appui à la sécurité alimentaire, nutritionnelle et de renforcement des capacités économiques des populations pauvres dans le Diocèse de Kindu: Programme d’appui à la sécurité alimentaire, nutritionnelle et de renforcement des capacités économiques des populations pauvres dans le Diocèse de Kindu</t>
  </si>
  <si>
    <t>Projet d'Appui à la relance de la production  agricole   des produits de premières nécéssités  aux  ménages affectés par les conflits dans la Province du Kasai Central.</t>
  </si>
  <si>
    <t>Sensibilisation, distribution des intrants semences et outils aratoires</t>
  </si>
  <si>
    <t>Centre d’Action Multisectorielle pour la Multiplication des Produits Agricole</t>
  </si>
  <si>
    <t>CD9106ZS01</t>
  </si>
  <si>
    <t>Bena Leka</t>
  </si>
  <si>
    <t>Prévention contre  les  Epidémies de choléra ainsi qu’aux autres maladies hydriques</t>
  </si>
  <si>
    <t>CORJ</t>
  </si>
  <si>
    <t>Comité de lutte contre les risques de la jeunesse</t>
  </si>
  <si>
    <t>Approvisionnement en  Médicaments de qualité , équipements médicaux , produits de Nutrition et  kits d'urgences 3.</t>
  </si>
  <si>
    <t>Approvisionnement en  Médicaments de qualité , équipements médicaux , produits de Nutrition et  kits d'urgences</t>
  </si>
  <si>
    <t>CD8106</t>
  </si>
  <si>
    <t>Ngandajika</t>
  </si>
  <si>
    <t>CD8106ZS03</t>
  </si>
  <si>
    <t>CD9105ZS01</t>
  </si>
  <si>
    <t>Bilomba</t>
  </si>
  <si>
    <t>Construction de 6 batiments de 3 salles de classe et 6 blocs de latrines des EP Bikuku, Tshuila etb EP3 Lub A Mpataes de Santé en crise dans les ZS de Luiza, Luambo (Kasaï Central) et Kamonia (Kasaï), R.D.Congo</t>
  </si>
  <si>
    <t>Construction de 6 bâtiments de 3 salles de classe et 6 blocs de latrines</t>
  </si>
  <si>
    <t>HAI</t>
  </si>
  <si>
    <t>Distributions kits hygénique</t>
  </si>
  <si>
    <t>Prise en charge des femmes enceinte, filles mère en age de procréation</t>
  </si>
  <si>
    <t>Soutien aux mécanismes communautaires de lutte contre l’épidémie de choléra dans les Zones de santé de Kalemie et Nyemba (Province de Tanganyika); Bukama(Province de Haut Lomami) et Lubumbashi ( Province de Haut Katanga)</t>
  </si>
  <si>
    <t>Sensibilisation pour protection contre les maladies de mains saleset les MVE</t>
  </si>
  <si>
    <t>ADICONGO</t>
  </si>
  <si>
    <t>ACTION POUR LE DEVELOPPEMENT INTEGRE AU CONGO</t>
  </si>
  <si>
    <t>WASH en faveur des élèves et autres communautés</t>
  </si>
  <si>
    <t>CAUD</t>
  </si>
  <si>
    <t>Collectif des ONGs Unies pour le Développement durable</t>
  </si>
  <si>
    <t>Evacuation des déchets</t>
  </si>
  <si>
    <t>Gestion des déchets: Ramassage, Evacuation, Tri, Transformation, Sensibilisation, formation, production engrais, securité alimentaire, Fabrication artisanale des chapeaux, nattes oeuvre d'art , appui aux petits artisan (déchet plastique), desinsection des ménages, bureaux, hôtels, hôpitaux, Ecoles, marchés ,bars, ...</t>
  </si>
  <si>
    <t>ASDI</t>
  </si>
  <si>
    <t>Action et Soutien au Développement Intégral</t>
  </si>
  <si>
    <t>Prise en charge scolaire des 34000 enfants  vulnerables.</t>
  </si>
  <si>
    <t>Subvention remise aux ecoles, formations des enseignants et eleves sur la paix, suivi d'absenteisme des enfants a risque de decrochage scolaire.</t>
  </si>
  <si>
    <t>Alphabetisation des adolescants et adultes</t>
  </si>
  <si>
    <t>Apprentissage, initiation aux metiers, distribution des fournitures scolaires, formations des alphabetiseurs</t>
  </si>
  <si>
    <t>LIPEDEM</t>
  </si>
  <si>
    <t>Lipedem</t>
  </si>
  <si>
    <t>Appui multisectoriel aux communautés les plus vulnérables des Zones de Santé de Kilwa/territoire de Pweto et Kiambi/Territoire de Manono, permettant d’accroitre leur accès aux besoins et services de base, et de renforcer leur résilience pour faire face au</t>
  </si>
  <si>
    <t>Distribution des semences, outils aratoires et cash voucher de protection des semences aux ménages</t>
  </si>
  <si>
    <t>Projet Agro-Pastoral Et Industriel Moderne D’uvira (Agro)</t>
  </si>
  <si>
    <t>Projet Agro-Pastoral Et Industriel Moderne D’uvira</t>
  </si>
  <si>
    <t>AFAPIP</t>
  </si>
  <si>
    <t>Association des femmes Arisannes de la Poterie Ignorée Paysanne</t>
  </si>
  <si>
    <t>Prise en charge médicale gratuite des IDPs dans les zone d'accueils liée à la crise conflit inter communautaire dans Fizi</t>
  </si>
  <si>
    <t>Prise en charge médicale gratuite des IDPs dans les zone d'accueils liée à la crise conflit inter communautaire dans Fizi  (Mukera, Mulima, Abala)</t>
  </si>
  <si>
    <t>Appui à l’Amélioration durable de la sécurité alimentaire et nutritionnelle, des stratégies de résilience par la promotion de</t>
  </si>
  <si>
    <t>Agriculture et moyens de subsistances</t>
  </si>
  <si>
    <t>APREDECI</t>
  </si>
  <si>
    <t>Action Paysanne pour la Reconstruction et le Développement Communautaire Intégral</t>
  </si>
  <si>
    <t>Aide et production alimentaire et amélioration de la résilience des ménages déplacés/retournés, familles d’enfants malnutris et familles hôtes victimes des conflits armés et intercommunautaires du Grand Kasaï</t>
  </si>
  <si>
    <t>Distribution de kits maraîchers aux centres nutritionnels et aux familles d'enfants malnutris</t>
  </si>
  <si>
    <t>appui à l'amélioration de la sécurité alimentaire et nutritionnelle  à travers des strategies resilientes .</t>
  </si>
  <si>
    <t>Renforcement économique</t>
  </si>
  <si>
    <t>Amélioration de l’accès aux biens et à la sécurité alimentaire des ménages vulnérables y Compris les personnes vivant avec handicap dans les provinces du Grand Kasaï et du Tanganyika</t>
  </si>
  <si>
    <t>Distribution des kits vivriers et accompagnement techniques de ménages</t>
  </si>
  <si>
    <t>ADEPOR</t>
  </si>
  <si>
    <t>Action de Développement pour l'Encadrement de la population rurale</t>
  </si>
  <si>
    <t>PROJET VIH - TB: La mise en oeuvre de ce projet est axée sur la prévention de la transmission du VIH, les soins, le traitement antirétroviral et le traitement des IST d'une part et de l'autre part la lutte contre Tuberculose</t>
  </si>
  <si>
    <t>CD6301ZS01</t>
  </si>
  <si>
    <t>Alunguli</t>
  </si>
  <si>
    <t>CD6302</t>
  </si>
  <si>
    <t>Kailo</t>
  </si>
  <si>
    <t>CD6302ZS01</t>
  </si>
  <si>
    <t>CD6303ZS01</t>
  </si>
  <si>
    <t>Ferekeni</t>
  </si>
  <si>
    <t>CD6307</t>
  </si>
  <si>
    <t>Pangi</t>
  </si>
  <si>
    <t>CD6307ZS01</t>
  </si>
  <si>
    <t>Kalima</t>
  </si>
  <si>
    <t>CD6307ZS02</t>
  </si>
  <si>
    <t>Kampene</t>
  </si>
  <si>
    <t>CD6307ZS03</t>
  </si>
  <si>
    <t>CD6309ZS02</t>
  </si>
  <si>
    <t>Lusangi</t>
  </si>
  <si>
    <t>CD6311ZS02</t>
  </si>
  <si>
    <t>Kunda</t>
  </si>
  <si>
    <t>CD6313ZS02</t>
  </si>
  <si>
    <t>Tunda</t>
  </si>
  <si>
    <t>PEDI</t>
  </si>
  <si>
    <t>Programme de l'Education et du Developpement Integral</t>
  </si>
  <si>
    <t>GADDE</t>
  </si>
  <si>
    <t>Groupe Africain de Déminage, Développement et Environnement</t>
  </si>
  <si>
    <t>Lutte contre les violences sexuelles et celles basées sur le genre</t>
  </si>
  <si>
    <t>Sensibilisation sur la protection de l'enfant et femme</t>
  </si>
  <si>
    <t>LIZADEEL</t>
  </si>
  <si>
    <t>Ligue de la zone Afrique pour la défense des Droits des Enfants, Etudiants et Elèves</t>
  </si>
  <si>
    <t>GEC-REALISE (Projet Girls' education chanllenge- Realise)</t>
  </si>
  <si>
    <t>prise en charge  d’un enfant dans les Espaces Amis d’Enfants</t>
  </si>
  <si>
    <t>ALPKO</t>
  </si>
  <si>
    <t>Association pour la Lutte contre la Pauvreté de Kongolo</t>
  </si>
  <si>
    <t>TDH</t>
  </si>
  <si>
    <t>Travail et Droits de l'Homme</t>
  </si>
  <si>
    <t>Diminution des risques des accidents dus aux mines, reste explosifs des guerres et Education à la cohabitation pacifique des communautés en faveur de retournés, déplacés, population hôte dans la Zones de Santé (ZS) de Nyunzu (territoire de Nyunzu) et de K</t>
  </si>
  <si>
    <t>Diminution des risques des accidents dus aux mines, reste explosifs des guerres et Education à la cohabitation pacifique des communautés en faveur de retournés, déplacés, population hôte dans la Zones de Santé (ZS) de Nyunzu (territoire de Nyunzu) et de Kiambi (territoire de Manono) au Tanganyika, et ZS de Pweto (territoire de Pweto) en Haut Katanga</t>
  </si>
  <si>
    <t>FP</t>
  </si>
  <si>
    <t>Fondation Panzi</t>
  </si>
  <si>
    <t>CD6212ZS02</t>
  </si>
  <si>
    <t>Kamituga</t>
  </si>
  <si>
    <t>Prise en charge des SVS et fistuleuses</t>
  </si>
  <si>
    <t xml:space="preserve"> Prise en charge psychosociale d'un incident VBG</t>
  </si>
  <si>
    <t>APEF</t>
  </si>
  <si>
    <t>Association pour la Promotion et l'Eveil de la Femme</t>
  </si>
  <si>
    <t>Autres_activités_GTPE</t>
  </si>
  <si>
    <t>Stabilisation des zones en conflits de MASISI (Nord Kivu)</t>
  </si>
  <si>
    <t>Retrait des adolescents de GA, Réinsertion scolaire, socio économique,  Idientification des élèves vulnérables, appuis en frais et kits scolaires, formation des autorités, sensibilisation communautaire sur la protection de l'enfant, la cohabitation pacifique, mobilisation communautaire</t>
  </si>
  <si>
    <t>Prevention et prise en charge holistique</t>
  </si>
  <si>
    <t>Counter Gender Based Violences</t>
  </si>
  <si>
    <t>accompagnement des retournés pour leur réintegration communautaire et la cohabitation pacifique</t>
  </si>
  <si>
    <t>Réinsertion socio-économique et/ou scolaire</t>
  </si>
  <si>
    <t>il n'est jamais tard pour apprendre</t>
  </si>
  <si>
    <t>Assistance juridique et judiciaire des enfants  en conflit avec la loi</t>
  </si>
  <si>
    <t>Appui juridique et judiciaire</t>
  </si>
  <si>
    <t>renforcement du système d'identification et de justice pour les enfants par la protection légale et sociale (accès à la justice et enregistrement des naissances)</t>
  </si>
  <si>
    <t>Enregistrement des enfants à l'Etat civil</t>
  </si>
  <si>
    <t>Monitoring de Protection et Educationn Mouvement de population: Documentation et alerts, prevention</t>
  </si>
  <si>
    <t>Acces au droit  sexuel et reproductif des femmes et filles affectées  dans les communautés affectées par le conflit au kasai</t>
  </si>
  <si>
    <t>Sensibilisation, prise en charge médicale , planification familiale ,réinsertion économique, prise en charge de signe de danger chez les enceinte et les accouchements,formations des acteurs et corps médical ainsi la distribution de kits holistiques</t>
  </si>
  <si>
    <t>AEFID</t>
  </si>
  <si>
    <t>Action pour l'encadrement des filles mères desoeuvrées</t>
  </si>
  <si>
    <t>Appui Multisectoriel a la resilience des populations vulnerables  affectees aux conflits dans la ZS de Kamuesha ( consortium ADRA AIDES PUI)</t>
  </si>
  <si>
    <t>Sensibilisation a la cohesion et consolidation de la paix des enfants par des jeux recreatifs et EAE</t>
  </si>
  <si>
    <t>sensibilisation et étude du terrain</t>
  </si>
  <si>
    <t>SOPA</t>
  </si>
  <si>
    <t>Solidarite pour les Pauvres</t>
  </si>
  <si>
    <t>Education aux risques (prévention et sensibilitation) et enquêtes non techniques (Marquage des zones dangereuses (présence de mines et/ou REG) et enquêtes non-techniques)</t>
  </si>
  <si>
    <t>Education aux risques (prévention et sensibilitation) et enquêtes non techniques (Marquage des zones dangereuses (présence de mines et/ou REG) et enquêtes non-techniques) (LAM)</t>
  </si>
  <si>
    <t>Sensibilisation des communautés affectées au  mécanisme de  résolution pacifique des conflits, dans la zone de santé de Luiza, Kananga, Kamonia</t>
  </si>
  <si>
    <t>Rencontre d’échange avec les responsables de communauté, les leaders et les meneurs de troubles  ou les conflictuels  des  communautés  affectées</t>
  </si>
  <si>
    <t>"TUSIKILIZANE" Renforcer la participation des jeunes leaders Twa et Bantous aux comités locaux de paix pour la consolidation de la paix et la cohesion sociale dans la province du Tanganyika</t>
  </si>
  <si>
    <t>CDJP</t>
  </si>
  <si>
    <t>Commission Diocésaine Justice et Paix</t>
  </si>
  <si>
    <t>Appui à la protection et reintegration durable des IDPs, deplacés  et retournés affectés par les conflits communautaire dans le territoire de Kalemie</t>
  </si>
  <si>
    <t>La Benevolencia</t>
  </si>
  <si>
    <t>Encadrement des enfants dans l'Espace Ami d'Enfants</t>
  </si>
  <si>
    <t>PEC Médical et Psychosocial</t>
  </si>
  <si>
    <t>HPW</t>
  </si>
  <si>
    <t>HEALTH PEACE DEVELOPMENT  FROM WOMEN TO CHILDREN</t>
  </si>
  <si>
    <t>Projet de gestion des conflits et de reconciliation dans la province du Tanganyika</t>
  </si>
  <si>
    <t>Protection juridique et réintégration des déplacés internes dans l'ex Province du Katanga, Protection et solutions durables pour les demandeurs d'asile et réfugiés</t>
  </si>
  <si>
    <t>Relier l'assistance humanitaire dans le secteur de la santé aux opportuinité de developpement à long terme dans le Tanganyika</t>
  </si>
  <si>
    <t>Sensibilisation communautaire  sur les VBG et identification des victimes, les 6 principes essentiels familiaux, cohabitation pacifique</t>
  </si>
  <si>
    <t>Prise en charge médicale et psychosociale de SVS, réinsertion scolaire et socio économique et l’accompagnement  Juridique et judiciaire.</t>
  </si>
  <si>
    <t>Prise en charge médicale et psychosociale de SVS, réinsertion scolaire et socio économique et l’accompagnement
 Juridique et judiciaire.</t>
  </si>
  <si>
    <t>SOFEPADI</t>
  </si>
  <si>
    <t>Documentation et Referencement des ENA</t>
  </si>
  <si>
    <t>Documentation , Référencement des cas des enfants non Accompagnes</t>
  </si>
  <si>
    <t>PADI</t>
  </si>
  <si>
    <t>Programme d'Actions pour le Developpement Integre</t>
  </si>
  <si>
    <t>Les pratiques de prevention et de gestion des conflits evoluent et sont plus respectueuses des droits des femmes et des besoins des communautes</t>
  </si>
  <si>
    <t>Former, informer, sensibiliser la population du territoire de Kamonia et de Tshikapa sur la cohabitation pacifique; - Identifier, analyser, regler et transformer les conflits.</t>
  </si>
  <si>
    <t>RCN</t>
  </si>
  <si>
    <t>Projet TUSHINDE  USAID/ IMA dans Kalehe, Walungu et Kabare</t>
  </si>
  <si>
    <t>Projet TUSHINDE dans Kalehe, Walungu et Kabare</t>
  </si>
  <si>
    <t>Projet TUSHINDE (USAID/IMA)  dans Kalehe, Walungu et Kabare</t>
  </si>
  <si>
    <t>Maison Dorcas Réintégration socio-économique (VBG)</t>
  </si>
  <si>
    <t>Maison Dorcas projet NCA, PMU, Maillons de l'Espoir, Fondation Panzi/ USA,</t>
  </si>
  <si>
    <t>Projet save a girl (Réintégration socio-économique, Sensibilisation  communautaire (Protection générale), Scolarisation dans les CRS)</t>
  </si>
  <si>
    <t>Appui au projet SVS/ HGR Panzi  Prise en charge médicale</t>
  </si>
  <si>
    <t>Appui au projet SVS/ HGR Panzi Prise en charge médicale</t>
  </si>
  <si>
    <t>PMU</t>
  </si>
  <si>
    <t>Pro-routes/ GBV: Prise en charge médicale et Assistance/ accompagnement juridique/ Judiciaire</t>
  </si>
  <si>
    <t>Pro-routes/ GBV</t>
  </si>
  <si>
    <t>Projet d'amélioration de l'accessibilité et la disponibilité des soins post-violences sexuelles et des soins gynécologiques en faveur des populations en milieu rural: CH Bulenga</t>
  </si>
  <si>
    <t>Projet d'amélioration de l'accessibilité et la disponibilité des soins post-violences sexuelles et des soins gynécologiques en faveur des populations en milieu rural: CH Bulenga (Fondation Pierre Fabre / Pays-Bas )</t>
  </si>
  <si>
    <t>Projet Cliniques Mobiles (Prise en charge médicale, Soutien psychosociale)</t>
  </si>
  <si>
    <t>Projet Cliniques Mobiles (Prise en charge médicale, Soutien psychosociale) Stichting Vluchteling</t>
  </si>
  <si>
    <t>Projet DEVCO (Réintégration socio-économique, Scolarisation dans les CRS)</t>
  </si>
  <si>
    <t>Réinsertion socio-économique des enfants et professionnels de sexe vivant autour des mines artisanales dans le Territoire de Mwenga. (Scolarisation dans les CRS, réintégration socio-économique, Prise en charge psychosociale des survivant(e)s des VBG,)</t>
  </si>
  <si>
    <t>Réinsertion socio-économique des enfants et professionnels de sexe vivant autour des mines artisanales dans le Territoire de Mwenga.</t>
  </si>
  <si>
    <t>Urgences humanitaires SGBV (Prise en charge médicale)</t>
  </si>
  <si>
    <t>Urgences humanitaires SGBV</t>
  </si>
  <si>
    <t>Prise en charge juridique et judiciaire et psychosociale aux survivants de violences sexuelles</t>
  </si>
  <si>
    <t>sensibilisation,prise en charge juridique,réinsertion socio-économique</t>
  </si>
  <si>
    <t>ADEDEFO</t>
  </si>
  <si>
    <t>Association pour la Défense des Droits des Enfants, des Femmes et des Opprimés</t>
  </si>
  <si>
    <t>SENSIBILISATION SUR LES SVBG: LE MARIAGE PRECOCE</t>
  </si>
  <si>
    <t>SENSIBILISATION SUR LES SGBV</t>
  </si>
  <si>
    <t>Prise en charge des enfants affectés par le conflit</t>
  </si>
  <si>
    <t>Identification IDTR, PEC Psycho social, Réintégration professionnel, Réinsertion scolaire, Recherche et Réunification familiale</t>
  </si>
  <si>
    <t>Assistance en abris et amelioration de l'acces aux biens et services pour les populations deplacées et retoutnées au Tanganyika et au Kasai</t>
  </si>
  <si>
    <t>Construction des abris , distribution du cash à usage multiple, promotion de la cohabitation pacifique</t>
  </si>
  <si>
    <t>L’INTERVENTION PREVENTIVE CONTRE LES DANGERS DES MINES ET REGS DANS LES ZONES DE SANTE : KIAMBI, PWETO ET NYUNZU POUR FACILITER L’ACCES PHYSIQUE</t>
  </si>
  <si>
    <t>Appuyer la reintegration scolaire des enfants en rupture scolaire dans les zones d'urgences</t>
  </si>
  <si>
    <t>Recuperer les enfants en rupture scolaire pour une duree de 2 mois et les integrer dans le systeme scolaire pour assurer leurs remise a niveau.</t>
  </si>
  <si>
    <t>EPSP</t>
  </si>
  <si>
    <t>Enseignement Primaire, Secondaire et Professionnel</t>
  </si>
  <si>
    <t>Former les enfants  sur la paix et les competences de vie courantes.</t>
  </si>
  <si>
    <t>Former 350 enfants sur la paix et competences de vie courantes.</t>
  </si>
  <si>
    <t>Monitoring et Évaluation de protection, Renforcement des capacités des autorités</t>
  </si>
  <si>
    <t>Ateliers avec FARDC et PNC sur les droits humains et DHI; vulgarisation auprès des autorités des principes directeurs; renforcement des capacités des acteurs du monitoring de protection et mise a jour des situations de protection.</t>
  </si>
  <si>
    <t>Projet de renfoncement des capacités communautaires sur la protection des PDIs en Ituri</t>
  </si>
  <si>
    <t>Restructuration des PDIS, renforcement de la participation des jeunes, femmes, Hommes. Appui aux plans communautaire de protection</t>
  </si>
  <si>
    <t>CD8307ZS02</t>
  </si>
  <si>
    <t>Tshudi Loto</t>
  </si>
  <si>
    <t>Education aux risques des REG et Enquête non technique dans le territoire de Djugu</t>
  </si>
  <si>
    <t>United Nations Mine Action Service</t>
  </si>
  <si>
    <t>CD5405ZS06</t>
  </si>
  <si>
    <t>Kilo</t>
  </si>
  <si>
    <t>Aide et production alimentaire et amélioration de la résilience des ménages victimes des conflits armés et intercommunautaires du Lomani</t>
  </si>
  <si>
    <t>le projet vise à sauver des vies, protéger les moyens d’existence et renforcer la résilience des populations (déplacés, retournés, familles hôtes) classifiées en phase 4 de l’IPC ou classées en zone de priorité 1 par le PAM suite à l’évaluation approfondie de la sécurité alimentaire en situation d’urgence (EFSA) dans les provinces du Kasaï, Kasaï Central, Lomami et Sankuru en juillet-août 2017, à travers un appui à la production alimentaire d’urgence</t>
  </si>
  <si>
    <t>VSF Belgique</t>
  </si>
  <si>
    <t>Véterinaires Sans Frontières - Belgique</t>
  </si>
  <si>
    <t>Appui Sanitaires aux populations déplacées, retournées et locales dans 4 aires deSanté</t>
  </si>
  <si>
    <t>SoinsSantéPrimaires</t>
  </si>
  <si>
    <t>Food Security and Inclusive Access to Resources for Conflict-Sensitive Market Development</t>
  </si>
  <si>
    <t>Initiave mediation humanitaire - cash inconditionnel</t>
  </si>
  <si>
    <t>Cohabitation pacifique - mediation</t>
  </si>
  <si>
    <t>Activités multiples</t>
  </si>
  <si>
    <t>*Appui aux centres de santé
*Approvisionnement en médicament
*Identification et Prise en charge médicale de VVS
*Prise en charge des urgences médicales
*Renforcement de capacité des prestataires
*Appui à la surveillance épidemiologique
*Dépistage et prise en charge de la MAS avec et sans complications médicales</t>
  </si>
  <si>
    <t>Réussite et Epanouissement via l’Apprentissage et L’Insertion au Système Educatif</t>
  </si>
  <si>
    <t>Appui au système educatif</t>
  </si>
  <si>
    <t>Amélioration durable de la sécurité alimentaire et résilience des populations victimes de conflits armés dans la région de Kitshanga, du Nord Kivu en R.D. du Congo</t>
  </si>
  <si>
    <t>Semences et outils aratoires</t>
  </si>
  <si>
    <t>BMZ</t>
  </si>
  <si>
    <t>Food Security and Inclusive Access to Resources for Conflict-Sensitive Markt Development</t>
  </si>
  <si>
    <t>Protection et réintégration en faveur des déplacés internes et retournés et refoulés  d’Angola au Kasaï</t>
  </si>
  <si>
    <t>abris et cash</t>
  </si>
  <si>
    <t>Promotion et protection des droits au logement, terre et propriété (LTP)</t>
  </si>
  <si>
    <t>Formations et sensibilisation, sécurisation foncière</t>
  </si>
  <si>
    <t>projet  jeunes</t>
  </si>
  <si>
    <t>apprentissage metiers</t>
  </si>
  <si>
    <t>MSF-F</t>
  </si>
  <si>
    <t>Médecins Sans Frontières - France</t>
  </si>
  <si>
    <t>Emergency food security and livelihood support for affected population in Kamonia Territory (Kasaï Region, DRC)</t>
  </si>
  <si>
    <t>Distribution de vivres pour 4300 bénéficiaires
Distribution de semences et outils pour 2200 bénéficiaires</t>
  </si>
  <si>
    <t>Projets intégrés wash-protection-sécurité alimentaire pour les populations affectées par les conflits en province du Kasaï en RDC</t>
  </si>
  <si>
    <t>Mise en place et accompagnement des comités de protection communautaire; Mise en place et accompagnement des forums des femmes; Renforcement des capacités des autorités et leaders locaux en protection, Campagne de sensibilisation pour la lutte contre les VBG, référencement, plaidoyer,</t>
  </si>
  <si>
    <t>Consortium pour l’accès durable à l’eau potable, l’hygiène et l’assainissement dans les contextes fragiles SWIFT en sigle (sensibilisation sur les bonnes pratique d'hygiene, Facilitation de la construction de latrines familiales.)</t>
  </si>
  <si>
    <t>Réponse d'urgence sécurité alimentaire et WaSH dans l'est de la RDC</t>
  </si>
  <si>
    <t>Réponse d'urgence surveillance humanitaire, sécurité alimentaire et Wash dans l'est de la RDC</t>
  </si>
  <si>
    <t>HEKS-EPER</t>
  </si>
  <si>
    <t>Inawezekana : "IT IS POSSIBLE";  ENABLING GOVERNMENT, CIVIL SOCIETY AND COMMUNITIES ADDRESSING ROOT CAUSES OF CONFLICTS IN THE HAUTS PLATEAUX DE KALEHE</t>
  </si>
  <si>
    <t>Engagement des jeunes et emploi des jeunes. Et la protection</t>
  </si>
  <si>
    <t>CD31</t>
  </si>
  <si>
    <t>Kwango</t>
  </si>
  <si>
    <t>CD3106</t>
  </si>
  <si>
    <t>Kasongo-lunda</t>
  </si>
  <si>
    <t>CD3106ZS01</t>
  </si>
  <si>
    <t>Kasongo Lunda</t>
  </si>
  <si>
    <t>Appui a la prévention et prise en charge de la malnutrition aiguë sévère</t>
  </si>
  <si>
    <t>Sécurité alementaire et moyen de subsistance</t>
  </si>
  <si>
    <t>Relance agricoles, AGR, routes et marché</t>
  </si>
  <si>
    <t>Distribution des semences vivrières et les outils aratoires; des géniteurs de lapin et six femelles</t>
  </si>
  <si>
    <t>Tumaini ya Pili Mupya</t>
  </si>
  <si>
    <t>Vocational training and pychosocial support  for vulnerable youth (Ex-child soldiers and girls sexualy exploited in brothels)</t>
  </si>
  <si>
    <t>Appui aux menages extremement pauvres et marginalises pour les faire sortir de la pauvrete.</t>
  </si>
  <si>
    <t>Réhabilitation d'abris et distribution AME</t>
  </si>
  <si>
    <t>Réhabilitation/construction EHA communautaire et institutionnelle</t>
  </si>
  <si>
    <t>Amelioration de la securité alimentaire: Distribution des kits vivriers et outils aratoire, Multipurpose Cash Assistance (MPCA, coupon ou en nature) et formation sur les bonnes practiques agricoles</t>
  </si>
  <si>
    <t>Amélioration de la sécurité alimentaire: Distribution des kits vivriers et outils aratoire, Multi-purpose Cash Assistance (MPCA, coupon ou en nature) et formation sur les bonnes pratiques agricoles  (Lubichako, Penemende, Buzi)</t>
  </si>
  <si>
    <t>Appui multisectoriel à la résilience des populations vulnérables affectées par les conflits dans la zone de santé de Kamwesha.</t>
  </si>
  <si>
    <t>Appui en articles ménagers essentiels et abris  pour 500 ménages victmes des conflits dans la ZS de Kamwesha</t>
  </si>
  <si>
    <t>OCHA</t>
  </si>
  <si>
    <t>Emergency Education &amp; Child Protection project II</t>
  </si>
  <si>
    <t>Renforcement des capacités des enseignants sur les MAP, la méthodologie d’enseignement des mathématiques et français, l’intégration de la protection de l’enfance dans la gestion d’une classe et la mise en place des clubs de lecture dans la province éducationnelle de LUIZA</t>
  </si>
  <si>
    <t>Réponse Flexible aux crises humanitaires en RDC - ReFlex</t>
  </si>
  <si>
    <t>Accès aux infrastructures EHA de base et multipurpose cash grant</t>
  </si>
  <si>
    <t>Appui à la securité alimentaire : renforcement des capicités des membres des associations ,accompagnement technique ,appui en intrant agro pastorale , piscicole …</t>
  </si>
  <si>
    <t>CD7205</t>
  </si>
  <si>
    <t>Dilolo</t>
  </si>
  <si>
    <t>CD7205ZS01</t>
  </si>
  <si>
    <t>Caritas International</t>
  </si>
  <si>
    <t>CD7205ZS02</t>
  </si>
  <si>
    <t>Kasaji</t>
  </si>
  <si>
    <t>Alphabetisation des femmes et filles mères</t>
  </si>
  <si>
    <t>Sensibilisation des femmes enceintes ,des enfants œuvrants dans les sites miniers et de la population setrouvant aux alentours des sites miniers  , des responsables des entreprises minieres sur la protection de l'environnement</t>
  </si>
  <si>
    <t>Reintegrer les enfants dans le systeme scolaire</t>
  </si>
  <si>
    <t>formation des Pairs Educateurs; Elaboration des Plans de Réduction des Risques; Construction des portes de latrines et de 5 salles de classe en cours</t>
  </si>
  <si>
    <t>Jeune S3 (Santé, Sexualité et Sécurité)</t>
  </si>
  <si>
    <t>Prise en charge de la malnutriton aigue severe dans la ZS de Mweso</t>
  </si>
  <si>
    <t>Prise en charge de la MAS</t>
  </si>
  <si>
    <t>MSF-H</t>
  </si>
  <si>
    <t>Médecins Sans Frontières - Hollande</t>
  </si>
  <si>
    <t>Prise en charge de la malnutriton aigue severe dans la ZS de Lubero</t>
  </si>
  <si>
    <t>Accompagner les jeunes pour une transition vers des opportunités de subsistance dans le RDC</t>
  </si>
  <si>
    <t>CD9101ZS05</t>
  </si>
  <si>
    <t>Ndesha</t>
  </si>
  <si>
    <t>Formations, accompagnement et autonomisation</t>
  </si>
  <si>
    <t>Accompagnement psycholique des enfants</t>
  </si>
  <si>
    <t>Enfants affecté par le mouvement de refoulement/retour</t>
  </si>
  <si>
    <t>Child Hope Forever</t>
  </si>
  <si>
    <t>Multisectoral Assistance to Communities Affected by the Angola Expulsion Crisis in the Kasaïs Provinces.</t>
  </si>
  <si>
    <t>Prise en charge de la malnutriton aigue severe dans la ZS de Mweso 1</t>
  </si>
  <si>
    <t>Prise en charge de la malnutriton aigue severe dans la ZS de Lubero 1</t>
  </si>
  <si>
    <t>Intervention d'urgence intégrée pour les populations vulnérables affectées par le déplacement au Tanganyika, au Sud-Kivu et dans une partie du Maniema pour les personnes affectées par le déplacement en République Démocratique du Congo (RDC)</t>
  </si>
  <si>
    <t>projet de renforcement des mécanismes communautaires de paix et résolution pacifique des conflits</t>
  </si>
  <si>
    <t>projet d'identification et de prise en charge provisoire d'enfants vulnérables afin d'organiser des actions facilitant leur réintegration familiale et communautaire dans les territoires de Kalemie, Nyunzu, Kabalo, Moba et Kongolo au Tanganyika</t>
  </si>
  <si>
    <t>Réforme du Secteur de la Securité</t>
  </si>
  <si>
    <t>Assistance multisectorielle pour le renforcement de la Résilience communautaire et de la Cohésion sociale (protection) en faveurs des populations affectées par la crise dans le Triangle Fataki-Rethy- Linga-Jiba, en territoire de Djugu (Consortium ADRA-CO</t>
  </si>
  <si>
    <t>Contribuer à l’amélioration immédiate des conditions de vie des personnes affectées par la crise, en priorité les plus vulnérables et, à la protection des personnes affectées par la crise humanitaire, et l’assurance du respect de leurs droits humains dans les ZS de Fataki, de Rethy, de Linga et de Jiba.</t>
  </si>
  <si>
    <t>Monitoring de Protection des violations des droits  humains au Nord Kivu ,Sud Kivu et Ituri</t>
  </si>
  <si>
    <t>Projet multi-sectoriel en réponse à la crise humanitaire aux Kasaï (logistique et protection)</t>
  </si>
  <si>
    <t>Protection des populations victimes de stress et de traumatismes psychologiques</t>
  </si>
  <si>
    <t>Appui multisectoriel aux communautés les plus vulnérables des Zones de Santé de Kilwa/territoire de Pweto et Kiambi/Territoire de Manono (respectivement axes Kishale-Konkole-Shamwana et Dubie-kato-Kapamgwe), permettant d'accroître leur accès aux biens et</t>
  </si>
  <si>
    <t>mise en place d'une clinique mobile, SSP/Prise en charge MAS / prévention de la malnutrition/Prise en charge VVS
référencement des urgences médicales (obstétricales et pédiatriques)</t>
  </si>
  <si>
    <t>Former les enfants sur les competences de vie courantes.</t>
  </si>
  <si>
    <t>formation des Pairs Educateur.</t>
  </si>
  <si>
    <t>Sauver les vies des enfants affectés par le deplacemnet à travers une prise en charge des cas de malnutrition aigue sévere  adéquate dans la province de Manieme Enfants &lt; 5 ans, FEFA</t>
  </si>
  <si>
    <t>Prise en charge intégrée de la malnutrition aiguë sévère  inclus ANJE et  CPS redynamisée + la recuite alimentaire des ménages (MAS, ANJE)</t>
  </si>
  <si>
    <t>CIAUD/Canada</t>
  </si>
  <si>
    <t>projet de  rendre accessible les soins de Santéà la population travers les mutuelles de santé</t>
  </si>
  <si>
    <t>appui aux mutuelles deSantépour l'accessibilité des soins par la population</t>
  </si>
  <si>
    <t>CGAT</t>
  </si>
  <si>
    <t>Centre de Gestion des risques et d'Accompagnement Technique des Mutuelles de Santé</t>
  </si>
  <si>
    <t>WSM</t>
  </si>
  <si>
    <t>Appui a la prise en charge de la malnutrition aigue severe</t>
  </si>
  <si>
    <t>Prise en charge de la malnutrition aigue severe</t>
  </si>
  <si>
    <t>Projet de Rattrapage scolaire au Niveau Secondaire</t>
  </si>
  <si>
    <t>Rattrapage scolaire au niveau secondaire par la radio</t>
  </si>
  <si>
    <t>War Child - CA</t>
  </si>
  <si>
    <t>ARC INAWEZEKANA</t>
  </si>
  <si>
    <t>Sensibilisation pour la mesure préventive des violences sexuelles, Renforcement de capacités des acteurs de VBG, Autres_activites_protection_gen, Soutien psychosociale, sensibilisation  communautaire (Protection générale)</t>
  </si>
  <si>
    <t>Assistance alimentaire d'urgence ECHO RéflexNRC43465: Assistance alimentaire d'urgence dans Kalehe (Ramba, Cirimiro, Murangu, Ishenge) et Fizi-Nundu (Axe Kichula, Lumanya, Lusuku, Abala, Nakiele, Kanguli, Kilumbi)</t>
  </si>
  <si>
    <t>Réponses Fléxibles aux crises de la RDC au profit des idps,retournés internes et familles d'accueil dans dans Kalehe (Ramba, Cirimiro, Murangu, Ishenge) et Fizi-Nundu (Axe Kichula, Lumanya, Lusuku, Abala, Nakiele, Kanguli, Kilumbi)</t>
  </si>
  <si>
    <t>SPONSORSHIP OU PARRAINAGE DES ENFANTS</t>
  </si>
  <si>
    <t>Promouvoir le droit de l'enfant à l'education. Et donner la chance aux enfants d'acceder à l'education dans un environnement serein</t>
  </si>
  <si>
    <t>Prévenir la rupture et la séparation des enfants et de leurs familles</t>
  </si>
  <si>
    <t>SOS VE renforce les capacités economiques des familles vulnerables et ce travail est fait en partenariat avec les organisations communautaires et les serves techniques de l'Etat Congolais. L'objectif de notre intervention est  de prévenir la rupture et la séparation des enfants et de leurs familles. Dans le renforcement de la famille, nous travaillons également sur la prise en charge par la famille élargie, grâce à laquelle les enfants bénéficient d’une aide pour vivre auprès de membres de leur</t>
  </si>
  <si>
    <t>SOS Village d'enfants</t>
  </si>
  <si>
    <t>Child Protection and Education in Emergencies  (Dutch Relief Alliance )</t>
  </si>
  <si>
    <t>Identification, documentation et transport pour le placement dans les CTO/FAT, Prise en charge transitoire dans les CTO/FAT,  Autres_activités_GTPE, Réintégration socio-économique et professionnelle pour les enfants de plus de 15 ans:</t>
  </si>
  <si>
    <t>DRA</t>
  </si>
  <si>
    <t>Child Protection and Education in Emergencies WC-H</t>
  </si>
  <si>
    <t>Recherche et réunification familiale, prise en charge  d’un enfant dans les Espaces Amis d’Enfants</t>
  </si>
  <si>
    <t>Assistance Humaniataire aux populations affectées par le conflit au SK (DRC)Christian Aid</t>
  </si>
  <si>
    <t>Assistance Humaniataire aux populations affectées par le conflit au SK (DRC)Christian Aid: Appui en intrant agricole  et accompagnement technique</t>
  </si>
  <si>
    <t>Projet d'assistance en securité alimentaire aux populations deplacées retournés internes et familles d'acceuil victimes des conflits armés sur l'axe Kilemwe - Lumembe dans la ZS Kimbi - Lulenge, aires de sante de Klembwe et BIBIZI sud kivu en RDC. (NMFA e</t>
  </si>
  <si>
    <t>Projet d'assistance en sécurité alimentaire aux populations déplacées retournés internes et familles d’accueil victimes des conflits armés sur l'axe Kilemwe - Lumembe dans la ZS Kimbi - Lulenge, Aires deSante de Kiembwe et BIBIZI sud kivu en RDC (dans Fizi, dans Kimbi-Lulenge, groupement de basimimbi, localité de Mimbi et dans Kalehe, groupement de Buholo/Mubuku, localité de Ramba, Kitebeka)</t>
  </si>
  <si>
    <t>Projet d'assistance en Sécurité Alimentaire aux populations déplacées retournés internes et familles d’accueil victimes des conflits armés sur l'axe Lulimba-Kilembwe dans la ZS de Kabambare, Territoire de Kabambare/Maniema et Fizi au Sud-Kivu en RDC (urge</t>
  </si>
  <si>
    <t>Projet d'assistance en Sécurité Alimentaire aux populations déplacées retournés internes et familles d’accueil victimes des conflits armés sur l'axe Lulimba-Kilembwe dans la ZS de Kabambare, Territoire de Kabambare/Maniema et Fizi au Sud-Kivu en RDC.</t>
  </si>
  <si>
    <t>Prévention et Prise en charge de la malnutrition aiguë sévère  (MAS, ANJE ) Enfants &lt; 5 ans, FEFA</t>
  </si>
  <si>
    <t>Prévention et Prise en charge de la malnutrition aiguë sévère</t>
  </si>
  <si>
    <t>Intervention multisectorielle (Sécurité Alimentaire, Nutrition, Santé et EHA en Nutrition) ciblant les communautés de retour, déplacées et d'accueil dans la ZS de Mulungu, Shabunda, Sud Kivu, Prevention de la Malnutrition aigue ANJE</t>
  </si>
  <si>
    <t>Amélioration de la sécurité alimentaire et nutritionnelle et du bien-être économique des ménages vulnérables du Sud-Kivu.</t>
  </si>
  <si>
    <t>Amélioration de la sécurité alimentaire et nutritionnelle et du bien-être économique des ménages vulnérables du Sud-Kivu:Agriculture, chaines de valeur, santé, nutrition, WASH, gouvernance</t>
  </si>
  <si>
    <t>Kivu Crisis Response for IDPs (KCRI): Réponse aux besoins essentiels des populations affectés par le déplacement à travers une assistance en cash/ voucher</t>
  </si>
  <si>
    <t>Réponse aux besoins essentiels des populations affectés par le déplacement à travers une assistance en cash/ voucher, Kivu Crisis Response for IDPs (KCRI) avec Cash / voucher à travers la foire (Mulima, Kichula, Fizi centre) dans la zone de santé de Fizi et de Nundu</t>
  </si>
  <si>
    <t>Distributions directes d'Articles Menagers Essentiels (URGENCE/RRM)</t>
  </si>
  <si>
    <t>Distributions directes d'Articles Menagers Essentiels: Distributions directes d'AME pour les IDPs, retournés et population hote vulnérable</t>
  </si>
  <si>
    <t>Projet d'Appui à la Sécurité Alimentaire par le Renforcement des capacités (PASARC)</t>
  </si>
  <si>
    <t>Projet d'Appui à la Sécurité Alimentaire par le Renforcement des capacités (PASARC): Renforcement des capacités des acteurs de l'élevage</t>
  </si>
  <si>
    <t>Prise en charge de cas de malnutrition aigue severe, prevention (Prise en charge de la malnutrition aigue severe) Enfants &lt; 5 ans</t>
  </si>
  <si>
    <t>Prise en charge de cas de malnutrition aiguë sévère, prévention (Prise en charge de la malnutrition aiguë sévère )</t>
  </si>
  <si>
    <t>Prise en charge de cas malnutris aigu severe, Paludisme et prevention (MAS  Enfants &lt; 5 ans)</t>
  </si>
  <si>
    <t>Prise en charge de cas malnutris aigu severe, Paludisme et prevention</t>
  </si>
  <si>
    <t>MSF-E</t>
  </si>
  <si>
    <t>Médecins Sans Frontières - Espagne</t>
  </si>
  <si>
    <t>Food security program : Agriculture et chaine de valeur, Santé nutrition, Bonne gouvernance, Communication pour le changement de comportement, Genre et Jeunesse, Distribution des vivres</t>
  </si>
  <si>
    <t>Prise en charge MAS et promotion ANJE-U</t>
  </si>
  <si>
    <t>ID Type organisation</t>
  </si>
  <si>
    <t>Type organisation</t>
  </si>
  <si>
    <t>ID acteur</t>
  </si>
  <si>
    <t>Acronyme acteur</t>
  </si>
  <si>
    <t>Nom ateur</t>
  </si>
  <si>
    <t>ID cluster</t>
  </si>
  <si>
    <t>Acronyme Cluster</t>
  </si>
  <si>
    <t>Nom cluster</t>
  </si>
  <si>
    <t>Donateur</t>
  </si>
  <si>
    <t>Services étatiques</t>
  </si>
  <si>
    <t>Min</t>
  </si>
  <si>
    <t>Max</t>
  </si>
  <si>
    <t>Pop_base_ZS_2019</t>
  </si>
  <si>
    <t>cible_base</t>
  </si>
  <si>
    <t>CIBLE</t>
  </si>
  <si>
    <t>0</t>
  </si>
  <si>
    <t>5000</t>
  </si>
  <si>
    <t>24500</t>
  </si>
  <si>
    <t>64500</t>
  </si>
  <si>
    <t>137000</t>
  </si>
  <si>
    <t>274500</t>
  </si>
  <si>
    <t>84500</t>
  </si>
  <si>
    <t>34500</t>
  </si>
  <si>
    <t>174500</t>
  </si>
  <si>
    <t>54500</t>
  </si>
  <si>
    <t>14500</t>
  </si>
  <si>
    <t>224500</t>
  </si>
  <si>
    <t>44500</t>
  </si>
  <si>
    <t>449500</t>
  </si>
  <si>
    <t>112000</t>
  </si>
  <si>
    <t>349500</t>
  </si>
  <si>
    <t>74500</t>
  </si>
  <si>
    <t>Total général</t>
  </si>
  <si>
    <t>Total Bas-uele</t>
  </si>
  <si>
    <t>Total Haut-katanga</t>
  </si>
  <si>
    <t>Total Haut-lomami</t>
  </si>
  <si>
    <t>Total Ituri</t>
  </si>
  <si>
    <t>Total Kasaï</t>
  </si>
  <si>
    <t>Total Kasaï-central</t>
  </si>
  <si>
    <t>Total Kasaï-oriental</t>
  </si>
  <si>
    <t>Total Kwango</t>
  </si>
  <si>
    <t>Total Lomami</t>
  </si>
  <si>
    <t>Total Lualaba</t>
  </si>
  <si>
    <t>Total Maniema</t>
  </si>
  <si>
    <t>Total Nord-kivu</t>
  </si>
  <si>
    <t>Total Sankuru</t>
  </si>
  <si>
    <t>Total Sud-kivu</t>
  </si>
  <si>
    <t>Total Tanganyika</t>
  </si>
  <si>
    <t>Total distinct de ID acteur</t>
  </si>
  <si>
    <t>Total distinct de ID projet</t>
  </si>
  <si>
    <t>Numerique</t>
  </si>
  <si>
    <t>Logistique</t>
  </si>
  <si>
    <t>Cibles ZS</t>
  </si>
  <si>
    <t>Cibles Province</t>
  </si>
  <si>
    <t>Projet d'urgence d'assistance en sécurité alimentaire dans le moyens et hauts plateaux de Fizi et Mwenga, dans Fizi, Nundu et les aire de santé de Abala, Nakiele, Pungu, Lusuku, Kanguli, Kilumbi, Lumanya, UMOJA/Misufi</t>
  </si>
  <si>
    <t>Réponse multisectorielle d’urgence et durable centrée sur la protection dans la Zone de de Santé de Kimbi-Lulenge (IRC)</t>
  </si>
  <si>
    <t>Assistance immédiate et multisectorielle aux populations les plus vulnérables affectés par les conflits au Sud-Kivu</t>
  </si>
  <si>
    <t>Distribution directe des Kits AME</t>
  </si>
  <si>
    <t>ACTED</t>
  </si>
  <si>
    <t>Agence d'aide à la Coopération Technique et au Développement</t>
  </si>
  <si>
    <t>Assistance d'urgence pour les populations hautement vulnérables affectées par un choc ou une crise des Provinces de Tanganyika et du Sud Kivu (Zone de santé de Kalonge et de Mubumbano)</t>
  </si>
  <si>
    <t>Assistance d'urgence pour les populations hautement vulnérables affectées par un choc ou une crise des Provinces de Tanganyika et du Sud Kivu. Mule - Mukaba zone de santé de Kalonge  et Butuzi - Lizirhu dans la zone de santé de Mubumbano</t>
  </si>
  <si>
    <t>CD6207ZS02</t>
  </si>
  <si>
    <t>Mubumbano</t>
  </si>
  <si>
    <t>Réponse aux besoins essentiels des populations affectés par le déplacement à travers une assistance en cash/ voucher</t>
  </si>
  <si>
    <t>Réponse multisectorielle d’urgence et durable centrée sur la protection dans la Zone de de Santé de Kimbi-Lulenge (Multi sect)</t>
  </si>
  <si>
    <t>Identification des incidents de protection lors de l'arrivée des retournés spontannés d'Angola dans leurs familles  respectives et familles d'accueil</t>
  </si>
  <si>
    <t>Identification des retournés spontanés; - Identification des cas d'incidents de protection</t>
  </si>
  <si>
    <t>CAPSM</t>
  </si>
  <si>
    <t>Centre d'Action pour la Promotion Sociale de Masuika/Mains Serviables</t>
  </si>
  <si>
    <t>Prévention et Protection des droits  de l'enfant, appui et prise en charge des femmes et filles victimes des Violences basées sur le Genre</t>
  </si>
  <si>
    <t>mise en œuvre des activités de PEC, renforcement des capacités des OBC et des bénéficiaires, formation et sensibilisation communautaire au bénéfice des autorités et leaders communautaires, installation des Maison d'Ecoute et la collaboration avec les FOSA dans le cadre d el'integration des soins santé mentale dans les soins de santé primaire</t>
  </si>
  <si>
    <t>Sensibilisation de la population sur les pires formes de travail chez enfants. Identification des enfants exploités dans les mines d'or et de diamant dans les sites miniers de Kabanda - Musefu, Kayembe, Sankaji, samuanda et Ngovo.</t>
  </si>
  <si>
    <t>(1)  Sensibilisation des populations riveraines et minières sur la lutte contre toutes formes de travail exercés à l'endroit des enfants. (2) Identification des enfants exploités dans les mines étant donné que la place de l'enfant est en famille et à l'école et non dans les mines. (3) Vulgarisation de l'Edit provincial interdisant l'embauchage des enfants dans les sites miniers.</t>
  </si>
  <si>
    <t>Projet d’assistance alimentaire et de prise en charge de la malnutrition parmi les populations vulnérables affectées par les conflits inter-ethniques et/ou armes dans le grand Kasaï en République Démocratique du Congo</t>
  </si>
  <si>
    <t>CD9205</t>
  </si>
  <si>
    <t>Ilebo</t>
  </si>
  <si>
    <t>CD9205ZS01</t>
  </si>
  <si>
    <t>Banga Lubaka</t>
  </si>
  <si>
    <t>Distribution deskits aux enfants, Formation des enseignants sur le PSS, le wash in school, la réintégration des enfants hors système scolaire à Mikenge, Minembwe; Kakenge, Lwiko, Mibunda, Kawela,</t>
  </si>
  <si>
    <t>CD6210ZS03</t>
  </si>
  <si>
    <t>Minembwe</t>
  </si>
  <si>
    <t>CD6212ZS01</t>
  </si>
  <si>
    <t>Itombwe</t>
  </si>
  <si>
    <t>Distribution des vivres, AME et Protection dans la zone en crise conflit inter communautaires (Hauts-Plateaux de Fizi et Mwenga)</t>
  </si>
  <si>
    <t>Groupe MILIMA</t>
  </si>
  <si>
    <t>Projet de développement de capacités des acteurs clés de direction provinciale de la santé, ZS et EPSP et sous-divisions Educationnelles en utilisant le Financement basé sur les Performances dans le cadre de Prg Village et Ecole Assainis HK et Lualaba</t>
  </si>
  <si>
    <t>Projet de développement de capacités des acteurs clés de direction provinciale de la santé, zones de santé et EPSP et sous-divisions Educationnelles en utilisant le Financement basé sur les Performances dans le cadre de Programme Village et Ecole Assainis en Province de HAUT-KATANGA et LUALABA.
Achat des performances des acteurs des zones de santé &amp; sous division de l'enseignement dans les activités du PNVEA dans post-certification et processus Pas à Pas du centre de santé assaini</t>
  </si>
  <si>
    <t>VIPATU</t>
  </si>
  <si>
    <t>Vijana ya PAnda TUjengeni</t>
  </si>
  <si>
    <t>CD7107</t>
  </si>
  <si>
    <t>Kasenga</t>
  </si>
  <si>
    <t>CD7107ZS04</t>
  </si>
  <si>
    <t>Kashobwe</t>
  </si>
  <si>
    <t>CD7102</t>
  </si>
  <si>
    <t>Kipushi</t>
  </si>
  <si>
    <t>CD7102ZS01</t>
  </si>
  <si>
    <t>Kafubu</t>
  </si>
  <si>
    <t>CD7102ZS02</t>
  </si>
  <si>
    <t>CD7104</t>
  </si>
  <si>
    <t>Sakania</t>
  </si>
  <si>
    <t>CD7104ZS01</t>
  </si>
  <si>
    <t>CD7105</t>
  </si>
  <si>
    <t>Kambove</t>
  </si>
  <si>
    <t>CD7105ZS01</t>
  </si>
  <si>
    <t>CD7107ZS02</t>
  </si>
  <si>
    <t>Kikula</t>
  </si>
  <si>
    <t>CD7101ZS07</t>
  </si>
  <si>
    <t>CD7202ZS02</t>
  </si>
  <si>
    <t>CD7203</t>
  </si>
  <si>
    <t>Lubudi</t>
  </si>
  <si>
    <t>CD7203ZS04</t>
  </si>
  <si>
    <t>CD7203ZS02</t>
  </si>
  <si>
    <t>Fungurume</t>
  </si>
  <si>
    <t>Resilience communautaire au choléra dans deux zones de santé de la province Haut Lomami</t>
  </si>
  <si>
    <t>Sensibilisation de  de masse/porte à porte, Installation des points de chlorations d’eau dans les AS à haut risque de choléra, Aménagement des points d’eau, Formation des artisans réparateurs des pompes, Distribution des AquaTabs et dépliants, Désinfection des puits traditionnels,  Construction de 2 blocs latrines publiques VIP à simple fausse dans les lieux publics, Formation de la brigade sanitaire, Renforcements de capacité  &amp; mobilisation des leaders communautaires, Émissions radio.</t>
  </si>
  <si>
    <t>Assistance  Alimentaire</t>
  </si>
  <si>
    <t>Distributions générales des vivres</t>
  </si>
  <si>
    <t>BMGF</t>
  </si>
  <si>
    <t>CD7406ZS01</t>
  </si>
  <si>
    <t>Ankoro</t>
  </si>
  <si>
    <t>Rétablir la dignité des femmes souffrantes de fistule ou de violence sexiste par le biais de réparation chirurgicales de soins médicaux et psychosociaux et de la réintégration socio-économique dans les zone de santé de Rutshuru, Karisimbi et Lubero.</t>
  </si>
  <si>
    <t>Prise en charge des cas SGBV: Psychosocial, Prevention (toutes activités confondues sauf kits de dignités)</t>
  </si>
  <si>
    <t>Prise en charge des cas SGBV: Psychosocial, Prevention (toutes activités confondues sauf kits de dignités)  à Kamanyola, Luvungi, Bwegera, Rubanga, Sange, Kiliba, Mulongwe, Ake, Mboko, Lusenda, Lulinda, Malinde et Sebele</t>
  </si>
  <si>
    <t>Soins de Santé primaire et secondaire,  nutrition.  Réponses aux urgences sanitaires  pour les populations de la zone de sante et des allentours si nécessaire</t>
  </si>
  <si>
    <t>Soins de Santé primaire et secondaire,  nutrition. Réponses aux urgences sanitaires  pour les populations de la zone de sante et des allentours si nécessaire</t>
  </si>
  <si>
    <t>Soins de Santé primaire et secondaire,  nutrition.  Réponses aux urgences sanitaires
 pour les populations de la zone de sante et des allentours si nécessaire</t>
  </si>
  <si>
    <t>Appui total aux structures du Ministère de la Santé pour les soins de santé primaires, la santé de reproduction, y compris la prise en charge de violences sexuelles et la nutrition au sein des Centres de Santé de Baraka, et Sebele), soins de santé seconda</t>
  </si>
  <si>
    <t>Appui total aux structures du Ministère de la Santé pour les soins de santé primaires, la santé de reproduction, y compris la prise en charge de violences sexuelles et la nutrition au sein des Centres de Santé de Baraka, et Sebele), soins de santé secondaires (Hopital de Baraka) ; 
Appuis partiel aux structures de santé pour la prise en charge du paludisme, maladies diahréiques et la pneumonie aux centre de santé de  Malinde, Rubana, Some, Bibogobogo ,Kichula, Kazimia et Umoja</t>
  </si>
  <si>
    <t>Protection des personnes grand Kasai</t>
  </si>
  <si>
    <t>Monitoring sur la protection des enfants et prevention contre les violences faites aux filles</t>
  </si>
  <si>
    <t>War Child</t>
  </si>
  <si>
    <t>Réponse aux urgences dans les situations de crise au Sud-Kivu en cas des épidémies, déplacements de population, afflux massif de blessés, violences et catastrophes naturelles.</t>
  </si>
  <si>
    <t>CD6208ZS01</t>
  </si>
  <si>
    <t>Hauts-Plateaux</t>
  </si>
  <si>
    <t>Depistage et prise en charge de la trypanosomiase africaine MSF H</t>
  </si>
  <si>
    <t>Depistage et prise en charge de la trypanosomiase africaine MSF H (Patients avec trypanosomiase et malaria)</t>
  </si>
  <si>
    <t>Communication, prévention donation des matériels des soins et hygiène</t>
  </si>
  <si>
    <t>CEPAC</t>
  </si>
  <si>
    <t>Communauté des Eglises de Pentecôte au Congo</t>
  </si>
  <si>
    <t>Réponse GBV (Psychosocial, Judiciaire, Reinsertion socio-économique, Prevention (toutes activités confondues sauf kits de dignités) ) au Sud-Kivu à Kamanyola, Luvungi, Bwegera, Rubanga, Sange, Kiliba, Mulongwe, Ake, Mboko, Lusenda, Lulinda, Malinde et Seb</t>
  </si>
  <si>
    <t>Réponse GBV (Psychosocial, Judiciaire, Reinsertion socio-économique, Prevention (toutes activités confondues sauf kits de dignités) ) au Sud-Kivu à Kamanyola, Luvungi, Bwegera, Rubanga, Sange, Kiliba, Mulongwe, Ake, Mboko, Lusenda, Lulinda, Malinde et Sebele</t>
  </si>
  <si>
    <t>Assurer l’accès à l’éducation de qualité inclusive pour les filles et garçons 6-11 ans affectés par les conflits interethniques au Tanganyika</t>
  </si>
  <si>
    <t>Assurer l’accès à l’éducation de qualité inclusive pour les filles et garçons 6-11 ans affectés par les conflits interethniques au Tanganyika.
Formation des enseignants sur la l'appui psychosocial, la paix, récupération des enfants qui avaient connu la rupture scolaire, sensibilisations des parents sur l'importance de l’éducation, formation des enfants sur les compétences d vie courante et la paix.</t>
  </si>
  <si>
    <t>Protection Wash and Shelter</t>
  </si>
  <si>
    <t>Organisation de la sécurité d'occupation des bénéficiaires du programme d'Abris</t>
  </si>
  <si>
    <t>Lutte contre le VIH et la TB</t>
  </si>
  <si>
    <t>Projet de lutte contre le VIH et la TB exécuté par Caritas Congo Tanganyika</t>
  </si>
  <si>
    <t>FM</t>
  </si>
  <si>
    <t>Réponse SGBV: Psychosocial, Juridique, Judiciaire, Reinsertion socio-économique  et scolaire</t>
  </si>
  <si>
    <t>Réponse SGBV: Psychosocial, Juridique, Judiciaire, Réinsertion socio-économique  et scolaire dans le territoire de Kalehe et d'Uvira</t>
  </si>
  <si>
    <t>FSH</t>
  </si>
  <si>
    <t>Fondation Solidarité des Hommes</t>
  </si>
  <si>
    <t>Les Activités  de Prévention et prise en charge psychosociale des cas  des violences basées sur le genre dans les zones de santé affectées par la crise du Kasaï et le Retour des Expulsé</t>
  </si>
  <si>
    <t>Sensibilisation des populations en générale et des femmes et jeunes filles en particulier sur la lutte contre les VBG à travers les causeries éducatives, visite à domicile, écoute active par les Conseillères Communnautaires et les RECO .- Prise en charge psychosociale des VBG et Référencement par les Agents Psychosociaux. Mise en place des comités des alertes de Protection.</t>
  </si>
  <si>
    <t>Interventions d'urgences humanitaires et épidémies dans le Sud-Kivu</t>
  </si>
  <si>
    <t>CD6207ZS01</t>
  </si>
  <si>
    <t>Kaziba</t>
  </si>
  <si>
    <t>Sensibilisation des populations en générale et des femmes et jeunes filles en particulier sur la lutte contre les VBG.- Prise en charge psychosociale des VBG et Référencement.</t>
  </si>
  <si>
    <t>Prise en charge de cas de malnutrition aigue severe, prevention pour les enfants de Enfants &lt; 5 ans dans la zone de santé de Fizi</t>
  </si>
  <si>
    <t>Programme régulier, prenant en compte le volet prise en charge des IDP, retournés sur les axes affectés par nouvelle crise.Prise en charge de la malnutrition aigue severe pour les Enfants &lt; 5 ans à  Some, Kikonde, Simbi, Mukera, Lumanya, Nemba, Kananda, F</t>
  </si>
  <si>
    <t>Projet  de protection financé par Alerte International pour la Promotion de la Coexistence et Règlement Pacifique des conflits dans les HP</t>
  </si>
  <si>
    <t>AEDD</t>
  </si>
  <si>
    <t>IA</t>
  </si>
  <si>
    <t>Prise en charge de cas malnutris aigu severe, Paludisme et prevention MSF Espagne au Sud-Kivu</t>
  </si>
  <si>
    <t>Assistance alimentaire d'urgence(vivres PAM).</t>
  </si>
  <si>
    <t>ACP</t>
  </si>
  <si>
    <t>Action Contre la Pauvreté</t>
  </si>
  <si>
    <t>Création et la redynamisation des groupes de soutien ANJE (Alimentation du nourrisson et du Jeune Enfant)</t>
  </si>
  <si>
    <t>CD7108</t>
  </si>
  <si>
    <t>Mitwaba</t>
  </si>
  <si>
    <t>CD7108ZS01</t>
  </si>
  <si>
    <t>Lutte contre l’insécurité alimentaire et la malnutrition</t>
  </si>
  <si>
    <t>WASH d'urgence( prévention et lutte contre le cholera par la sensibilisation, le traitement d'eau et la désinfection des sites de contamination)</t>
  </si>
  <si>
    <t>Sensibilisation sur les VBG, acompangement psycho social et Monitoring de protection</t>
  </si>
  <si>
    <t>Sensibiliser la communauté  les VBG, identifier des enfants vulnerables(Déplacé,retourné,ENA, ENNS)</t>
  </si>
  <si>
    <t>Protection et éducation des enfants dans les situations d'urgence en réponse aux déplacements et aux vulnérabilités aiguës des familles de la province du Sud-Kivu à Lumanya, Mulima, Lusuku et Abala dans les zones de santé de Fizi et Nundu</t>
  </si>
  <si>
    <t>Food Security and Livelyhood Project</t>
  </si>
  <si>
    <t>Semences et Cash pour autres besoins</t>
  </si>
  <si>
    <t>Réponse d’urgence aux besoins d’éducation des enfants affectés par les conflits armés  au Sud-Kivu:Faciliter l'accès des enfants affectés par la crise à une éducation de qualité</t>
  </si>
  <si>
    <t>Réponse d’urgence aux besoins d’éducation des enfants affectés par les conflits armés  au Sud-Kivu: Faciliter l'accès des enfants affectés par la crise à une éducation de qualité</t>
  </si>
  <si>
    <t>Education and Health Improvement for Holistic Dignity 5Formation des Enseignants et sensibilisation sur la scolarisation des filles? Formation des Enseignants et sensibilisation sur la scolarisation des filles,</t>
  </si>
  <si>
    <t>ACADE</t>
  </si>
  <si>
    <t>Action Chrétienne d'Aide aux Déplacés et au Développement</t>
  </si>
  <si>
    <t>Education and Health Improvement for Holistic Dignity: Sensibilisation contre les épidemies ((Rougeoles et Cholera)</t>
  </si>
  <si>
    <t>Projet de réinsertion  des Enfants, Associés aux  Forces et Groupes Armés, Identification et réunification familiale des ENA au profit des  Deplacés, retournés, familles d'accueil à Mikenge, Tulambo, Lemera dans les zone de santé d'Itombwe (Mwenga) et de</t>
  </si>
  <si>
    <t>NPA</t>
  </si>
  <si>
    <t>Education and Health Improvement for Holistic Dignity, Formation des Enseignants et sensibilisation sur la scolarisation des filles pour les Deplacés, retournés, familles d'accueil à Minembwe Centre, Irumba, Mikenge, Tulambo, Kenya, Abala, Nakele, Pungu,</t>
  </si>
  <si>
    <t>Education and Health Improvement for Holistic Dignity, Formation des Enseignants et sensibilisation sur la scolarisation des filles pour les Deplacés, retournés, familles d'accueil à Minembwe Centre, Irumba, Mikenge, Tulambo, Kenya, Abala, Nakele, Pungu, Baraka</t>
  </si>
  <si>
    <t>Le Projet vise à améliorer le bien-être des enfants et des jeunes en République Démocratique du Congo (RDC) en répondant aux besoins des enfants et des jeunes travaillant dans les mines et leurs alentours en matière de leurs droits, leur santé et survie,</t>
  </si>
  <si>
    <t>Protection des enfants, des jeunes filles et garçons  travaillant dans et autour des mines, de VSS et de l’exploitation » communément appelé « TUKINGE WATOTO</t>
  </si>
  <si>
    <t>RHA</t>
  </si>
  <si>
    <t>Rebuild Hope for Africa</t>
  </si>
  <si>
    <t>899500</t>
  </si>
  <si>
    <t>Fournir une assistance vitale aux déplacés internes et familles hôtes en Territoire  de Fizi,  dans les zones de santé de Fizi, Nundu et Minembwe</t>
  </si>
  <si>
    <t>Projet d’appui d’urgence-résilience en sécurité alimentaire en faveur de 380 ménages affectés par les conflits armés à Chulwe, Lubimbe et Kibandamangobo</t>
  </si>
  <si>
    <t>Appui à la prise en charge de qualité et prévention de la Malnutrition dans les zones de santé de Katana, Miti-Murhesa, Minova, Nundu et Kalehe affectées ou en conflits dans la Province du Sud Kivu à Abala, Abeka, Ake, Bitobolo, IAMBA /Makobola II, Kaboke</t>
  </si>
  <si>
    <t>[1250-1499]</t>
  </si>
  <si>
    <t>Projet de Financement basé sur la Performance dans les secteur santé et wash réponse aux besoins sanitaires d’urgence, crise dans les ZS de Fizi, Itombwe et Minembwe (Ilundu, Minembwe, Kabingo, Kahwela, Kakenge)</t>
  </si>
  <si>
    <t>AAP</t>
  </si>
  <si>
    <t>Agence d'Achat des Performances</t>
  </si>
  <si>
    <t>Accès aux soins de santé primaires des personnes déplacées dans la zone de santé de Nemba, territoire de Kalemie, Province du Tanganyika</t>
  </si>
  <si>
    <t>Appuyer 1. l’ accès aux soins de santé primaires des personnes déplacées (site de Kalunga et en proposition, zone de retour MULEKA et KISONGO) au travers un appui institutionnel temporaire aux structures lead des aires de santé hébergeant les IDPs et l’organisation des cliniques mobiles pour les sites des déplacés se trouvant au delà du rayon d’action des structures lead; 2. l'accès aux soins secondaidaires des cas graves nécéssitant une référence aux niveau des structures du 2e échelon (CSR)</t>
  </si>
  <si>
    <t>Appui au renforcement des capacités de résilience des populations les plus vulnérables dans les provinces du Tanganyika et Haut Katanga à travers une bonne approche multisectorielle holistique</t>
  </si>
  <si>
    <t>Appui à 2 CS  (CS NGOMBE MWANA et CS MAKUMBO) avec comme activités: 1. accompagner activement la prise en charge médicale, 2.approvisionner en médicaments,. Approvisionner en équipement 4.Rachat du cout de refermement pour les cas avec voucher IRC, 5.Rachat de services au niveau de CS, 6.renforcement de capacités/formations sur plusieurs thématiques, 7.accompagnement du mécanisme  de gestion de plainte dans la communauté</t>
  </si>
  <si>
    <t>Soins de sante primaire,sante de la reproduction, Nutrition, protection et gouvernance.</t>
  </si>
  <si>
    <t>Appui aux deux zones de santé de Kiambi et de Nyunzu respectivement dans les aires de santé de Mbayo, Lwaba, Nsange, Kabeke, Mbayo et Ngombe, Makumbo</t>
  </si>
  <si>
    <t>Renforcement des activites du PEV ( Projet Polio)</t>
  </si>
  <si>
    <t>Appui technique, logistique (Chaine de froid et moyen transport)</t>
  </si>
  <si>
    <t>Pathfinder</t>
  </si>
  <si>
    <t>Pathfinder International</t>
  </si>
  <si>
    <t>Soutien aux mécanismes communautaires de lutte contre l’épidémie de choléra dans les Zones de santé de Kalemie et Nyemba (Province de Tanganyika); Bukama(Province de Haut Lomami) et Lubumbashi ( Province de Haut Katanga).</t>
  </si>
  <si>
    <t>Prevention et réponse rapide de lutte contre le cholera au travers le bateau. Ce projet innovant consite aux sensibilisations diverses, mise en places de sites de choleration, distributions d'intrants divers, renforcement des capacités des présetataires et communautés sur la lutte contre le cholera, réhabilitation et construction d'ouvrages</t>
  </si>
  <si>
    <t>CD7101ZS04</t>
  </si>
  <si>
    <t>Kenya</t>
  </si>
  <si>
    <t>Interventions intégrées en faveur des retournés et déplacés affectés par les conflits</t>
  </si>
  <si>
    <t>Améliorer l’assainissement familial dans des familles affectées par la crise déplacés et hôte ainsi que les lieux publics en zone de santé de Nundu et Fizi d’ici fin mars 2020.</t>
  </si>
  <si>
    <t>Réponse médico-nutritionnelle d'urgence au Kasaï, zone de santé de Kamwesha</t>
  </si>
  <si>
    <t>Réponse d’Urgence Santé et VBG a l’Est de la RDC New</t>
  </si>
  <si>
    <t>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t>
  </si>
  <si>
    <t>Shelter and WASH  assistance for crisis  affected population in eartern DRC</t>
  </si>
  <si>
    <t>Construction de  douches / latrines dans les sites de personnes déplacées</t>
  </si>
  <si>
    <t>Amélioration de l'agriculture dans le Territoire de Dimbelenge</t>
  </si>
  <si>
    <t>Sensibilier les communautés sur les violences basée sur les genre</t>
  </si>
  <si>
    <t>CD9101ZS04</t>
  </si>
  <si>
    <t>Lukonga</t>
  </si>
  <si>
    <t>Sensibilisation sur les violence sexuelle</t>
  </si>
  <si>
    <t>APDV</t>
  </si>
  <si>
    <t>ACTION POUR LA PROMOTION DE PERSONNE DEFAVORISEE ET VULNERABLE</t>
  </si>
  <si>
    <t>Monitoring sur les incidents de protection</t>
  </si>
  <si>
    <t>CD8106ZS02</t>
  </si>
  <si>
    <t>Mulumba</t>
  </si>
  <si>
    <t>Monitoring de Protection</t>
  </si>
  <si>
    <t>CVSP</t>
  </si>
  <si>
    <t>Congo Village School Project</t>
  </si>
  <si>
    <t>Prise en charge du Paludisme, Malnutrition aigue sévère et et amelioration de service d'Obstetrique (Approvisionnement en médicaments et intrnts de Labo, Suppléments Alimentaires, Appui en prime au personnels et equiments et materiels de 2 FOSA dans les Z</t>
  </si>
  <si>
    <t>Prise en charge du Paludisme, Malnutrition aigue sévère et et amelioration de service d'Obstetrique (Approvisionnement en médicaments et intrnts de Labo, Suppléments Alimentaires, Appui en prime au personnels et equiments et materiels de 2 FOSA dans les ZS Kaniola et Nyantende. Formation des prestataires,</t>
  </si>
  <si>
    <t>AEO/CNA</t>
  </si>
  <si>
    <t>Assistance aux Enfants abandonnés et Orphelins/Centres Nutritionels et Alimentaires</t>
  </si>
  <si>
    <t>projet de Logement, terre et propriété en protection au profilt des Deplacés, retournés, familles d'accueil à Kilembwe, Tubangoye, Mutilwa, sanga dans la zone de santé de Kimbi-Lulenge</t>
  </si>
  <si>
    <t>projet de Logement, terre et propriété en protection au profilt des Deplacés, retournés, familles d'accueil à Igomba I et II, Miba, Ibulu, Ibamba, Lumembe, dans la zone de santé de Kimbi-Lulenge</t>
  </si>
  <si>
    <t>Appui au renforcement des capacités de résilience des populations les plus vulnérables dans les provinces du Tanganyika et Haut Katanga à travers une approche multisectorielles holistiques</t>
  </si>
  <si>
    <t>Appui au renforcement des capacités de résilience des populations les plus vulnérables dans les provinces du Tanganyika et Haut Katanga à travers une approche multisectorielle holistique</t>
  </si>
  <si>
    <t>Appui à la prise en charge et prévention de la malnutrition aigüe sévère dans les zones de santé affectées par les conflits armés dans la province du Kasaï</t>
  </si>
  <si>
    <t>Justice-autonomisation et dignité des femmes et des filles,Réduction durable de la prévalence des violences basées sur le genre dans les provinces ciblées par le projet (Kasaï Central)</t>
  </si>
  <si>
    <t>CD9101ZS03</t>
  </si>
  <si>
    <t>Katoka</t>
  </si>
  <si>
    <t>Information communautaire sur les VBG et les services (ii) PEC de VBG médicale+psychosociale, juridiques et réinsertion (iii) cliniques mobiles PEC SR, y compris pour les VS (iii) kits de dignités (iv) collecte des données VBG (iv) activités psychosociale communautaire (v) safe spaces</t>
  </si>
  <si>
    <t>MAGNA</t>
  </si>
  <si>
    <t>Magna enfants en peril</t>
  </si>
  <si>
    <t>sensibilisation de la population, idéntification et renforcement des victimes, reinsertion socio économique des adultes et des enfants (ENA, ES, VVS, ESFGA)</t>
  </si>
  <si>
    <t>Idéntification, sensibilisation, orientiation des victimes, formation professionnelle de jeunes et encadrement dans les AGR</t>
  </si>
  <si>
    <t>REFED</t>
  </si>
  <si>
    <t>Réseau Femme et Développement</t>
  </si>
  <si>
    <t>Prise en charge de la malnutrition aigue severe et des pathologies prioritaires</t>
  </si>
  <si>
    <t>Prise en charge de la malnutrition aiguë sévère et des pathologies prioritaires</t>
  </si>
  <si>
    <t>Accès à une éducation inclusive de qualité et à la protection de l'enfance en faveur des enfants des zones touchées par les situations d'urgence dans les provinces du Sud-Kivu et Maniema en République Démocratique du Congo</t>
  </si>
  <si>
    <t>DCA</t>
  </si>
  <si>
    <t>Dan Church Aid</t>
  </si>
  <si>
    <t>DCA: Accès à une éducation inclusive de qualité et à la protection de l'enfance en faveur des enfants des zones touchées par les situations d'urgence dans les provinces du Sud-Kivu et Maniema en République Démocratique du Congo</t>
  </si>
  <si>
    <t>Appui à la prise en charge et prévention de la malnutrition aigüe sévère dans les provinces du kasai (Tshikapa, Nyanga,  Kitangua, Kamonia, dekese ) au kasai et kasai central ( Bobozo ) affecté par les conflits inter-ethniques et/ou armés en République dé</t>
  </si>
  <si>
    <t>Appui à la prise en charge et prévention de la malnutrition aigüe sévère dans les provinces du kasai (Tshikapa, Nyanga,  Kitangua, Kamonia, dekese ) au kasai et kasai central ( Bobozo ) affecté par les conflits inter-ethniques et/ou armés en République démocratique du congo.</t>
  </si>
  <si>
    <t>CD9208</t>
  </si>
  <si>
    <t>Dekese</t>
  </si>
  <si>
    <t>CD9208ZS01</t>
  </si>
  <si>
    <t>projet de nutrition à assise communautaire (NAC) dans la zone de santé de NYANGA en  République Démocratique du congo</t>
  </si>
  <si>
    <t>Accès à la terre des populations affectées par la crise</t>
  </si>
  <si>
    <t>Dialogues communautaires sur les droits LTP et sensibilisation sur la sécurité d'occupation des bénéficiaires du programme d'Abris</t>
  </si>
  <si>
    <t>Projet de mise en place d'un mecanisme de Veille Humanitaire dans la region Centre-Est</t>
  </si>
  <si>
    <t>CARITAS Espagne</t>
  </si>
  <si>
    <t>Approvissionnementen médicament, construction des maternités, equipements, frais de fonctionnement,suivi biologique de PVVS</t>
  </si>
  <si>
    <t>Prise en charge medicale et psychologique des survivates des violences sexuelles</t>
  </si>
  <si>
    <t>Prise en charge médicale et psychologique des survivantes des violences sexuelles</t>
  </si>
  <si>
    <t>Prévention de la malnutrition chronique avec approche NAC</t>
  </si>
  <si>
    <t>Reponse santé et Wash à l'epidemie de cholera dans les ZS de Idjwi, Fizi et Uvitra</t>
  </si>
  <si>
    <t>Date fin (année)</t>
  </si>
  <si>
    <t>Date fin (mois)</t>
  </si>
  <si>
    <t>2019</t>
  </si>
  <si>
    <t>2020</t>
  </si>
  <si>
    <t>2021</t>
  </si>
  <si>
    <t>2022</t>
  </si>
  <si>
    <t>nov</t>
  </si>
  <si>
    <t>déc</t>
  </si>
  <si>
    <t>janv</t>
  </si>
  <si>
    <t>févr</t>
  </si>
  <si>
    <t>mars</t>
  </si>
  <si>
    <t>avr</t>
  </si>
  <si>
    <t>mai</t>
  </si>
  <si>
    <t>juin</t>
  </si>
  <si>
    <t>juil</t>
  </si>
  <si>
    <t>août</t>
  </si>
  <si>
    <t>sept</t>
  </si>
  <si>
    <t>oct</t>
  </si>
  <si>
    <t>Nombre des projets finissant par mois</t>
  </si>
  <si>
    <t>Column1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</si>
</sst>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2">
    <font>
      <sz val="11"/>
      <color theme="1"/>
      <name val="Calibri"/>
      <family val="2"/>
      <scheme val="minor"/>
    </font>
    <font>
      <sz val="11"/>
      <color theme="0"/>
      <name val="Calibri"/>
      <family val="2"/>
      <scheme val="minor"/>
    </font>
    <font>
      <sz val="11"/>
      <color rgb="FF000000"/>
      <name val="Calibri"/>
      <family val="2"/>
    </font>
    <font>
      <sz val="9"/>
      <color theme="0"/>
      <name val="Arial"/>
      <family val="2"/>
    </font>
    <font>
      <sz val="9"/>
      <color theme="0"/>
      <name val="Roboto"/>
    </font>
    <font>
      <sz val="11"/>
      <color rgb="FF000000"/>
      <name val="Roboto"/>
    </font>
    <font>
      <sz val="11"/>
      <color theme="0"/>
      <name val="Roboto"/>
    </font>
    <font>
      <b/>
      <sz val="11"/>
      <color theme="0"/>
      <name val="Roboto"/>
    </font>
    <font>
      <sz val="11"/>
      <color theme="1"/>
      <name val="Calibri"/>
      <family val="2"/>
      <scheme val="minor"/>
    </font>
    <font>
      <b/>
      <sz val="11"/>
      <color theme="0"/>
      <name val="Calibri"/>
      <family val="2"/>
      <scheme val="minor"/>
    </font>
    <font>
      <b/>
      <sz val="11"/>
      <color theme="1"/>
      <name val="Calibri"/>
      <family val="2"/>
      <scheme val="minor"/>
    </font>
    <font>
      <b/>
      <sz val="12"/>
      <color theme="1"/>
      <name val="Calibri"/>
      <family val="2"/>
      <scheme val="minor"/>
    </font>
  </fonts>
  <fills count="9">
    <fill>
      <patternFill patternType="none"/>
    </fill>
    <fill>
      <patternFill patternType="gray125"/>
    </fill>
    <fill>
      <patternFill patternType="solid">
        <fgColor theme="4" tint="0.39997558519241921"/>
        <bgColor indexed="64"/>
      </patternFill>
    </fill>
    <fill>
      <patternFill patternType="solid">
        <fgColor rgb="FF0070C0"/>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5" tint="-0.249977111117893"/>
        <bgColor indexed="64"/>
      </patternFill>
    </fill>
  </fills>
  <borders count="2">
    <border>
      <left/>
      <right/>
      <top/>
      <bottom/>
      <diagonal/>
    </border>
    <border>
      <left style="thin">
        <color rgb="FF999999"/>
      </left>
      <right/>
      <top style="thin">
        <color rgb="FF999999"/>
      </top>
      <bottom/>
      <diagonal/>
    </border>
  </borders>
  <cellStyleXfs count="3">
    <xf numFmtId="0" fontId="0" fillId="0" borderId="0"/>
    <xf numFmtId="0" fontId="2" fillId="0" borderId="0"/>
    <xf numFmtId="9" fontId="8" fillId="0" borderId="0" applyFont="0" applyFill="0" applyBorder="0" applyAlignment="0" applyProtection="0"/>
  </cellStyleXfs>
  <cellXfs count="40">
    <xf numFmtId="0" fontId="0" fillId="0" borderId="0" xfId="0"/>
    <xf numFmtId="0" fontId="0" fillId="0" borderId="0" xfId="0" applyNumberFormat="1"/>
    <xf numFmtId="14" fontId="0" fillId="0" borderId="0" xfId="0" applyNumberFormat="1"/>
    <xf numFmtId="0" fontId="0" fillId="0" borderId="0" xfId="0" pivotButton="1"/>
    <xf numFmtId="0" fontId="0" fillId="2" borderId="0" xfId="0" applyFill="1"/>
    <xf numFmtId="0" fontId="0" fillId="2" borderId="0" xfId="0" applyNumberFormat="1" applyFill="1"/>
    <xf numFmtId="0" fontId="1" fillId="3" borderId="0" xfId="0" applyFont="1" applyFill="1"/>
    <xf numFmtId="0" fontId="0" fillId="0" borderId="0" xfId="0" applyFill="1"/>
    <xf numFmtId="0" fontId="1" fillId="3" borderId="0" xfId="0" applyNumberFormat="1" applyFont="1" applyFill="1"/>
    <xf numFmtId="0" fontId="0" fillId="5" borderId="0" xfId="0" applyFill="1"/>
    <xf numFmtId="0" fontId="2" fillId="0" borderId="0" xfId="0" applyFont="1"/>
    <xf numFmtId="14" fontId="3" fillId="3" borderId="1" xfId="1" applyNumberFormat="1" applyFont="1" applyFill="1" applyBorder="1" applyAlignment="1">
      <alignment horizontal="left"/>
    </xf>
    <xf numFmtId="0" fontId="2" fillId="0" borderId="0" xfId="1" applyAlignment="1">
      <alignment horizontal="right"/>
    </xf>
    <xf numFmtId="1" fontId="2" fillId="0" borderId="0" xfId="1" applyNumberFormat="1" applyAlignment="1">
      <alignment horizontal="right"/>
    </xf>
    <xf numFmtId="1" fontId="2" fillId="0" borderId="0" xfId="1" quotePrefix="1" applyNumberFormat="1"/>
    <xf numFmtId="1" fontId="2" fillId="0" borderId="0" xfId="1" applyNumberFormat="1"/>
    <xf numFmtId="1" fontId="2" fillId="4" borderId="0" xfId="1" quotePrefix="1" applyNumberFormat="1" applyFill="1"/>
    <xf numFmtId="1" fontId="2" fillId="0" borderId="0" xfId="1" quotePrefix="1" applyNumberFormat="1" applyFill="1"/>
    <xf numFmtId="1" fontId="2" fillId="0" borderId="0" xfId="1" applyNumberFormat="1" applyFill="1"/>
    <xf numFmtId="0" fontId="4" fillId="3" borderId="0" xfId="1" applyFont="1" applyFill="1" applyBorder="1"/>
    <xf numFmtId="1" fontId="5" fillId="0" borderId="0" xfId="1" quotePrefix="1" applyNumberFormat="1" applyFont="1"/>
    <xf numFmtId="1" fontId="6" fillId="6" borderId="0" xfId="1" quotePrefix="1" applyNumberFormat="1" applyFont="1" applyFill="1"/>
    <xf numFmtId="1" fontId="5" fillId="0" borderId="0" xfId="1" quotePrefix="1" applyNumberFormat="1" applyFont="1" applyFill="1"/>
    <xf numFmtId="1" fontId="6" fillId="0" borderId="0" xfId="1" quotePrefix="1" applyNumberFormat="1" applyFont="1" applyFill="1"/>
    <xf numFmtId="0" fontId="6" fillId="3" borderId="0" xfId="1" applyFont="1" applyFill="1" applyBorder="1" applyAlignment="1">
      <alignment vertical="center"/>
    </xf>
    <xf numFmtId="0" fontId="6" fillId="3" borderId="0" xfId="1" applyFont="1" applyFill="1" applyBorder="1" applyAlignment="1">
      <alignment horizontal="left" vertical="center"/>
    </xf>
    <xf numFmtId="3" fontId="5" fillId="0" borderId="0" xfId="1" quotePrefix="1" applyNumberFormat="1" applyFont="1" applyAlignment="1">
      <alignment vertical="center"/>
    </xf>
    <xf numFmtId="3" fontId="7" fillId="2" borderId="0" xfId="1" applyNumberFormat="1" applyFont="1" applyFill="1" applyAlignment="1">
      <alignment vertical="center"/>
    </xf>
    <xf numFmtId="3" fontId="7" fillId="7" borderId="0" xfId="1" applyNumberFormat="1" applyFont="1" applyFill="1" applyAlignment="1">
      <alignment vertical="center"/>
    </xf>
    <xf numFmtId="0" fontId="3" fillId="8" borderId="0" xfId="1" applyFont="1" applyFill="1" applyBorder="1"/>
    <xf numFmtId="0" fontId="1" fillId="5" borderId="0" xfId="0" applyFont="1" applyFill="1"/>
    <xf numFmtId="164" fontId="0" fillId="0" borderId="0" xfId="2" applyNumberFormat="1" applyFont="1"/>
    <xf numFmtId="0" fontId="6" fillId="0" borderId="0" xfId="1" applyFont="1" applyFill="1" applyBorder="1" applyAlignment="1">
      <alignment vertical="center"/>
    </xf>
    <xf numFmtId="2" fontId="0" fillId="0" borderId="0" xfId="0" applyNumberFormat="1" applyFill="1"/>
    <xf numFmtId="9" fontId="0" fillId="0" borderId="0" xfId="2" applyFont="1"/>
    <xf numFmtId="0" fontId="10" fillId="0" borderId="0" xfId="0" applyFont="1" applyFill="1" applyBorder="1"/>
    <xf numFmtId="0" fontId="0" fillId="0" borderId="0" xfId="0" applyFill="1" applyBorder="1"/>
    <xf numFmtId="0" fontId="9" fillId="0" borderId="0" xfId="0" applyNumberFormat="1" applyFont="1" applyFill="1" applyBorder="1"/>
    <xf numFmtId="0" fontId="11" fillId="0" borderId="0" xfId="0" applyFont="1"/>
    <xf numFmtId="10" fontId="0" fillId="0" borderId="0" xfId="2" applyNumberFormat="1" applyFont="1"/>
  </cellXfs>
  <cellStyles count="3">
    <cellStyle name="Normal" xfId="0" builtinId="0"/>
    <cellStyle name="Normal 2" xfId="1" xr:uid="{C7F76200-A71B-4859-AB1C-9A287DE7A5FF}"/>
    <cellStyle name="Percent" xfId="2" builtinId="5"/>
  </cellStyles>
  <dxfs count="89">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5" formatCode="dd/mm/yy"/>
    </dxf>
    <dxf>
      <numFmt numFmtId="165" formatCode="dd/mm/yy"/>
    </dxf>
    <dxf>
      <numFmt numFmtId="0" formatCode="General"/>
    </dxf>
    <dxf>
      <numFmt numFmtId="0" formatCode="General"/>
    </dxf>
    <dxf>
      <font>
        <color theme="0"/>
      </font>
    </dxf>
    <dxf>
      <font>
        <color theme="0"/>
      </font>
    </dxf>
    <dxf>
      <font>
        <color theme="0"/>
      </font>
    </dxf>
    <dxf>
      <fill>
        <patternFill patternType="solid">
          <bgColor rgb="FF0070C0"/>
        </patternFill>
      </fill>
    </dxf>
    <dxf>
      <fill>
        <patternFill patternType="solid">
          <bgColor rgb="FF0070C0"/>
        </patternFill>
      </fill>
    </dxf>
    <dxf>
      <fill>
        <patternFill patternType="solid">
          <bgColor rgb="FF0070C0"/>
        </patternFill>
      </fill>
    </dxf>
    <dxf>
      <font>
        <color theme="0"/>
      </font>
      <fill>
        <patternFill patternType="solid">
          <fgColor indexed="64"/>
          <bgColor rgb="FF0070C0"/>
        </patternFill>
      </fill>
    </dxf>
    <dxf>
      <fill>
        <patternFill patternType="solid">
          <bgColor theme="0"/>
        </patternFill>
      </fill>
    </dxf>
    <dxf>
      <fill>
        <patternFill patternType="solid">
          <bgColor theme="0"/>
        </patternFill>
      </fill>
    </dxf>
    <dxf>
      <font>
        <color theme="0"/>
      </font>
    </dxf>
    <dxf>
      <fill>
        <patternFill patternType="solid">
          <bgColor rgb="FF0070C0"/>
        </patternFill>
      </fill>
    </dxf>
    <dxf>
      <font>
        <color theme="0"/>
      </font>
    </dxf>
    <dxf>
      <fill>
        <patternFill patternType="solid">
          <bgColor rgb="FF0070C0"/>
        </patternFill>
      </fill>
    </dxf>
    <dxf>
      <fill>
        <patternFill patternType="solid">
          <bgColor theme="0"/>
        </patternFill>
      </fill>
    </dxf>
    <dxf>
      <font>
        <color theme="0"/>
      </font>
    </dxf>
    <dxf>
      <fill>
        <patternFill>
          <bgColor auto="1"/>
        </patternFill>
      </fill>
    </dxf>
    <dxf>
      <font>
        <color theme="0"/>
      </font>
      <fill>
        <patternFill patternType="solid">
          <fgColor indexed="64"/>
          <bgColor rgb="FF0070C0"/>
        </patternFill>
      </fill>
    </dxf>
    <dxf>
      <font>
        <color theme="0"/>
      </font>
      <fill>
        <patternFill patternType="solid">
          <fgColor indexed="64"/>
          <bgColor rgb="FF0070C0"/>
        </patternFill>
      </fill>
    </dxf>
    <dxf>
      <font>
        <color theme="0"/>
      </font>
      <fill>
        <patternFill patternType="solid">
          <fgColor indexed="64"/>
          <bgColor rgb="FF0070C0"/>
        </patternFill>
      </fill>
    </dxf>
    <dxf>
      <font>
        <color theme="0"/>
      </font>
      <fill>
        <patternFill patternType="solid">
          <fgColor indexed="64"/>
          <bgColor rgb="FF0070C0"/>
        </patternFill>
      </fill>
    </dxf>
    <dxf>
      <fill>
        <patternFill patternType="solid">
          <bgColor theme="0"/>
        </patternFill>
      </fill>
    </dxf>
    <dxf>
      <fill>
        <patternFill patternType="solid">
          <bgColor theme="0"/>
        </patternFill>
      </fill>
    </dxf>
    <dxf>
      <font>
        <color theme="0"/>
      </font>
    </dxf>
    <dxf>
      <fill>
        <patternFill patternType="solid">
          <bgColor rgb="FF0070C0"/>
        </patternFill>
      </fill>
    </dxf>
    <dxf>
      <font>
        <color theme="0"/>
      </font>
    </dxf>
    <dxf>
      <fill>
        <patternFill patternType="solid">
          <bgColor rgb="FF0070C0"/>
        </patternFill>
      </fill>
    </dxf>
    <dxf>
      <fill>
        <patternFill patternType="solid">
          <bgColor theme="0"/>
        </patternFill>
      </fill>
    </dxf>
    <dxf>
      <fill>
        <patternFill patternType="solid">
          <bgColor theme="0"/>
        </patternFill>
      </fill>
    </dxf>
    <dxf>
      <fill>
        <patternFill patternType="solid">
          <bgColor theme="0"/>
        </patternFill>
      </fill>
    </dxf>
    <dxf>
      <font>
        <color theme="0"/>
      </font>
    </dxf>
    <dxf>
      <font>
        <color theme="0"/>
      </font>
    </dxf>
    <dxf>
      <fill>
        <patternFill>
          <bgColor rgb="FF0070C0"/>
        </patternFill>
      </fill>
    </dxf>
    <dxf>
      <fill>
        <patternFill>
          <bgColor rgb="FF0070C0"/>
        </patternFill>
      </fill>
    </dxf>
    <dxf>
      <font>
        <color theme="0"/>
      </font>
    </dxf>
    <dxf>
      <fill>
        <patternFill patternType="solid">
          <bgColor rgb="FF0070C0"/>
        </patternFill>
      </fill>
    </dxf>
    <dxf>
      <font>
        <color theme="0"/>
      </font>
    </dxf>
    <dxf>
      <font>
        <color theme="0"/>
      </font>
    </dxf>
    <dxf>
      <fill>
        <patternFill patternType="solid">
          <bgColor rgb="FF0070C0"/>
        </patternFill>
      </fill>
    </dxf>
    <dxf>
      <fill>
        <patternFill patternType="solid">
          <bgColor rgb="FF0070C0"/>
        </patternFill>
      </fill>
    </dxf>
    <dxf>
      <fill>
        <patternFill patternType="solid">
          <bgColor theme="4" tint="0.39997558519241921"/>
        </patternFill>
      </fill>
    </dxf>
    <dxf>
      <fill>
        <patternFill patternType="solid">
          <bgColor theme="0"/>
        </patternFill>
      </fill>
    </dxf>
    <dxf>
      <fill>
        <patternFill patternType="solid">
          <bgColor theme="0"/>
        </patternFill>
      </fill>
    </dxf>
    <dxf>
      <fill>
        <patternFill patternType="solid">
          <bgColor theme="0"/>
        </patternFill>
      </fill>
    </dxf>
    <dxf>
      <font>
        <color theme="0"/>
      </font>
    </dxf>
    <dxf>
      <fill>
        <patternFill patternType="solid">
          <bgColor rgb="FF0070C0"/>
        </patternFill>
      </fill>
    </dxf>
    <dxf>
      <font>
        <color theme="0"/>
      </font>
    </dxf>
    <dxf>
      <font>
        <color theme="0"/>
      </font>
    </dxf>
    <dxf>
      <font>
        <color theme="0"/>
      </font>
    </dxf>
    <dxf>
      <font>
        <color theme="0"/>
      </font>
    </dxf>
    <dxf>
      <font>
        <color theme="0"/>
      </font>
    </dxf>
    <dxf>
      <fill>
        <patternFill patternType="solid">
          <bgColor rgb="FF0070C0"/>
        </patternFill>
      </fill>
    </dxf>
    <dxf>
      <fill>
        <patternFill patternType="solid">
          <bgColor rgb="FF0070C0"/>
        </patternFill>
      </fill>
    </dxf>
    <dxf>
      <fill>
        <patternFill patternType="solid">
          <bgColor rgb="FF0070C0"/>
        </patternFill>
      </fill>
    </dxf>
    <dxf>
      <fill>
        <patternFill patternType="solid">
          <bgColor rgb="FF0070C0"/>
        </patternFill>
      </fill>
    </dxf>
    <dxf>
      <fill>
        <patternFill patternType="solid">
          <bgColor rgb="FF0070C0"/>
        </patternFill>
      </fill>
    </dxf>
    <dxf>
      <fill>
        <patternFill patternType="solid">
          <bgColor theme="4" tint="0.39997558519241921"/>
        </patternFill>
      </fill>
    </dxf>
    <dxf>
      <fill>
        <patternFill patternType="solid">
          <bgColor theme="0"/>
        </patternFill>
      </fill>
    </dxf>
    <dxf>
      <fill>
        <patternFill patternType="solid">
          <bgColor theme="0"/>
        </patternFill>
      </fill>
    </dxf>
    <dxf>
      <fill>
        <patternFill patternType="solid">
          <bgColor theme="0"/>
        </patternFill>
      </fill>
    </dxf>
    <dxf>
      <font>
        <color theme="0"/>
      </font>
    </dxf>
    <dxf>
      <font>
        <color theme="0"/>
      </font>
    </dxf>
    <dxf>
      <fill>
        <patternFill>
          <bgColor rgb="FF0070C0"/>
        </patternFill>
      </fill>
    </dxf>
    <dxf>
      <fill>
        <patternFill>
          <bgColor rgb="FF0070C0"/>
        </patternFill>
      </fill>
    </dxf>
    <dxf>
      <font>
        <color theme="0"/>
      </font>
    </dxf>
    <dxf>
      <fill>
        <patternFill patternType="solid">
          <bgColor rgb="FF0070C0"/>
        </patternFill>
      </fill>
    </dxf>
    <dxf>
      <font>
        <color theme="0"/>
      </font>
    </dxf>
    <dxf>
      <font>
        <color theme="0"/>
      </font>
    </dxf>
    <dxf>
      <fill>
        <patternFill patternType="solid">
          <bgColor rgb="FF0070C0"/>
        </patternFill>
      </fill>
    </dxf>
    <dxf>
      <fill>
        <patternFill patternType="solid">
          <bgColor rgb="FF0070C0"/>
        </patternFill>
      </fill>
    </dxf>
    <dxf>
      <fill>
        <patternFill patternType="solid">
          <bgColor theme="4" tint="0.399975585192419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6.xml"/><Relationship Id="rId18" Type="http://schemas.microsoft.com/office/2011/relationships/timelineCache" Target="timelineCaches/timelineCache1.xml"/><Relationship Id="rId26" Type="http://schemas.openxmlformats.org/officeDocument/2006/relationships/styles" Target="styles.xml"/><Relationship Id="rId39" Type="http://schemas.openxmlformats.org/officeDocument/2006/relationships/customXml" Target="../customXml/item10.xml"/><Relationship Id="rId21" Type="http://schemas.microsoft.com/office/2011/relationships/timelineCache" Target="timelineCaches/timelineCache4.xml"/><Relationship Id="rId34" Type="http://schemas.openxmlformats.org/officeDocument/2006/relationships/customXml" Target="../customXml/item5.xml"/><Relationship Id="rId42" Type="http://schemas.openxmlformats.org/officeDocument/2006/relationships/customXml" Target="../customXml/item1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9.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24" Type="http://schemas.openxmlformats.org/officeDocument/2006/relationships/theme" Target="theme/theme1.xml"/><Relationship Id="rId32" Type="http://schemas.openxmlformats.org/officeDocument/2006/relationships/customXml" Target="../customXml/item3.xml"/><Relationship Id="rId37" Type="http://schemas.openxmlformats.org/officeDocument/2006/relationships/customXml" Target="../customXml/item8.xml"/><Relationship Id="rId40" Type="http://schemas.openxmlformats.org/officeDocument/2006/relationships/customXml" Target="../customXml/item11.xml"/><Relationship Id="rId45" Type="http://schemas.openxmlformats.org/officeDocument/2006/relationships/customXml" Target="../customXml/item16.xml"/><Relationship Id="rId5" Type="http://schemas.openxmlformats.org/officeDocument/2006/relationships/worksheet" Target="worksheets/sheet5.xml"/><Relationship Id="rId15" Type="http://schemas.openxmlformats.org/officeDocument/2006/relationships/pivotCacheDefinition" Target="pivotCache/pivotCacheDefinition8.xml"/><Relationship Id="rId23" Type="http://schemas.microsoft.com/office/2011/relationships/timelineCache" Target="timelineCaches/timelineCache6.xml"/><Relationship Id="rId28" Type="http://schemas.openxmlformats.org/officeDocument/2006/relationships/powerPivotData" Target="model/item.data"/><Relationship Id="rId36" Type="http://schemas.openxmlformats.org/officeDocument/2006/relationships/customXml" Target="../customXml/item7.xml"/><Relationship Id="rId10" Type="http://schemas.openxmlformats.org/officeDocument/2006/relationships/pivotCacheDefinition" Target="pivotCache/pivotCacheDefinition3.xml"/><Relationship Id="rId19" Type="http://schemas.microsoft.com/office/2011/relationships/timelineCache" Target="timelineCaches/timelineCache2.xml"/><Relationship Id="rId31" Type="http://schemas.openxmlformats.org/officeDocument/2006/relationships/customXml" Target="../customXml/item2.xml"/><Relationship Id="rId44"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pivotCacheDefinition" Target="pivotCache/pivotCacheDefinition7.xml"/><Relationship Id="rId22" Type="http://schemas.microsoft.com/office/2011/relationships/timelineCache" Target="timelineCaches/timelineCache5.xml"/><Relationship Id="rId27" Type="http://schemas.openxmlformats.org/officeDocument/2006/relationships/sharedStrings" Target="sharedStrings.xml"/><Relationship Id="rId30" Type="http://schemas.openxmlformats.org/officeDocument/2006/relationships/customXml" Target="../customXml/item1.xml"/><Relationship Id="rId35" Type="http://schemas.openxmlformats.org/officeDocument/2006/relationships/customXml" Target="../customXml/item6.xml"/><Relationship Id="rId43" Type="http://schemas.openxmlformats.org/officeDocument/2006/relationships/customXml" Target="../customXml/item14.xml"/><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12" Type="http://schemas.openxmlformats.org/officeDocument/2006/relationships/pivotCacheDefinition" Target="pivotCache/pivotCacheDefinition5.xml"/><Relationship Id="rId17" Type="http://schemas.openxmlformats.org/officeDocument/2006/relationships/pivotCacheDefinition" Target="pivotCache/pivotCacheDefinition10.xml"/><Relationship Id="rId25" Type="http://schemas.openxmlformats.org/officeDocument/2006/relationships/connections" Target="connections.xml"/><Relationship Id="rId33" Type="http://schemas.openxmlformats.org/officeDocument/2006/relationships/customXml" Target="../customXml/item4.xml"/><Relationship Id="rId38" Type="http://schemas.openxmlformats.org/officeDocument/2006/relationships/customXml" Target="../customXml/item9.xml"/><Relationship Id="rId46" Type="http://schemas.openxmlformats.org/officeDocument/2006/relationships/customXml" Target="../customXml/item17.xml"/><Relationship Id="rId20" Type="http://schemas.microsoft.com/office/2011/relationships/timelineCache" Target="timelineCaches/timelineCache3.xml"/><Relationship Id="rId41" Type="http://schemas.openxmlformats.org/officeDocument/2006/relationships/customXml" Target="../customXml/item12.xml"/></Relationships>
</file>

<file path=xl/drawings/drawing1.xml><?xml version="1.0" encoding="utf-8"?>
<xdr:wsDr xmlns:xdr="http://schemas.openxmlformats.org/drawingml/2006/spreadsheetDrawing" xmlns:a="http://schemas.openxmlformats.org/drawingml/2006/main">
  <xdr:twoCellAnchor editAs="oneCell">
    <xdr:from>
      <xdr:col>14</xdr:col>
      <xdr:colOff>123825</xdr:colOff>
      <xdr:row>0</xdr:row>
      <xdr:rowOff>0</xdr:rowOff>
    </xdr:from>
    <xdr:to>
      <xdr:col>16</xdr:col>
      <xdr:colOff>342900</xdr:colOff>
      <xdr:row>6</xdr:row>
      <xdr:rowOff>104775</xdr:rowOff>
    </xdr:to>
    <mc:AlternateContent xmlns:mc="http://schemas.openxmlformats.org/markup-compatibility/2006" xmlns:tsle="http://schemas.microsoft.com/office/drawing/2012/timeslicer">
      <mc:Choice Requires="tsle">
        <xdr:graphicFrame macro="">
          <xdr:nvGraphicFramePr>
            <xdr:cNvPr id="4" name="Date fin">
              <a:extLst>
                <a:ext uri="{FF2B5EF4-FFF2-40B4-BE49-F238E27FC236}">
                  <a16:creationId xmlns:a16="http://schemas.microsoft.com/office/drawing/2014/main" id="{1F86DDEE-D129-4A76-809A-A19027022754}"/>
                </a:ext>
              </a:extLst>
            </xdr:cNvPr>
            <xdr:cNvGraphicFramePr/>
          </xdr:nvGraphicFramePr>
          <xdr:xfrm>
            <a:off x="0" y="0"/>
            <a:ext cx="0" cy="0"/>
          </xdr:xfrm>
          <a:graphic>
            <a:graphicData uri="http://schemas.microsoft.com/office/drawing/2012/timeslicer">
              <tsle:timeslicer name="Date fin"/>
            </a:graphicData>
          </a:graphic>
        </xdr:graphicFrame>
      </mc:Choice>
      <mc:Fallback xmlns="">
        <xdr:sp macro="" textlink="">
          <xdr:nvSpPr>
            <xdr:cNvPr id="0" name=""/>
            <xdr:cNvSpPr>
              <a:spLocks noTextEdit="1"/>
            </xdr:cNvSpPr>
          </xdr:nvSpPr>
          <xdr:spPr>
            <a:xfrm>
              <a:off x="11839575" y="0"/>
              <a:ext cx="3867150" cy="1247775"/>
            </a:xfrm>
            <a:prstGeom prst="rect">
              <a:avLst/>
            </a:prstGeom>
            <a:solidFill>
              <a:prstClr val="white"/>
            </a:solidFill>
            <a:ln w="1">
              <a:solidFill>
                <a:prstClr val="green"/>
              </a:solidFill>
            </a:ln>
          </xdr:spPr>
          <xdr:txBody>
            <a:bodyPr vertOverflow="clip" horzOverflow="clip"/>
            <a:lstStyle/>
            <a:p>
              <a:r>
                <a:rPr lang="fr-FR" sz="1100"/>
                <a:t>Chronologie : fonctionne dans Excel 2013 ou version ultérieure. Ne pas déplacer ou redimensionner.</a:t>
              </a:r>
            </a:p>
          </xdr:txBody>
        </xdr:sp>
      </mc:Fallback>
    </mc:AlternateContent>
    <xdr:clientData/>
  </xdr:twoCellAnchor>
  <xdr:twoCellAnchor editAs="oneCell">
    <xdr:from>
      <xdr:col>0</xdr:col>
      <xdr:colOff>104775</xdr:colOff>
      <xdr:row>0</xdr:row>
      <xdr:rowOff>57149</xdr:rowOff>
    </xdr:from>
    <xdr:to>
      <xdr:col>3</xdr:col>
      <xdr:colOff>85725</xdr:colOff>
      <xdr:row>6</xdr:row>
      <xdr:rowOff>180974</xdr:rowOff>
    </xdr:to>
    <mc:AlternateContent xmlns:mc="http://schemas.openxmlformats.org/markup-compatibility/2006" xmlns:tsle="http://schemas.microsoft.com/office/drawing/2012/timeslicer">
      <mc:Choice Requires="tsle">
        <xdr:graphicFrame macro="">
          <xdr:nvGraphicFramePr>
            <xdr:cNvPr id="5" name="Date fin 1">
              <a:extLst>
                <a:ext uri="{FF2B5EF4-FFF2-40B4-BE49-F238E27FC236}">
                  <a16:creationId xmlns:a16="http://schemas.microsoft.com/office/drawing/2014/main" id="{98660A19-87B0-405D-871F-8B6DB3976ADC}"/>
                </a:ext>
              </a:extLst>
            </xdr:cNvPr>
            <xdr:cNvGraphicFramePr/>
          </xdr:nvGraphicFramePr>
          <xdr:xfrm>
            <a:off x="0" y="0"/>
            <a:ext cx="0" cy="0"/>
          </xdr:xfrm>
          <a:graphic>
            <a:graphicData uri="http://schemas.microsoft.com/office/drawing/2012/timeslicer">
              <tsle:timeslicer name="Date fin 1"/>
            </a:graphicData>
          </a:graphic>
        </xdr:graphicFrame>
      </mc:Choice>
      <mc:Fallback xmlns="">
        <xdr:sp macro="" textlink="">
          <xdr:nvSpPr>
            <xdr:cNvPr id="0" name=""/>
            <xdr:cNvSpPr>
              <a:spLocks noTextEdit="1"/>
            </xdr:cNvSpPr>
          </xdr:nvSpPr>
          <xdr:spPr>
            <a:xfrm>
              <a:off x="104775" y="57149"/>
              <a:ext cx="3314700" cy="1266825"/>
            </a:xfrm>
            <a:prstGeom prst="rect">
              <a:avLst/>
            </a:prstGeom>
            <a:solidFill>
              <a:prstClr val="white"/>
            </a:solidFill>
            <a:ln w="1">
              <a:solidFill>
                <a:prstClr val="green"/>
              </a:solidFill>
            </a:ln>
          </xdr:spPr>
          <xdr:txBody>
            <a:bodyPr vertOverflow="clip" horzOverflow="clip"/>
            <a:lstStyle/>
            <a:p>
              <a:r>
                <a:rPr lang="fr-FR" sz="1100"/>
                <a:t>Chronologie : fonctionne dans Excel 2013 ou version ultérieure. Ne pas déplacer ou redimensionner.</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66675</xdr:colOff>
      <xdr:row>0</xdr:row>
      <xdr:rowOff>19050</xdr:rowOff>
    </xdr:from>
    <xdr:to>
      <xdr:col>16</xdr:col>
      <xdr:colOff>285750</xdr:colOff>
      <xdr:row>6</xdr:row>
      <xdr:rowOff>114300</xdr:rowOff>
    </xdr:to>
    <mc:AlternateContent xmlns:mc="http://schemas.openxmlformats.org/markup-compatibility/2006" xmlns:tsle="http://schemas.microsoft.com/office/drawing/2012/timeslicer">
      <mc:Choice Requires="tsle">
        <xdr:graphicFrame macro="">
          <xdr:nvGraphicFramePr>
            <xdr:cNvPr id="2" name="Date fin 2">
              <a:extLst>
                <a:ext uri="{FF2B5EF4-FFF2-40B4-BE49-F238E27FC236}">
                  <a16:creationId xmlns:a16="http://schemas.microsoft.com/office/drawing/2014/main" id="{EC40B6D1-A7FC-49B4-AC13-26611C7F44C6}"/>
                </a:ext>
              </a:extLst>
            </xdr:cNvPr>
            <xdr:cNvGraphicFramePr/>
          </xdr:nvGraphicFramePr>
          <xdr:xfrm>
            <a:off x="0" y="0"/>
            <a:ext cx="0" cy="0"/>
          </xdr:xfrm>
          <a:graphic>
            <a:graphicData uri="http://schemas.microsoft.com/office/drawing/2012/timeslicer">
              <tsle:timeslicer name="Date fin 2"/>
            </a:graphicData>
          </a:graphic>
        </xdr:graphicFrame>
      </mc:Choice>
      <mc:Fallback xmlns="">
        <xdr:sp macro="" textlink="">
          <xdr:nvSpPr>
            <xdr:cNvPr id="0" name=""/>
            <xdr:cNvSpPr>
              <a:spLocks noTextEdit="1"/>
            </xdr:cNvSpPr>
          </xdr:nvSpPr>
          <xdr:spPr>
            <a:xfrm>
              <a:off x="10039350" y="19050"/>
              <a:ext cx="3867150" cy="1247775"/>
            </a:xfrm>
            <a:prstGeom prst="rect">
              <a:avLst/>
            </a:prstGeom>
            <a:solidFill>
              <a:prstClr val="white"/>
            </a:solidFill>
            <a:ln w="1">
              <a:solidFill>
                <a:prstClr val="green"/>
              </a:solidFill>
            </a:ln>
          </xdr:spPr>
          <xdr:txBody>
            <a:bodyPr vertOverflow="clip" horzOverflow="clip"/>
            <a:lstStyle/>
            <a:p>
              <a:r>
                <a:rPr lang="fr-FR" sz="1100"/>
                <a:t>Chronologie : fonctionne dans Excel 2013 ou version ultérieure. Ne pas déplacer ou redimensionner.</a:t>
              </a:r>
            </a:p>
          </xdr:txBody>
        </xdr:sp>
      </mc:Fallback>
    </mc:AlternateContent>
    <xdr:clientData/>
  </xdr:twoCellAnchor>
  <xdr:twoCellAnchor editAs="oneCell">
    <xdr:from>
      <xdr:col>0</xdr:col>
      <xdr:colOff>0</xdr:colOff>
      <xdr:row>0</xdr:row>
      <xdr:rowOff>0</xdr:rowOff>
    </xdr:from>
    <xdr:to>
      <xdr:col>3</xdr:col>
      <xdr:colOff>0</xdr:colOff>
      <xdr:row>7</xdr:row>
      <xdr:rowOff>28575</xdr:rowOff>
    </xdr:to>
    <mc:AlternateContent xmlns:mc="http://schemas.openxmlformats.org/markup-compatibility/2006" xmlns:tsle="http://schemas.microsoft.com/office/drawing/2012/timeslicer">
      <mc:Choice Requires="tsle">
        <xdr:graphicFrame macro="">
          <xdr:nvGraphicFramePr>
            <xdr:cNvPr id="3" name="Date fin 3">
              <a:extLst>
                <a:ext uri="{FF2B5EF4-FFF2-40B4-BE49-F238E27FC236}">
                  <a16:creationId xmlns:a16="http://schemas.microsoft.com/office/drawing/2014/main" id="{DFC023C3-214A-4DDF-9E34-904CE893D004}"/>
                </a:ext>
              </a:extLst>
            </xdr:cNvPr>
            <xdr:cNvGraphicFramePr/>
          </xdr:nvGraphicFramePr>
          <xdr:xfrm>
            <a:off x="0" y="0"/>
            <a:ext cx="0" cy="0"/>
          </xdr:xfrm>
          <a:graphic>
            <a:graphicData uri="http://schemas.microsoft.com/office/drawing/2012/timeslicer">
              <tsle:timeslicer name="Date fin 3"/>
            </a:graphicData>
          </a:graphic>
        </xdr:graphicFrame>
      </mc:Choice>
      <mc:Fallback xmlns="">
        <xdr:sp macro="" textlink="">
          <xdr:nvSpPr>
            <xdr:cNvPr id="0" name=""/>
            <xdr:cNvSpPr>
              <a:spLocks noTextEdit="1"/>
            </xdr:cNvSpPr>
          </xdr:nvSpPr>
          <xdr:spPr>
            <a:xfrm>
              <a:off x="0" y="0"/>
              <a:ext cx="3333750" cy="1371600"/>
            </a:xfrm>
            <a:prstGeom prst="rect">
              <a:avLst/>
            </a:prstGeom>
            <a:solidFill>
              <a:prstClr val="white"/>
            </a:solidFill>
            <a:ln w="1">
              <a:solidFill>
                <a:prstClr val="green"/>
              </a:solidFill>
            </a:ln>
          </xdr:spPr>
          <xdr:txBody>
            <a:bodyPr vertOverflow="clip" horzOverflow="clip"/>
            <a:lstStyle/>
            <a:p>
              <a:r>
                <a:rPr lang="fr-FR" sz="1100"/>
                <a:t>Chronologie : fonctionne dans Excel 2013 ou version ultérieure. Ne pas déplacer ou redimensionner.</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19050</xdr:colOff>
      <xdr:row>0</xdr:row>
      <xdr:rowOff>28575</xdr:rowOff>
    </xdr:from>
    <xdr:to>
      <xdr:col>7</xdr:col>
      <xdr:colOff>152400</xdr:colOff>
      <xdr:row>7</xdr:row>
      <xdr:rowOff>66675</xdr:rowOff>
    </xdr:to>
    <mc:AlternateContent xmlns:mc="http://schemas.openxmlformats.org/markup-compatibility/2006" xmlns:tsle="http://schemas.microsoft.com/office/drawing/2012/timeslicer">
      <mc:Choice Requires="tsle">
        <xdr:graphicFrame macro="">
          <xdr:nvGraphicFramePr>
            <xdr:cNvPr id="2" name="Date fin 5">
              <a:extLst>
                <a:ext uri="{FF2B5EF4-FFF2-40B4-BE49-F238E27FC236}">
                  <a16:creationId xmlns:a16="http://schemas.microsoft.com/office/drawing/2014/main" id="{69DC07AF-0DC2-4320-8288-6F4FD2F6E97F}"/>
                </a:ext>
              </a:extLst>
            </xdr:cNvPr>
            <xdr:cNvGraphicFramePr/>
          </xdr:nvGraphicFramePr>
          <xdr:xfrm>
            <a:off x="0" y="0"/>
            <a:ext cx="0" cy="0"/>
          </xdr:xfrm>
          <a:graphic>
            <a:graphicData uri="http://schemas.microsoft.com/office/drawing/2012/timeslicer">
              <tsle:timeslicer name="Date fin 5"/>
            </a:graphicData>
          </a:graphic>
        </xdr:graphicFrame>
      </mc:Choice>
      <mc:Fallback xmlns="">
        <xdr:sp macro="" textlink="">
          <xdr:nvSpPr>
            <xdr:cNvPr id="0" name=""/>
            <xdr:cNvSpPr>
              <a:spLocks noTextEdit="1"/>
            </xdr:cNvSpPr>
          </xdr:nvSpPr>
          <xdr:spPr>
            <a:xfrm>
              <a:off x="4438650" y="28575"/>
              <a:ext cx="3333750" cy="1371600"/>
            </a:xfrm>
            <a:prstGeom prst="rect">
              <a:avLst/>
            </a:prstGeom>
            <a:solidFill>
              <a:prstClr val="white"/>
            </a:solidFill>
            <a:ln w="1">
              <a:solidFill>
                <a:prstClr val="green"/>
              </a:solidFill>
            </a:ln>
          </xdr:spPr>
          <xdr:txBody>
            <a:bodyPr vertOverflow="clip" horzOverflow="clip"/>
            <a:lstStyle/>
            <a:p>
              <a:r>
                <a:rPr lang="fr-FR" sz="1100"/>
                <a:t>Chronologie : fonctionne dans Excel 2013 ou version ultérieure. Ne pas déplacer ou redimensionner.</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38100</xdr:colOff>
      <xdr:row>2</xdr:row>
      <xdr:rowOff>57150</xdr:rowOff>
    </xdr:from>
    <xdr:to>
      <xdr:col>18</xdr:col>
      <xdr:colOff>323850</xdr:colOff>
      <xdr:row>9</xdr:row>
      <xdr:rowOff>95250</xdr:rowOff>
    </xdr:to>
    <mc:AlternateContent xmlns:mc="http://schemas.openxmlformats.org/markup-compatibility/2006" xmlns:tsle="http://schemas.microsoft.com/office/drawing/2012/timeslicer">
      <mc:Choice Requires="tsle">
        <xdr:graphicFrame macro="">
          <xdr:nvGraphicFramePr>
            <xdr:cNvPr id="2" name="Date fin 4">
              <a:extLst>
                <a:ext uri="{FF2B5EF4-FFF2-40B4-BE49-F238E27FC236}">
                  <a16:creationId xmlns:a16="http://schemas.microsoft.com/office/drawing/2014/main" id="{0491A473-9072-4A44-9382-736CCA109324}"/>
                </a:ext>
              </a:extLst>
            </xdr:cNvPr>
            <xdr:cNvGraphicFramePr/>
          </xdr:nvGraphicFramePr>
          <xdr:xfrm>
            <a:off x="0" y="0"/>
            <a:ext cx="0" cy="0"/>
          </xdr:xfrm>
          <a:graphic>
            <a:graphicData uri="http://schemas.microsoft.com/office/drawing/2012/timeslicer">
              <tsle:timeslicer name="Date fin 4"/>
            </a:graphicData>
          </a:graphic>
        </xdr:graphicFrame>
      </mc:Choice>
      <mc:Fallback xmlns="">
        <xdr:sp macro="" textlink="">
          <xdr:nvSpPr>
            <xdr:cNvPr id="0" name=""/>
            <xdr:cNvSpPr>
              <a:spLocks noTextEdit="1"/>
            </xdr:cNvSpPr>
          </xdr:nvSpPr>
          <xdr:spPr>
            <a:xfrm>
              <a:off x="12106275" y="438150"/>
              <a:ext cx="3333750" cy="1371600"/>
            </a:xfrm>
            <a:prstGeom prst="rect">
              <a:avLst/>
            </a:prstGeom>
            <a:solidFill>
              <a:prstClr val="white"/>
            </a:solidFill>
            <a:ln w="1">
              <a:solidFill>
                <a:prstClr val="green"/>
              </a:solidFill>
            </a:ln>
          </xdr:spPr>
          <xdr:txBody>
            <a:bodyPr vertOverflow="clip" horzOverflow="clip"/>
            <a:lstStyle/>
            <a:p>
              <a:r>
                <a:rPr lang="fr-FR" sz="1100"/>
                <a:t>Chronologie : fonctionne dans Excel 2013 ou version ultérieure. Ne pas déplacer ou redimensionner.</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3808.407093402777" missingItemsLimit="0" createdVersion="6" refreshedVersion="6" minRefreshableVersion="3" recordCount="1256" xr:uid="{B8A96309-3AF0-4521-A1AA-645B278F3EA5}">
  <cacheSource type="worksheet">
    <worksheetSource name="Compilation"/>
  </cacheSource>
  <cacheFields count="28">
    <cacheField name="ID projet" numFmtId="0">
      <sharedItems containsSemiMixedTypes="0" containsString="0" containsNumber="1" containsInteger="1" minValue="115" maxValue="10927" count="352">
        <n v="973"/>
        <n v="1054"/>
        <n v="335"/>
        <n v="703"/>
        <n v="745"/>
        <n v="1047"/>
        <n v="1046"/>
        <n v="1048"/>
        <n v="10449"/>
        <n v="10539"/>
        <n v="10548"/>
        <n v="10617"/>
        <n v="10670"/>
        <n v="10786"/>
        <n v="10876"/>
        <n v="10886"/>
        <n v="115"/>
        <n v="116"/>
        <n v="123"/>
        <n v="979"/>
        <n v="1032"/>
        <n v="213"/>
        <n v="220"/>
        <n v="912"/>
        <n v="918"/>
        <n v="894"/>
        <n v="843"/>
        <n v="265"/>
        <n v="298"/>
        <n v="322"/>
        <n v="842"/>
        <n v="561"/>
        <n v="948"/>
        <n v="1024"/>
        <n v="10534"/>
        <n v="10547"/>
        <n v="10582"/>
        <n v="10621"/>
        <n v="10634"/>
        <n v="10738"/>
        <n v="10740"/>
        <n v="10749"/>
        <n v="10816"/>
        <n v="10818"/>
        <n v="10827"/>
        <n v="10830"/>
        <n v="10847"/>
        <n v="10871"/>
        <n v="10888"/>
        <n v="10894"/>
        <n v="10898"/>
        <n v="10899"/>
        <n v="10900"/>
        <n v="1033"/>
        <n v="10496"/>
        <n v="10509"/>
        <n v="10520"/>
        <n v="10533"/>
        <n v="10575"/>
        <n v="10615"/>
        <n v="10622"/>
        <n v="10644"/>
        <n v="10647"/>
        <n v="10651"/>
        <n v="10744"/>
        <n v="10800"/>
        <n v="10804"/>
        <n v="10837"/>
        <n v="10839"/>
        <n v="10841"/>
        <n v="10843"/>
        <n v="10844"/>
        <n v="10845"/>
        <n v="10864"/>
        <n v="10870"/>
        <n v="10901"/>
        <n v="10904"/>
        <n v="10917"/>
        <n v="1008"/>
        <n v="956"/>
        <n v="1053"/>
        <n v="10573"/>
        <n v="10581"/>
        <n v="10584"/>
        <n v="10588"/>
        <n v="10643"/>
        <n v="10658"/>
        <n v="10659"/>
        <n v="10661"/>
        <n v="10666"/>
        <n v="10805"/>
        <n v="10829"/>
        <n v="10848"/>
        <n v="10849"/>
        <n v="10884"/>
        <n v="10885"/>
        <n v="10887"/>
        <n v="10897"/>
        <n v="958"/>
        <n v="852"/>
        <n v="943"/>
        <n v="944"/>
        <n v="924"/>
        <n v="803"/>
        <n v="809"/>
        <n v="391"/>
        <n v="808"/>
        <n v="904"/>
        <n v="957"/>
        <n v="10580"/>
        <n v="10630"/>
        <n v="10632"/>
        <n v="10653"/>
        <n v="10801"/>
        <n v="10803"/>
        <n v="10822"/>
        <n v="10850"/>
        <n v="10881"/>
        <n v="10925"/>
        <n v="798"/>
        <n v="512"/>
        <n v="10574"/>
        <n v="10667"/>
        <n v="10772"/>
        <n v="10819"/>
        <n v="10820"/>
        <n v="10821"/>
        <n v="10890"/>
        <n v="10891"/>
        <n v="122"/>
        <n v="125"/>
        <n v="140"/>
        <n v="186"/>
        <n v="500"/>
        <n v="707"/>
        <n v="309"/>
        <n v="1068"/>
        <n v="373"/>
        <n v="509"/>
        <n v="785"/>
        <n v="865"/>
        <n v="243"/>
        <n v="528"/>
        <n v="675"/>
        <n v="727"/>
        <n v="879"/>
        <n v="271"/>
        <n v="10416"/>
        <n v="423"/>
        <n v="478"/>
        <n v="507"/>
        <n v="10357"/>
        <n v="10406"/>
        <n v="380"/>
        <n v="1055"/>
        <n v="10131"/>
        <n v="419"/>
        <n v="446"/>
        <n v="451"/>
        <n v="479"/>
        <n v="1065"/>
        <n v="542"/>
        <n v="551"/>
        <n v="824"/>
        <n v="620"/>
        <n v="825"/>
        <n v="826"/>
        <n v="827"/>
        <n v="823"/>
        <n v="1012"/>
        <n v="1074"/>
        <n v="10129"/>
        <n v="10481"/>
        <n v="10492"/>
        <n v="10522"/>
        <n v="10523"/>
        <n v="10524"/>
        <n v="10525"/>
        <n v="10526"/>
        <n v="10527"/>
        <n v="10529"/>
        <n v="10530"/>
        <n v="10531"/>
        <n v="10532"/>
        <n v="10551"/>
        <n v="10552"/>
        <n v="10592"/>
        <n v="10593"/>
        <n v="10605"/>
        <n v="10607"/>
        <n v="10608"/>
        <n v="10612"/>
        <n v="10613"/>
        <n v="10614"/>
        <n v="10641"/>
        <n v="10668"/>
        <n v="10745"/>
        <n v="10754"/>
        <n v="10755"/>
        <n v="10767"/>
        <n v="10768"/>
        <n v="10781"/>
        <n v="10782"/>
        <n v="10789"/>
        <n v="10790"/>
        <n v="10791"/>
        <n v="10792"/>
        <n v="10795"/>
        <n v="10797"/>
        <n v="10807"/>
        <n v="10815"/>
        <n v="10831"/>
        <n v="10882"/>
        <n v="10892"/>
        <n v="10902"/>
        <n v="10908"/>
        <n v="10909"/>
        <n v="10914"/>
        <n v="10927"/>
        <n v="117"/>
        <n v="350"/>
        <n v="881"/>
        <n v="1010"/>
        <n v="134"/>
        <n v="137"/>
        <n v="150"/>
        <n v="160"/>
        <n v="945"/>
        <n v="170"/>
        <n v="883"/>
        <n v="235"/>
        <n v="175"/>
        <n v="318"/>
        <n v="922"/>
        <n v="316"/>
        <n v="416"/>
        <n v="438"/>
        <n v="565"/>
        <n v="616"/>
        <n v="952"/>
        <n v="1005"/>
        <n v="1006"/>
        <n v="10484"/>
        <n v="10485"/>
        <n v="10486"/>
        <n v="10490"/>
        <n v="10540"/>
        <n v="10631"/>
        <n v="10638"/>
        <n v="10640"/>
        <n v="10735"/>
        <n v="10783"/>
        <n v="10798"/>
        <n v="10802"/>
        <n v="10817"/>
        <n v="10875"/>
        <n v="10912"/>
        <n v="10926"/>
        <n v="805"/>
        <n v="916"/>
        <n v="901"/>
        <n v="780"/>
        <n v="888"/>
        <n v="914"/>
        <n v="202"/>
        <n v="906"/>
        <n v="902"/>
        <n v="408"/>
        <n v="410"/>
        <n v="516"/>
        <n v="821"/>
        <n v="822"/>
        <n v="900"/>
        <n v="962"/>
        <n v="1014"/>
        <n v="10447"/>
        <n v="10478"/>
        <n v="10561"/>
        <n v="10562"/>
        <n v="10563"/>
        <n v="10566"/>
        <n v="10567"/>
        <n v="10569"/>
        <n v="10570"/>
        <n v="10571"/>
        <n v="10579"/>
        <n v="10583"/>
        <n v="10589"/>
        <n v="10609"/>
        <n v="10645"/>
        <n v="10646"/>
        <n v="10737"/>
        <n v="10739"/>
        <n v="10826"/>
        <n v="10852"/>
        <n v="10856"/>
        <n v="10866"/>
        <n v="10879"/>
        <n v="10880"/>
        <n v="10921"/>
        <n v="608"/>
        <n v="126"/>
        <n v="154"/>
        <n v="870"/>
        <n v="793"/>
        <n v="757"/>
        <n v="171"/>
        <n v="759"/>
        <n v="1080"/>
        <n v="1067"/>
        <n v="1079"/>
        <n v="968"/>
        <n v="10444"/>
        <n v="10495"/>
        <n v="10501"/>
        <n v="10503"/>
        <n v="10505"/>
        <n v="10510"/>
        <n v="10511"/>
        <n v="10512"/>
        <n v="10516"/>
        <n v="10517"/>
        <n v="10572"/>
        <n v="10586"/>
        <n v="10591"/>
        <n v="10596"/>
        <n v="10743"/>
        <n v="10748"/>
        <n v="10764"/>
        <n v="10793"/>
        <n v="10799"/>
        <n v="10828"/>
        <n v="10853"/>
        <n v="10862"/>
        <n v="10867"/>
        <n v="10868"/>
        <n v="10872"/>
        <n v="10873"/>
        <n v="10903"/>
        <n v="195"/>
        <n v="10656"/>
        <n v="10657"/>
        <n v="10660"/>
        <n v="10662"/>
        <n v="10663"/>
        <n v="10664"/>
        <n v="10665"/>
        <n v="10832"/>
        <n v="10851"/>
        <n v="10855"/>
        <n v="10860"/>
        <n v="10863"/>
      </sharedItems>
    </cacheField>
    <cacheField name="Dénomination" numFmtId="0">
      <sharedItems/>
    </cacheField>
    <cacheField name="Catégorie" numFmtId="0">
      <sharedItems/>
    </cacheField>
    <cacheField name="Date début" numFmtId="14">
      <sharedItems containsSemiMixedTypes="0" containsNonDate="0" containsDate="1" containsString="0" minDate="2003-01-01T00:00:00" maxDate="2019-12-28T00:00:00"/>
    </cacheField>
    <cacheField name="Date fin" numFmtId="14">
      <sharedItems containsSemiMixedTypes="0" containsNonDate="0" containsDate="1" containsString="0" minDate="2019-11-01T00:00:00" maxDate="2023-01-01T00:00:00" count="69">
        <d v="2019-12-31T00:00:00"/>
        <d v="2020-03-31T00:00:00"/>
        <d v="2022-02-28T00:00:00"/>
        <d v="2021-01-06T00:00:00"/>
        <d v="2022-09-01T00:00:00"/>
        <d v="2021-04-30T00:00:00"/>
        <d v="2020-06-30T00:00:00"/>
        <d v="2020-05-30T00:00:00"/>
        <d v="2022-12-31T00:00:00"/>
        <d v="2021-09-30T00:00:00"/>
        <d v="2022-09-30T00:00:00"/>
        <d v="2021-02-28T00:00:00"/>
        <d v="2020-12-14T00:00:00"/>
        <d v="2021-12-31T00:00:00"/>
        <d v="2019-11-30T00:00:00"/>
        <d v="2020-01-01T00:00:00"/>
        <d v="2020-02-29T00:00:00"/>
        <d v="2020-01-31T00:00:00"/>
        <d v="2021-12-01T00:00:00"/>
        <d v="2021-04-07T00:00:00"/>
        <d v="2020-12-31T00:00:00"/>
        <d v="2019-11-01T00:00:00"/>
        <d v="2021-12-30T00:00:00"/>
        <d v="2020-11-03T00:00:00"/>
        <d v="2020-12-30T00:00:00"/>
        <d v="2019-12-29T00:00:00"/>
        <d v="2020-03-05T00:00:00"/>
        <d v="2020-04-30T00:00:00"/>
        <d v="2020-10-30T00:00:00"/>
        <d v="2020-04-02T00:00:00"/>
        <d v="2020-07-31T00:00:00"/>
        <d v="2020-05-14T00:00:00"/>
        <d v="2019-12-30T00:00:00"/>
        <d v="2020-01-25T00:00:00"/>
        <d v="2020-12-13T00:00:00"/>
        <d v="2020-10-31T00:00:00"/>
        <d v="2020-09-14T00:00:00"/>
        <d v="2019-11-14T00:00:00"/>
        <d v="2019-12-14T00:00:00"/>
        <d v="2020-06-07T00:00:00"/>
        <d v="2019-12-15T00:00:00"/>
        <d v="2019-11-16T00:00:00"/>
        <d v="2019-12-21T00:00:00"/>
        <d v="2019-12-01T00:00:00"/>
        <d v="2022-07-01T00:00:00"/>
        <d v="2020-07-30T00:00:00"/>
        <d v="2020-02-15T00:00:00"/>
        <d v="2022-04-14T00:00:00"/>
        <d v="2020-02-28T00:00:00"/>
        <d v="2020-05-31T00:00:00"/>
        <d v="2021-10-31T00:00:00"/>
        <d v="2021-10-29T00:00:00"/>
        <d v="2021-06-30T00:00:00"/>
        <d v="2020-07-14T00:00:00"/>
        <d v="2020-08-18T00:00:00"/>
        <d v="2021-09-01T00:00:00"/>
        <d v="2020-03-30T00:00:00"/>
        <d v="2022-02-22T00:00:00"/>
        <d v="2020-09-30T00:00:00"/>
        <d v="2020-04-15T00:00:00"/>
        <d v="2019-12-18T00:00:00"/>
        <d v="2020-08-31T00:00:00"/>
        <d v="2022-12-01T00:00:00"/>
        <d v="2019-11-05T00:00:00"/>
        <d v="2019-12-19T00:00:00"/>
        <d v="2021-02-11T00:00:00"/>
        <d v="2020-05-01T00:00:00"/>
        <d v="2019-12-16T00:00:00"/>
        <d v="2022-01-31T00:00:00"/>
      </sharedItems>
    </cacheField>
    <cacheField name="Budget en millier" numFmtId="0">
      <sharedItems/>
    </cacheField>
    <cacheField name="Min" numFmtId="0">
      <sharedItems containsSemiMixedTypes="0" containsString="0" containsNumber="1" containsInteger="1" minValue="0" maxValue="800"/>
    </cacheField>
    <cacheField name="Max" numFmtId="0">
      <sharedItems containsSemiMixedTypes="0" containsString="0" containsNumber="1" containsInteger="1" minValue="0" maxValue="999"/>
    </cacheField>
    <cacheField name="Pays" numFmtId="0">
      <sharedItems/>
    </cacheField>
    <cacheField name="ID Province" numFmtId="0">
      <sharedItems/>
    </cacheField>
    <cacheField name="Province" numFmtId="0">
      <sharedItems count="15">
        <s v="Kasaï-central"/>
        <s v="Kasaï"/>
        <s v="Tanganyika"/>
        <s v="Bas-uele"/>
        <s v="Ituri"/>
        <s v="Sud-kivu"/>
        <s v="Nord-kivu"/>
        <s v="Maniema"/>
        <s v="Haut-katanga"/>
        <s v="Lualaba"/>
        <s v="Haut-lomami"/>
        <s v="Kasaï-oriental"/>
        <s v="Kwango"/>
        <s v="Sankuru"/>
        <s v="Lomami"/>
      </sharedItems>
    </cacheField>
    <cacheField name="ID Territoire" numFmtId="0">
      <sharedItems/>
    </cacheField>
    <cacheField name="Territoire" numFmtId="0">
      <sharedItems count="68">
        <s v="Kazumba"/>
        <s v="Luiza"/>
        <s v="Dibaya"/>
        <s v="Kamonia"/>
        <s v="Manono"/>
        <s v="Bondo"/>
        <s v="Nyunzu"/>
        <s v="Djugu"/>
        <s v="Demba"/>
        <s v="Dimbelenge"/>
        <s v="Idjwi"/>
        <s v="Kalehe"/>
        <s v="Fizi"/>
        <s v="Mambasa"/>
        <s v="Luebo"/>
        <s v="Kananga"/>
        <s v="Rutshuru"/>
        <s v="Uvira"/>
        <s v="Walungu"/>
        <s v="Kabare"/>
        <s v="Kalemie"/>
        <s v="Beni"/>
        <s v="Masisi"/>
        <s v="Kabambare"/>
        <s v="Lubutu"/>
        <s v="Punia"/>
        <s v="Mahagi"/>
        <s v="Ilebo"/>
        <s v="Mwenga"/>
        <s v="Pweto"/>
        <s v="Kasenga"/>
        <s v="Kipushi"/>
        <s v="Sakania"/>
        <s v="Kambove"/>
        <s v="Lubumbashi"/>
        <s v="Dilolo"/>
        <s v="Kapanga"/>
        <s v="Mutshatsha"/>
        <s v="Lubudi"/>
        <s v="Malemba-nkulu"/>
        <s v="Bukama"/>
        <s v="Nyiragongo"/>
        <s v="Walikale"/>
        <s v="Oicha"/>
        <s v="Lubero"/>
        <s v="Goma"/>
        <s v="Kabalo"/>
        <s v="Butembo"/>
        <s v="Kongolo"/>
        <s v="Irumu"/>
        <s v="Shabunda"/>
        <s v="Mweka"/>
        <s v="Kabeya-kamwanga"/>
        <s v="Bukavu"/>
        <s v="Moba"/>
        <s v="Kasongo-lunda"/>
        <s v="Mitwaba"/>
        <s v="Lomela"/>
        <s v="Kasongo"/>
        <s v="Aru"/>
        <s v="Kamiji"/>
        <s v="Lusambo"/>
        <s v="Kailo"/>
        <s v="Kindu"/>
        <s v="Ngandajika"/>
        <s v="Pangi"/>
        <s v="Kibombo"/>
        <s v="Dekese"/>
      </sharedItems>
    </cacheField>
    <cacheField name="ID ZS" numFmtId="0">
      <sharedItems/>
    </cacheField>
    <cacheField name="ZS" numFmtId="0">
      <sharedItems count="176">
        <s v="Ndekesha"/>
        <s v="Yangala"/>
        <s v="Lubondaie"/>
        <s v="Mikalayi"/>
        <s v="Bilomba"/>
        <s v="Luiza"/>
        <s v="Luambo"/>
        <s v="Masuika"/>
        <s v="Kanzala"/>
        <s v="Kamonia"/>
        <s v="Nyanga"/>
        <s v="Kitangwa"/>
        <s v="Tshikapa"/>
        <s v="Manono"/>
        <s v="Bondo"/>
        <s v="Nyunzu"/>
        <s v="Tchomia"/>
        <s v="Demba"/>
        <s v="Katende"/>
        <s v="Tshikula"/>
        <s v="Idjwi"/>
        <s v="Nizi"/>
        <s v="Fataki"/>
        <s v="Kalehe"/>
        <s v="Nundu"/>
        <s v="Kimbi Lulenge"/>
        <s v="Damas"/>
        <s v="Nia-Nia"/>
        <s v="Luebo"/>
        <s v="Kananga"/>
        <s v="Minova"/>
        <s v="Fizi"/>
        <s v="Kalonge"/>
        <s v="Rutshuru"/>
        <s v="Uvira"/>
        <s v="Walungu"/>
        <s v="Katana"/>
        <s v="Kalemie"/>
        <s v="Nyemba"/>
        <s v="Beni"/>
        <s v="Masisi"/>
        <s v="Mubumbano"/>
        <s v="Nyantende"/>
        <s v="Miti-Murhesa"/>
        <s v="Kabambare"/>
        <s v="Lubutu"/>
        <s v="Ferekeni"/>
        <s v="Tshibala"/>
        <s v="Dibaya"/>
        <s v="Bunkonde"/>
        <s v="Kalomba"/>
        <s v="Bena Leka"/>
        <s v="Angumu"/>
        <s v="Kamwesha"/>
        <s v="Banga Lubaka"/>
        <s v="Minembwe"/>
        <s v="Itombwe"/>
        <s v="Pweto"/>
        <s v="Kilwa"/>
        <s v="Kashobwe"/>
        <s v="Kafubu"/>
        <s v="Kipushi"/>
        <s v="Sakania"/>
        <s v="Kambove"/>
        <s v="Kikula"/>
        <s v="Lubumbashi"/>
        <s v="Dilolo"/>
        <s v="Kapanga"/>
        <s v="Dilala"/>
        <s v="Lualaba"/>
        <s v="Lubudi"/>
        <s v="Fungurume"/>
        <s v="Malemba"/>
        <s v="Kinkondja"/>
        <s v="Nyiragongo"/>
        <s v="Walikale"/>
        <s v="Oicha"/>
        <s v="Lubero"/>
        <s v="Goma"/>
        <s v="Kabalo"/>
        <s v="Butembo"/>
        <s v="Kongolo"/>
        <s v="Komanda"/>
        <s v="Bambu"/>
        <s v="Drodro"/>
        <s v="Jiba"/>
        <s v="Kilo"/>
        <s v="Linga"/>
        <s v="Lita"/>
        <s v="Mangala"/>
        <s v="Mongbalu"/>
        <s v="Rethy"/>
        <s v="Bunyakiri"/>
        <s v="Mulungu"/>
        <s v="Lulingu"/>
        <s v="Mweka"/>
        <s v="Karisimbi"/>
        <s v="Lemera"/>
        <s v="Nyangezi"/>
        <s v="Ruzizi"/>
        <s v="Kabeya Kamuanga"/>
        <s v="Hauts-Plateaux"/>
        <s v="Mwenga"/>
        <s v="Bagira"/>
        <s v="Ibanda"/>
        <s v="Kadutu"/>
        <s v="Mbulula"/>
        <s v="Ankoro"/>
        <s v="Kiyambi"/>
        <s v="Kansimba"/>
        <s v="Moba"/>
        <s v="Kasongo Lunda"/>
        <s v="Ndesha"/>
        <s v="Kampemba"/>
        <s v="Kalonda Ouest"/>
        <s v="Kamituga"/>
        <s v="Kitutu"/>
        <s v="Kabare"/>
        <s v="Kaniola"/>
        <s v="Mwana"/>
        <s v="Kalole"/>
        <s v="Shabunda"/>
        <s v="Kaziba"/>
        <s v="Alimbongo"/>
        <s v="Kirotshe"/>
        <s v="Mweso"/>
        <s v="Bambo"/>
        <s v="Mandima"/>
        <s v="Mitwaba"/>
        <s v="Mulongo"/>
        <s v="Tshikaji"/>
        <s v="Rwanguba"/>
        <s v="Bunia"/>
        <s v="Mambasa"/>
        <s v="Katwa"/>
        <s v="Nyakunde"/>
        <s v="Binza"/>
        <s v="Saramabila"/>
        <s v="Kalunguta"/>
        <s v="Lomela"/>
        <s v="Samba"/>
        <s v="Adi"/>
        <s v="Mutena"/>
        <s v="Kamiji"/>
        <s v="Bukama"/>
        <s v="Kenya"/>
        <s v="Mutwanga"/>
        <s v="Vuhovi"/>
        <s v="Kayna"/>
        <s v="Aru"/>
        <s v="Lusambo"/>
        <s v="Kalamba"/>
        <s v="Kailo"/>
        <s v="Kindu"/>
        <s v="Musienene"/>
        <s v="Kasaji"/>
        <s v="Lukonga"/>
        <s v="Mulumba"/>
        <s v="Masereka"/>
        <s v="Ngandajika"/>
        <s v="Tshudi Loto"/>
        <s v="Birambizo"/>
        <s v="Biena"/>
        <s v="Alunguli"/>
        <s v="Punia"/>
        <s v="Obokote"/>
        <s v="Kalima"/>
        <s v="Kampene"/>
        <s v="Pangi"/>
        <s v="Lusangi"/>
        <s v="Kasongo"/>
        <s v="Kunda"/>
        <s v="Kibombo"/>
        <s v="Tunda"/>
        <s v="Katoka"/>
        <s v="Dekese"/>
      </sharedItems>
    </cacheField>
    <cacheField name="Description" numFmtId="0">
      <sharedItems longText="1"/>
    </cacheField>
    <cacheField name="ID Type organisation" numFmtId="0">
      <sharedItems containsSemiMixedTypes="0" containsString="0" containsNumber="1" containsInteger="1" minValue="1" maxValue="8"/>
    </cacheField>
    <cacheField name="Type organisation" numFmtId="0">
      <sharedItems/>
    </cacheField>
    <cacheField name="ID acteur" numFmtId="0">
      <sharedItems containsSemiMixedTypes="0" containsString="0" containsNumber="1" containsInteger="1" minValue="4" maxValue="100269"/>
    </cacheField>
    <cacheField name="Acronyme acteur" numFmtId="0">
      <sharedItems/>
    </cacheField>
    <cacheField name="Nom ateur" numFmtId="0">
      <sharedItems/>
    </cacheField>
    <cacheField name="ID cluster" numFmtId="0">
      <sharedItems containsSemiMixedTypes="0" containsString="0" containsNumber="1" containsInteger="1" minValue="1" maxValue="10"/>
    </cacheField>
    <cacheField name="Acronyme Cluster" numFmtId="0">
      <sharedItems count="8">
        <s v="Nutrition"/>
        <s v="Secal"/>
        <s v="Protection"/>
        <s v="EHA"/>
        <s v="Multisec"/>
        <s v="Santé"/>
        <s v="Ame-Abris"/>
        <s v="Education"/>
      </sharedItems>
    </cacheField>
    <cacheField name="Nom cluster" numFmtId="0">
      <sharedItems/>
    </cacheField>
    <cacheField name="Donateur" numFmtId="0">
      <sharedItems/>
    </cacheField>
    <cacheField name="Pop_base_ZS_2019" numFmtId="0">
      <sharedItems containsSemiMixedTypes="0" containsString="0" containsNumber="1" containsInteger="1" minValue="58618" maxValue="656108"/>
    </cacheField>
    <cacheField name="cible_base" numFmtId="0">
      <sharedItems/>
    </cacheField>
    <cacheField name="CIBLE" numFmtId="0">
      <sharedItems count="15">
        <s v="0"/>
        <s v="34500"/>
        <s v="5000"/>
        <s v="24500"/>
        <s v="54500"/>
        <s v="14500"/>
        <s v="137000"/>
        <s v="64500"/>
        <s v="274500"/>
        <s v="84500"/>
        <s v="44500"/>
        <s v="112000"/>
        <s v="174500"/>
        <s v="224500"/>
        <s v="74500"/>
      </sharedItems>
    </cacheField>
  </cacheFields>
  <extLst>
    <ext xmlns:x14="http://schemas.microsoft.com/office/spreadsheetml/2009/9/main" uri="{725AE2AE-9491-48be-B2B4-4EB974FC3084}">
      <x14:pivotCacheDefinition pivotCacheId="9307507"/>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810.367902314814" backgroundQuery="1" createdVersion="3" refreshedVersion="6" minRefreshableVersion="3" recordCount="0" supportSubquery="1" supportAdvancedDrill="1" xr:uid="{48816709-6ED7-49FE-97A3-D3E81395DB22}">
  <cacheSource type="external" connectionId="8">
    <extLst>
      <ext xmlns:x14="http://schemas.microsoft.com/office/spreadsheetml/2009/9/main" uri="{F057638F-6D5F-4e77-A914-E7F072B9BCA8}">
        <x14:sourceConnection name="ThisWorkbookDataModel"/>
      </ext>
    </extLst>
  </cacheSource>
  <cacheFields count="0"/>
  <cacheHierarchies count="108">
    <cacheHierarchy uniqueName="[Compilation].[Acronyme acteur]" caption="Acronyme acteur" attribute="1" defaultMemberUniqueName="[Compilation].[Acronyme acteur].[All]" allUniqueName="[Compilation].[Acronyme acteur].[All]" dimensionUniqueName="[Compilation]" displayFolder="" count="0" memberValueDatatype="130" unbalanced="0"/>
    <cacheHierarchy uniqueName="[Compilation].[Acronyme Cluster]" caption="Acronyme Cluster" attribute="1" defaultMemberUniqueName="[Compilation].[Acronyme Cluster].[All]" allUniqueName="[Compilation].[Acronyme Cluster].[All]" dimensionUniqueName="[Compilation]" displayFolder="" count="0" memberValueDatatype="130" unbalanced="0"/>
    <cacheHierarchy uniqueName="[Compilation].[Budget en millier]" caption="Budget en millier" attribute="1" defaultMemberUniqueName="[Compilation].[Budget en millier].[All]" allUniqueName="[Compilation].[Budget en millier].[All]" dimensionUniqueName="[Compilation]" displayFolder="" count="0" memberValueDatatype="130" unbalanced="0"/>
    <cacheHierarchy uniqueName="[Compilation].[Catégorie]" caption="Catégorie" attribute="1" defaultMemberUniqueName="[Compilation].[Catégorie].[All]" allUniqueName="[Compilation].[Catégorie].[All]" dimensionUniqueName="[Compilation]" displayFolder="" count="0" memberValueDatatype="130" unbalanced="0"/>
    <cacheHierarchy uniqueName="[Compilation].[CIBLE]" caption="CIBLE" attribute="1" defaultMemberUniqueName="[Compilation].[CIBLE].[All]" allUniqueName="[Compilation].[CIBLE].[All]" dimensionUniqueName="[Compilation]" displayFolder="" count="0" memberValueDatatype="130" unbalanced="0"/>
    <cacheHierarchy uniqueName="[Compilation].[cible_base]" caption="cible_base" attribute="1" defaultMemberUniqueName="[Compilation].[cible_base].[All]" allUniqueName="[Compilation].[cible_base].[All]" dimensionUniqueName="[Compilation]" displayFolder="" count="0" memberValueDatatype="130" unbalanced="0"/>
    <cacheHierarchy uniqueName="[Compilation].[Date début]" caption="Date début" attribute="1" time="1" defaultMemberUniqueName="[Compilation].[Date début].[All]" allUniqueName="[Compilation].[Date début].[All]" dimensionUniqueName="[Compilation]" displayFolder="" count="0" memberValueDatatype="7" unbalanced="0"/>
    <cacheHierarchy uniqueName="[Compilation].[Date fin]" caption="Date fin" attribute="1" time="1" defaultMemberUniqueName="[Compilation].[Date fin].[All]" allUniqueName="[Compilation].[Date fin].[All]" dimensionUniqueName="[Compilation]" displayFolder="" count="0" memberValueDatatype="7" unbalanced="0"/>
    <cacheHierarchy uniqueName="[Compilation].[Dénomination]" caption="Dénomination" attribute="1" defaultMemberUniqueName="[Compilation].[Dénomination].[All]" allUniqueName="[Compilation].[Dénomination].[All]" dimensionUniqueName="[Compilation]" displayFolder="" count="0" memberValueDatatype="130" unbalanced="0"/>
    <cacheHierarchy uniqueName="[Compilation].[Description]" caption="Description" attribute="1" defaultMemberUniqueName="[Compilation].[Description].[All]" allUniqueName="[Compilation].[Description].[All]" dimensionUniqueName="[Compilation]" displayFolder="" count="0" memberValueDatatype="130" unbalanced="0"/>
    <cacheHierarchy uniqueName="[Compilation].[Donateur]" caption="Donateur" attribute="1" defaultMemberUniqueName="[Compilation].[Donateur].[All]" allUniqueName="[Compilation].[Donateur].[All]" dimensionUniqueName="[Compilation]" displayFolder="" count="0" memberValueDatatype="130" unbalanced="0"/>
    <cacheHierarchy uniqueName="[Compilation].[ID acteur]" caption="ID acteur" attribute="1" defaultMemberUniqueName="[Compilation].[ID acteur].[All]" allUniqueName="[Compilation].[ID acteur].[All]" dimensionUniqueName="[Compilation]" displayFolder="" count="0" memberValueDatatype="20" unbalanced="0"/>
    <cacheHierarchy uniqueName="[Compilation].[ID cluster]" caption="ID cluster" attribute="1" defaultMemberUniqueName="[Compilation].[ID cluster].[All]" allUniqueName="[Compilation].[ID cluster].[All]" dimensionUniqueName="[Compilation]" displayFolder="" count="0" memberValueDatatype="20" unbalanced="0"/>
    <cacheHierarchy uniqueName="[Compilation].[ID projet]" caption="ID projet" attribute="1" defaultMemberUniqueName="[Compilation].[ID projet].[All]" allUniqueName="[Compilation].[ID projet].[All]" dimensionUniqueName="[Compilation]" displayFolder="" count="0" memberValueDatatype="20" unbalanced="0"/>
    <cacheHierarchy uniqueName="[Compilation].[ID Province]" caption="ID Province" attribute="1" defaultMemberUniqueName="[Compilation].[ID Province].[All]" allUniqueName="[Compilation].[ID Province].[All]" dimensionUniqueName="[Compilation]" displayFolder="" count="0" memberValueDatatype="130" unbalanced="0"/>
    <cacheHierarchy uniqueName="[Compilation].[ID Territoire]" caption="ID Territoire" attribute="1" defaultMemberUniqueName="[Compilation].[ID Territoire].[All]" allUniqueName="[Compilation].[ID Territoire].[All]" dimensionUniqueName="[Compilation]" displayFolder="" count="0" memberValueDatatype="130" unbalanced="0"/>
    <cacheHierarchy uniqueName="[Compilation].[ID Type organisation]" caption="ID Type organisation" attribute="1" defaultMemberUniqueName="[Compilation].[ID Type organisation].[All]" allUniqueName="[Compilation].[ID Type organisation].[All]" dimensionUniqueName="[Compilation]" displayFolder="" count="0" memberValueDatatype="20" unbalanced="0"/>
    <cacheHierarchy uniqueName="[Compilation].[ID ZS]" caption="ID ZS" attribute="1" defaultMemberUniqueName="[Compilation].[ID ZS].[All]" allUniqueName="[Compilation].[ID ZS].[All]" dimensionUniqueName="[Compilation]" displayFolder="" count="0" memberValueDatatype="130" unbalanced="0"/>
    <cacheHierarchy uniqueName="[Compilation].[Max]" caption="Max" attribute="1" defaultMemberUniqueName="[Compilation].[Max].[All]" allUniqueName="[Compilation].[Max].[All]" dimensionUniqueName="[Compilation]" displayFolder="" count="0" memberValueDatatype="20" unbalanced="0"/>
    <cacheHierarchy uniqueName="[Compilation].[Min]" caption="Min" attribute="1" defaultMemberUniqueName="[Compilation].[Min].[All]" allUniqueName="[Compilation].[Min].[All]" dimensionUniqueName="[Compilation]" displayFolder="" count="0" memberValueDatatype="20" unbalanced="0"/>
    <cacheHierarchy uniqueName="[Compilation].[Nom ateur]" caption="Nom ateur" attribute="1" defaultMemberUniqueName="[Compilation].[Nom ateur].[All]" allUniqueName="[Compilation].[Nom ateur].[All]" dimensionUniqueName="[Compilation]" displayFolder="" count="0" memberValueDatatype="130" unbalanced="0"/>
    <cacheHierarchy uniqueName="[Compilation].[Nom cluster]" caption="Nom cluster" attribute="1" defaultMemberUniqueName="[Compilation].[Nom cluster].[All]" allUniqueName="[Compilation].[Nom cluster].[All]" dimensionUniqueName="[Compilation]" displayFolder="" count="0" memberValueDatatype="130" unbalanced="0"/>
    <cacheHierarchy uniqueName="[Compilation].[Pays]" caption="Pays" attribute="1" defaultMemberUniqueName="[Compilation].[Pays].[All]" allUniqueName="[Compilation].[Pays].[All]" dimensionUniqueName="[Compilation]" displayFolder="" count="0" memberValueDatatype="130" unbalanced="0"/>
    <cacheHierarchy uniqueName="[Compilation].[Pop_base_ZS_2019]" caption="Pop_base_ZS_2019" attribute="1" defaultMemberUniqueName="[Compilation].[Pop_base_ZS_2019].[All]" allUniqueName="[Compilation].[Pop_base_ZS_2019].[All]" dimensionUniqueName="[Compilation]" displayFolder="" count="0" memberValueDatatype="20" unbalanced="0"/>
    <cacheHierarchy uniqueName="[Compilation].[Province]" caption="Province" attribute="1" defaultMemberUniqueName="[Compilation].[Province].[All]" allUniqueName="[Compilation].[Province].[All]" dimensionUniqueName="[Compilation]" displayFolder="" count="0" memberValueDatatype="130" unbalanced="0"/>
    <cacheHierarchy uniqueName="[Compilation].[Territoire]" caption="Territoire" attribute="1" defaultMemberUniqueName="[Compilation].[Territoire].[All]" allUniqueName="[Compilation].[Territoire].[All]" dimensionUniqueName="[Compilation]" displayFolder="" count="0" memberValueDatatype="130" unbalanced="0"/>
    <cacheHierarchy uniqueName="[Compilation].[Type organisation]" caption="Type organisation" attribute="1" defaultMemberUniqueName="[Compilation].[Type organisation].[All]" allUniqueName="[Compilation].[Type organisation].[All]" dimensionUniqueName="[Compilation]" displayFolder="" count="0" memberValueDatatype="130" unbalanced="0"/>
    <cacheHierarchy uniqueName="[Compilation].[ZS]" caption="ZS" attribute="1" defaultMemberUniqueName="[Compilation].[ZS].[All]" allUniqueName="[Compilation].[ZS].[All]" dimensionUniqueName="[Compilation]" displayFolder="" count="0" memberValueDatatype="130" unbalanced="0"/>
    <cacheHierarchy uniqueName="[Compilation 1].[Acronyme acteur]" caption="Acronyme acteur" attribute="1" defaultMemberUniqueName="[Compilation 1].[Acronyme acteur].[All]" allUniqueName="[Compilation 1].[Acronyme acteur].[All]" dimensionUniqueName="[Compilation 1]" displayFolder="" count="0" memberValueDatatype="130" unbalanced="0"/>
    <cacheHierarchy uniqueName="[Compilation 1].[Acronyme Cluster]" caption="Acronyme Cluster" attribute="1" defaultMemberUniqueName="[Compilation 1].[Acronyme Cluster].[All]" allUniqueName="[Compilation 1].[Acronyme Cluster].[All]" dimensionUniqueName="[Compilation 1]" displayFolder="" count="0" memberValueDatatype="130" unbalanced="0"/>
    <cacheHierarchy uniqueName="[Compilation 1].[Budget en millier]" caption="Budget en millier" attribute="1" defaultMemberUniqueName="[Compilation 1].[Budget en millier].[All]" allUniqueName="[Compilation 1].[Budget en millier].[All]" dimensionUniqueName="[Compilation 1]" displayFolder="" count="0" memberValueDatatype="130" unbalanced="0"/>
    <cacheHierarchy uniqueName="[Compilation 1].[Catégorie]" caption="Catégorie" attribute="1" defaultMemberUniqueName="[Compilation 1].[Catégorie].[All]" allUniqueName="[Compilation 1].[Catégorie].[All]" dimensionUniqueName="[Compilation 1]" displayFolder="" count="0" memberValueDatatype="130" unbalanced="0"/>
    <cacheHierarchy uniqueName="[Compilation 1].[CIBLE]" caption="CIBLE" attribute="1" defaultMemberUniqueName="[Compilation 1].[CIBLE].[All]" allUniqueName="[Compilation 1].[CIBLE].[All]" dimensionUniqueName="[Compilation 1]" displayFolder="" count="0" memberValueDatatype="130" unbalanced="0"/>
    <cacheHierarchy uniqueName="[Compilation 1].[cible_base]" caption="cible_base" attribute="1" defaultMemberUniqueName="[Compilation 1].[cible_base].[All]" allUniqueName="[Compilation 1].[cible_base].[All]" dimensionUniqueName="[Compilation 1]" displayFolder="" count="0" memberValueDatatype="130" unbalanced="0"/>
    <cacheHierarchy uniqueName="[Compilation 1].[Date début]" caption="Date début" attribute="1" time="1" defaultMemberUniqueName="[Compilation 1].[Date début].[All]" allUniqueName="[Compilation 1].[Date début].[All]" dimensionUniqueName="[Compilation 1]" displayFolder="" count="0" memberValueDatatype="7" unbalanced="0"/>
    <cacheHierarchy uniqueName="[Compilation 1].[Date fin]" caption="Date fin" attribute="1" time="1" defaultMemberUniqueName="[Compilation 1].[Date fin].[All]" allUniqueName="[Compilation 1].[Date fin].[All]" dimensionUniqueName="[Compilation 1]" displayFolder="" count="2" memberValueDatatype="7" unbalanced="0"/>
    <cacheHierarchy uniqueName="[Compilation 1].[Date fin (année)]" caption="Date fin (année)" attribute="1" defaultMemberUniqueName="[Compilation 1].[Date fin (année)].[All]" allUniqueName="[Compilation 1].[Date fin (année)].[All]" dimensionUniqueName="[Compilation 1]" displayFolder="" count="0" memberValueDatatype="130" unbalanced="0"/>
    <cacheHierarchy uniqueName="[Compilation 1].[Date fin (mois)]" caption="Date fin (mois)" attribute="1" defaultMemberUniqueName="[Compilation 1].[Date fin (mois)].[All]" allUniqueName="[Compilation 1].[Date fin (mois)].[All]" dimensionUniqueName="[Compilation 1]" displayFolder="" count="0" memberValueDatatype="130" unbalanced="0"/>
    <cacheHierarchy uniqueName="[Compilation 1].[Dénomination]" caption="Dénomination" attribute="1" defaultMemberUniqueName="[Compilation 1].[Dénomination].[All]" allUniqueName="[Compilation 1].[Dénomination].[All]" dimensionUniqueName="[Compilation 1]" displayFolder="" count="0" memberValueDatatype="130" unbalanced="0"/>
    <cacheHierarchy uniqueName="[Compilation 1].[Description]" caption="Description" attribute="1" defaultMemberUniqueName="[Compilation 1].[Description].[All]" allUniqueName="[Compilation 1].[Description].[All]" dimensionUniqueName="[Compilation 1]" displayFolder="" count="0" memberValueDatatype="130" unbalanced="0"/>
    <cacheHierarchy uniqueName="[Compilation 1].[Donateur]" caption="Donateur" attribute="1" defaultMemberUniqueName="[Compilation 1].[Donateur].[All]" allUniqueName="[Compilation 1].[Donateur].[All]" dimensionUniqueName="[Compilation 1]" displayFolder="" count="0" memberValueDatatype="130" unbalanced="0"/>
    <cacheHierarchy uniqueName="[Compilation 1].[ID acteur]" caption="ID acteur" attribute="1" defaultMemberUniqueName="[Compilation 1].[ID acteur].[All]" allUniqueName="[Compilation 1].[ID acteur].[All]" dimensionUniqueName="[Compilation 1]" displayFolder="" count="0" memberValueDatatype="20" unbalanced="0"/>
    <cacheHierarchy uniqueName="[Compilation 1].[ID cluster]" caption="ID cluster" attribute="1" defaultMemberUniqueName="[Compilation 1].[ID cluster].[All]" allUniqueName="[Compilation 1].[ID cluster].[All]" dimensionUniqueName="[Compilation 1]" displayFolder="" count="0" memberValueDatatype="20" unbalanced="0"/>
    <cacheHierarchy uniqueName="[Compilation 1].[ID projet]" caption="ID projet" attribute="1" defaultMemberUniqueName="[Compilation 1].[ID projet].[All]" allUniqueName="[Compilation 1].[ID projet].[All]" dimensionUniqueName="[Compilation 1]" displayFolder="" count="0" memberValueDatatype="20" unbalanced="0"/>
    <cacheHierarchy uniqueName="[Compilation 1].[ID Province]" caption="ID Province" attribute="1" defaultMemberUniqueName="[Compilation 1].[ID Province].[All]" allUniqueName="[Compilation 1].[ID Province].[All]" dimensionUniqueName="[Compilation 1]" displayFolder="" count="0" memberValueDatatype="130" unbalanced="0"/>
    <cacheHierarchy uniqueName="[Compilation 1].[ID Territoire]" caption="ID Territoire" attribute="1" defaultMemberUniqueName="[Compilation 1].[ID Territoire].[All]" allUniqueName="[Compilation 1].[ID Territoire].[All]" dimensionUniqueName="[Compilation 1]" displayFolder="" count="0" memberValueDatatype="130" unbalanced="0"/>
    <cacheHierarchy uniqueName="[Compilation 1].[ID Type organisation]" caption="ID Type organisation" attribute="1" defaultMemberUniqueName="[Compilation 1].[ID Type organisation].[All]" allUniqueName="[Compilation 1].[ID Type organisation].[All]" dimensionUniqueName="[Compilation 1]" displayFolder="" count="0" memberValueDatatype="20" unbalanced="0"/>
    <cacheHierarchy uniqueName="[Compilation 1].[ID ZS]" caption="ID ZS" attribute="1" defaultMemberUniqueName="[Compilation 1].[ID ZS].[All]" allUniqueName="[Compilation 1].[ID ZS].[All]" dimensionUniqueName="[Compilation 1]" displayFolder="" count="0" memberValueDatatype="130" unbalanced="0"/>
    <cacheHierarchy uniqueName="[Compilation 1].[Max]" caption="Max" attribute="1" defaultMemberUniqueName="[Compilation 1].[Max].[All]" allUniqueName="[Compilation 1].[Max].[All]" dimensionUniqueName="[Compilation 1]" displayFolder="" count="0" memberValueDatatype="20" unbalanced="0"/>
    <cacheHierarchy uniqueName="[Compilation 1].[Min]" caption="Min" attribute="1" defaultMemberUniqueName="[Compilation 1].[Min].[All]" allUniqueName="[Compilation 1].[Min].[All]" dimensionUniqueName="[Compilation 1]" displayFolder="" count="0" memberValueDatatype="20" unbalanced="0"/>
    <cacheHierarchy uniqueName="[Compilation 1].[Nom ateur]" caption="Nom ateur" attribute="1" defaultMemberUniqueName="[Compilation 1].[Nom ateur].[All]" allUniqueName="[Compilation 1].[Nom ateur].[All]" dimensionUniqueName="[Compilation 1]" displayFolder="" count="0" memberValueDatatype="130" unbalanced="0"/>
    <cacheHierarchy uniqueName="[Compilation 1].[Nom cluster]" caption="Nom cluster" attribute="1" defaultMemberUniqueName="[Compilation 1].[Nom cluster].[All]" allUniqueName="[Compilation 1].[Nom cluster].[All]" dimensionUniqueName="[Compilation 1]" displayFolder="" count="0" memberValueDatatype="130" unbalanced="0"/>
    <cacheHierarchy uniqueName="[Compilation 1].[Pays]" caption="Pays" attribute="1" defaultMemberUniqueName="[Compilation 1].[Pays].[All]" allUniqueName="[Compilation 1].[Pays].[All]" dimensionUniqueName="[Compilation 1]" displayFolder="" count="0" memberValueDatatype="130" unbalanced="0"/>
    <cacheHierarchy uniqueName="[Compilation 1].[Pop_base_ZS_2019]" caption="Pop_base_ZS_2019" attribute="1" defaultMemberUniqueName="[Compilation 1].[Pop_base_ZS_2019].[All]" allUniqueName="[Compilation 1].[Pop_base_ZS_2019].[All]" dimensionUniqueName="[Compilation 1]" displayFolder="" count="0" memberValueDatatype="20" unbalanced="0"/>
    <cacheHierarchy uniqueName="[Compilation 1].[Province]" caption="Province" attribute="1" defaultMemberUniqueName="[Compilation 1].[Province].[All]" allUniqueName="[Compilation 1].[Province].[All]" dimensionUniqueName="[Compilation 1]" displayFolder="" count="0" memberValueDatatype="130" unbalanced="0"/>
    <cacheHierarchy uniqueName="[Compilation 1].[Territoire]" caption="Territoire" attribute="1" defaultMemberUniqueName="[Compilation 1].[Territoire].[All]" allUniqueName="[Compilation 1].[Territoire].[All]" dimensionUniqueName="[Compilation 1]" displayFolder="" count="0" memberValueDatatype="130" unbalanced="0"/>
    <cacheHierarchy uniqueName="[Compilation 1].[Type organisation]" caption="Type organisation" attribute="1" defaultMemberUniqueName="[Compilation 1].[Type organisation].[All]" allUniqueName="[Compilation 1].[Type organisation].[All]" dimensionUniqueName="[Compilation 1]" displayFolder="" count="0" memberValueDatatype="130" unbalanced="0"/>
    <cacheHierarchy uniqueName="[Compilation 1].[ZS]" caption="ZS" attribute="1" defaultMemberUniqueName="[Compilation 1].[ZS].[All]" allUniqueName="[Compilation 1].[ZS].[All]" dimensionUniqueName="[Compilation 1]" displayFolder="" count="0" memberValueDatatype="130" unbalanced="0"/>
    <cacheHierarchy uniqueName="[Pop_base_2019].[Code Province]" caption="Code Province" attribute="1" defaultMemberUniqueName="[Pop_base_2019].[Code Province].[All]" allUniqueName="[Pop_base_2019].[Code Province].[All]" dimensionUniqueName="[Pop_base_2019]" displayFolder="" count="0" memberValueDatatype="130" unbalanced="0"/>
    <cacheHierarchy uniqueName="[Pop_base_2019].[Code Terrtoire]" caption="Code Terrtoire" attribute="1" defaultMemberUniqueName="[Pop_base_2019].[Code Terrtoire].[All]" allUniqueName="[Pop_base_2019].[Code Terrtoire].[All]" dimensionUniqueName="[Pop_base_2019]" displayFolder="" count="0" memberValueDatatype="130" unbalanced="0"/>
    <cacheHierarchy uniqueName="[Pop_base_2019].[Pcode ZS]" caption="Pcode ZS" attribute="1" defaultMemberUniqueName="[Pop_base_2019].[Pcode ZS].[All]" allUniqueName="[Pop_base_2019].[Pcode ZS].[All]" dimensionUniqueName="[Pop_base_2019]" displayFolder="" count="0" memberValueDatatype="130" unbalanced="0"/>
    <cacheHierarchy uniqueName="[Pop_base_2019].[Pop_2019]" caption="Pop_2019" attribute="1" defaultMemberUniqueName="[Pop_base_2019].[Pop_2019].[All]" allUniqueName="[Pop_base_2019].[Pop_2019].[All]" dimensionUniqueName="[Pop_base_2019]" displayFolder="" count="0" memberValueDatatype="20" unbalanced="0"/>
    <cacheHierarchy uniqueName="[Pop_base_2019].[Province]" caption="Province" attribute="1" defaultMemberUniqueName="[Pop_base_2019].[Province].[All]" allUniqueName="[Pop_base_2019].[Province].[All]" dimensionUniqueName="[Pop_base_2019]" displayFolder="" count="0" memberValueDatatype="130" unbalanced="0"/>
    <cacheHierarchy uniqueName="[Pop_base_2019].[Territoire]" caption="Territoire" attribute="1" defaultMemberUniqueName="[Pop_base_2019].[Territoire].[All]" allUniqueName="[Pop_base_2019].[Territoire].[All]" dimensionUniqueName="[Pop_base_2019]" displayFolder="" count="0" memberValueDatatype="130" unbalanced="0"/>
    <cacheHierarchy uniqueName="[Pop_base_2019].[Zone de sante]" caption="Zone de sante" attribute="1" defaultMemberUniqueName="[Pop_base_2019].[Zone de sante].[All]" allUniqueName="[Pop_base_2019].[Zone de sante].[All]" dimensionUniqueName="[Pop_base_2019]" displayFolder="" count="0" memberValueDatatype="130" unbalanced="0"/>
    <cacheHierarchy uniqueName="[projet_et_localisation].[Budget en millier]" caption="Budget en millier" attribute="1" defaultMemberUniqueName="[projet_et_localisation].[Budget en millier].[All]" allUniqueName="[projet_et_localisation].[Budget en millier].[All]" dimensionUniqueName="[projet_et_localisation]" displayFolder="" count="0" memberValueDatatype="130" unbalanced="0"/>
    <cacheHierarchy uniqueName="[projet_et_localisation].[Catégorie]" caption="Catégorie" attribute="1" defaultMemberUniqueName="[projet_et_localisation].[Catégorie].[All]" allUniqueName="[projet_et_localisation].[Catégorie].[All]" dimensionUniqueName="[projet_et_localisation]" displayFolder="" count="0" memberValueDatatype="130" unbalanced="0"/>
    <cacheHierarchy uniqueName="[projet_et_localisation].[Date début]" caption="Date début" attribute="1" time="1" defaultMemberUniqueName="[projet_et_localisation].[Date début].[All]" allUniqueName="[projet_et_localisation].[Date début].[All]" dimensionUniqueName="[projet_et_localisation]" displayFolder="" count="0" memberValueDatatype="7" unbalanced="0"/>
    <cacheHierarchy uniqueName="[projet_et_localisation].[Date fin]" caption="Date fin" attribute="1" time="1" defaultMemberUniqueName="[projet_et_localisation].[Date fin].[All]" allUniqueName="[projet_et_localisation].[Date fin].[All]" dimensionUniqueName="[projet_et_localisation]" displayFolder="" count="0" memberValueDatatype="7" unbalanced="0"/>
    <cacheHierarchy uniqueName="[projet_et_localisation].[Dénomination]" caption="Dénomination" attribute="1" defaultMemberUniqueName="[projet_et_localisation].[Dénomination].[All]" allUniqueName="[projet_et_localisation].[Dénomination].[All]" dimensionUniqueName="[projet_et_localisation]" displayFolder="" count="0" memberValueDatatype="130" unbalanced="0"/>
    <cacheHierarchy uniqueName="[projet_et_localisation].[Description]" caption="Description" attribute="1" defaultMemberUniqueName="[projet_et_localisation].[Description].[All]" allUniqueName="[projet_et_localisation].[Description].[All]" dimensionUniqueName="[projet_et_localisation]" displayFolder="" count="0" memberValueDatatype="130" unbalanced="0"/>
    <cacheHierarchy uniqueName="[projet_et_localisation].[ID projet]" caption="ID projet" attribute="1" defaultMemberUniqueName="[projet_et_localisation].[ID projet].[All]" allUniqueName="[projet_et_localisation].[ID projet].[All]" dimensionUniqueName="[projet_et_localisation]" displayFolder="" count="0" memberValueDatatype="20" unbalanced="0"/>
    <cacheHierarchy uniqueName="[projet_et_localisation].[ID Province]" caption="ID Province" attribute="1" defaultMemberUniqueName="[projet_et_localisation].[ID Province].[All]" allUniqueName="[projet_et_localisation].[ID Province].[All]" dimensionUniqueName="[projet_et_localisation]" displayFolder="" count="0" memberValueDatatype="130" unbalanced="0"/>
    <cacheHierarchy uniqueName="[projet_et_localisation].[ID Territoire]" caption="ID Territoire" attribute="1" defaultMemberUniqueName="[projet_et_localisation].[ID Territoire].[All]" allUniqueName="[projet_et_localisation].[ID Territoire].[All]" dimensionUniqueName="[projet_et_localisation]" displayFolder="" count="0" memberValueDatatype="130" unbalanced="0"/>
    <cacheHierarchy uniqueName="[projet_et_localisation].[ID ZS]" caption="ID ZS" attribute="1" defaultMemberUniqueName="[projet_et_localisation].[ID ZS].[All]" allUniqueName="[projet_et_localisation].[ID ZS].[All]" dimensionUniqueName="[projet_et_localisation]" displayFolder="" count="0" memberValueDatatype="130" unbalanced="0"/>
    <cacheHierarchy uniqueName="[projet_et_localisation].[Pays]" caption="Pays" attribute="1" defaultMemberUniqueName="[projet_et_localisation].[Pays].[All]" allUniqueName="[projet_et_localisation].[Pays].[All]" dimensionUniqueName="[projet_et_localisation]" displayFolder="" count="0" memberValueDatatype="130" unbalanced="0"/>
    <cacheHierarchy uniqueName="[projet_et_localisation].[Pers. ciblées en millier]" caption="Pers. ciblées en millier" attribute="1" defaultMemberUniqueName="[projet_et_localisation].[Pers. ciblées en millier].[All]" allUniqueName="[projet_et_localisation].[Pers. ciblées en millier].[All]" dimensionUniqueName="[projet_et_localisation]" displayFolder="" count="0" memberValueDatatype="130" unbalanced="0"/>
    <cacheHierarchy uniqueName="[projet_et_localisation].[Province]" caption="Province" attribute="1" defaultMemberUniqueName="[projet_et_localisation].[Province].[All]" allUniqueName="[projet_et_localisation].[Province].[All]" dimensionUniqueName="[projet_et_localisation]" displayFolder="" count="0" memberValueDatatype="130" unbalanced="0"/>
    <cacheHierarchy uniqueName="[projet_et_localisation].[Territoire]" caption="Territoire" attribute="1" defaultMemberUniqueName="[projet_et_localisation].[Territoire].[All]" allUniqueName="[projet_et_localisation].[Territoire].[All]" dimensionUniqueName="[projet_et_localisation]" displayFolder="" count="0" memberValueDatatype="130" unbalanced="0"/>
    <cacheHierarchy uniqueName="[projet_et_localisation].[ZS]" caption="ZS" attribute="1" defaultMemberUniqueName="[projet_et_localisation].[ZS].[All]" allUniqueName="[projet_et_localisation].[ZS].[All]" dimensionUniqueName="[projet_et_localisation]" displayFolder="" count="0" memberValueDatatype="130" unbalanced="0"/>
    <cacheHierarchy uniqueName="[projet_par_acteur].[Acronyme acteur]" caption="Acronyme acteur" attribute="1" defaultMemberUniqueName="[projet_par_acteur].[Acronyme acteur].[All]" allUniqueName="[projet_par_acteur].[Acronyme acteur].[All]" dimensionUniqueName="[projet_par_acteur]" displayFolder="" count="0" memberValueDatatype="130" unbalanced="0"/>
    <cacheHierarchy uniqueName="[projet_par_acteur].[ID acteur]" caption="ID acteur" attribute="1" defaultMemberUniqueName="[projet_par_acteur].[ID acteur].[All]" allUniqueName="[projet_par_acteur].[ID acteur].[All]" dimensionUniqueName="[projet_par_acteur]" displayFolder="" count="0" memberValueDatatype="20" unbalanced="0"/>
    <cacheHierarchy uniqueName="[projet_par_acteur].[ID projet]" caption="ID projet" attribute="1" defaultMemberUniqueName="[projet_par_acteur].[ID projet].[All]" allUniqueName="[projet_par_acteur].[ID projet].[All]" dimensionUniqueName="[projet_par_acteur]" displayFolder="" count="0" memberValueDatatype="20" unbalanced="0"/>
    <cacheHierarchy uniqueName="[projet_par_acteur].[ID Type organisation]" caption="ID Type organisation" attribute="1" defaultMemberUniqueName="[projet_par_acteur].[ID Type organisation].[All]" allUniqueName="[projet_par_acteur].[ID Type organisation].[All]" dimensionUniqueName="[projet_par_acteur]" displayFolder="" count="0" memberValueDatatype="20" unbalanced="0"/>
    <cacheHierarchy uniqueName="[projet_par_acteur].[Label Type organisation]" caption="Label Type organisation" attribute="1" defaultMemberUniqueName="[projet_par_acteur].[Label Type organisation].[All]" allUniqueName="[projet_par_acteur].[Label Type organisation].[All]" dimensionUniqueName="[projet_par_acteur]" displayFolder="" count="0" memberValueDatatype="130" unbalanced="0"/>
    <cacheHierarchy uniqueName="[projet_par_acteur].[Nom ateur]" caption="Nom ateur" attribute="1" defaultMemberUniqueName="[projet_par_acteur].[Nom ateur].[All]" allUniqueName="[projet_par_acteur].[Nom ateur].[All]" dimensionUniqueName="[projet_par_acteur]" displayFolder="" count="0" memberValueDatatype="130" unbalanced="0"/>
    <cacheHierarchy uniqueName="[projet_par_cluster].[Acronyme cluster]" caption="Acronyme cluster" attribute="1" defaultMemberUniqueName="[projet_par_cluster].[Acronyme cluster].[All]" allUniqueName="[projet_par_cluster].[Acronyme cluster].[All]" dimensionUniqueName="[projet_par_cluster]" displayFolder="" count="0" memberValueDatatype="130" unbalanced="0"/>
    <cacheHierarchy uniqueName="[projet_par_cluster].[ID cluster]" caption="ID cluster" attribute="1" defaultMemberUniqueName="[projet_par_cluster].[ID cluster].[All]" allUniqueName="[projet_par_cluster].[ID cluster].[All]" dimensionUniqueName="[projet_par_cluster]" displayFolder="" count="0" memberValueDatatype="20" unbalanced="0"/>
    <cacheHierarchy uniqueName="[projet_par_cluster].[ID projet]" caption="ID projet" attribute="1" defaultMemberUniqueName="[projet_par_cluster].[ID projet].[All]" allUniqueName="[projet_par_cluster].[ID projet].[All]" dimensionUniqueName="[projet_par_cluster]" displayFolder="" count="0" memberValueDatatype="20" unbalanced="0"/>
    <cacheHierarchy uniqueName="[projet_par_cluster].[Nom cluster]" caption="Nom cluster" attribute="1" defaultMemberUniqueName="[projet_par_cluster].[Nom cluster].[All]" allUniqueName="[projet_par_cluster].[Nom cluster].[All]" dimensionUniqueName="[projet_par_cluster]" displayFolder="" count="0" memberValueDatatype="130" unbalanced="0"/>
    <cacheHierarchy uniqueName="[projet_par_donateur].[Acronyme donateur]" caption="Acronyme donateur" attribute="1" defaultMemberUniqueName="[projet_par_donateur].[Acronyme donateur].[All]" allUniqueName="[projet_par_donateur].[Acronyme donateur].[All]" dimensionUniqueName="[projet_par_donateur]" displayFolder="" count="0" memberValueDatatype="130" unbalanced="0"/>
    <cacheHierarchy uniqueName="[projet_par_donateur].[ID donateur]" caption="ID donateur" attribute="1" defaultMemberUniqueName="[projet_par_donateur].[ID donateur].[All]" allUniqueName="[projet_par_donateur].[ID donateur].[All]" dimensionUniqueName="[projet_par_donateur]" displayFolder="" count="0" memberValueDatatype="20" unbalanced="0"/>
    <cacheHierarchy uniqueName="[projet_par_donateur].[ID projet]" caption="ID projet" attribute="1" defaultMemberUniqueName="[projet_par_donateur].[ID projet].[All]" allUniqueName="[projet_par_donateur].[ID projet].[All]" dimensionUniqueName="[projet_par_donateur]" displayFolder="" count="0" memberValueDatatype="20" unbalanced="0"/>
    <cacheHierarchy uniqueName="[projet_par_donateur].[Nom donateur]" caption="Nom donateur" attribute="1" defaultMemberUniqueName="[projet_par_donateur].[Nom donateur].[All]" allUniqueName="[projet_par_donateur].[Nom donateur].[All]" dimensionUniqueName="[projet_par_donateur]" displayFolder="" count="0" memberValueDatatype="130" unbalanced="0"/>
    <cacheHierarchy uniqueName="[Compilation 1].[Date fin (index des mois)]" caption="Date fin (index des mois)" attribute="1" defaultMemberUniqueName="[Compilation 1].[Date fin (index des mois)].[All]" allUniqueName="[Compilation 1].[Date fin (index des mois)].[All]" dimensionUniqueName="[Compilation 1]" displayFolder="" count="0" memberValueDatatype="20" unbalanced="0" hidden="1"/>
    <cacheHierarchy uniqueName="[Measures].[__XL_Count projet_et_localisation]" caption="__XL_Count projet_et_localisation" measure="1" displayFolder="" measureGroup="projet_et_localisation" count="0" hidden="1"/>
    <cacheHierarchy uniqueName="[Measures].[__XL_Count projet_par_acteur]" caption="__XL_Count projet_par_acteur" measure="1" displayFolder="" measureGroup="projet_par_acteur" count="0" hidden="1"/>
    <cacheHierarchy uniqueName="[Measures].[__XL_Count projet_par_cluster]" caption="__XL_Count projet_par_cluster" measure="1" displayFolder="" measureGroup="projet_par_cluster" count="0" hidden="1"/>
    <cacheHierarchy uniqueName="[Measures].[__XL_Count projet_par_donateur]" caption="__XL_Count projet_par_donateur" measure="1" displayFolder="" measureGroup="projet_par_donateur" count="0" hidden="1"/>
    <cacheHierarchy uniqueName="[Measures].[__XL_Count Compilation]" caption="__XL_Count Compilation" measure="1" displayFolder="" measureGroup="Compilation" count="0" hidden="1"/>
    <cacheHierarchy uniqueName="[Measures].[__XL_Count Pop_base_2019]" caption="__XL_Count Pop_base_2019" measure="1" displayFolder="" measureGroup="Pop_base_2019" count="0" hidden="1"/>
    <cacheHierarchy uniqueName="[Measures].[__XL_Count Compilation 1]" caption="__XL_Count Compilation 1" measure="1" displayFolder="" measureGroup="Compilation 1" count="0" hidden="1"/>
    <cacheHierarchy uniqueName="[Measures].[__No measures defined]" caption="__No measures defined" measure="1" displayFolder="" count="0" hidden="1"/>
    <cacheHierarchy uniqueName="[Measures].[Nombre de CIBLE]" caption="Nombre de CIBLE" measure="1" displayFolder="" measureGroup="Compilation 1" count="0" hidden="1">
      <extLst>
        <ext xmlns:x15="http://schemas.microsoft.com/office/spreadsheetml/2010/11/main" uri="{B97F6D7D-B522-45F9-BDA1-12C45D357490}">
          <x15:cacheHierarchy aggregatedColumn="32"/>
        </ext>
      </extLst>
    </cacheHierarchy>
    <cacheHierarchy uniqueName="[Measures].[Somme de ID acteur]" caption="Somme de ID acteur" measure="1" displayFolder="" measureGroup="Compilation 1" count="0" hidden="1">
      <extLst>
        <ext xmlns:x15="http://schemas.microsoft.com/office/spreadsheetml/2010/11/main" uri="{B97F6D7D-B522-45F9-BDA1-12C45D357490}">
          <x15:cacheHierarchy aggregatedColumn="41"/>
        </ext>
      </extLst>
    </cacheHierarchy>
    <cacheHierarchy uniqueName="[Measures].[Total distinct de ID acteur]" caption="Total distinct de ID acteur" measure="1" displayFolder="" measureGroup="Compilation 1" count="0" hidden="1">
      <extLst>
        <ext xmlns:x15="http://schemas.microsoft.com/office/spreadsheetml/2010/11/main" uri="{B97F6D7D-B522-45F9-BDA1-12C45D357490}">
          <x15:cacheHierarchy aggregatedColumn="41"/>
        </ext>
      </extLst>
    </cacheHierarchy>
    <cacheHierarchy uniqueName="[Measures].[Somme de ID projet]" caption="Somme de ID projet" measure="1" displayFolder="" measureGroup="Compilation 1" count="0" hidden="1">
      <extLst>
        <ext xmlns:x15="http://schemas.microsoft.com/office/spreadsheetml/2010/11/main" uri="{B97F6D7D-B522-45F9-BDA1-12C45D357490}">
          <x15:cacheHierarchy aggregatedColumn="43"/>
        </ext>
      </extLst>
    </cacheHierarchy>
    <cacheHierarchy uniqueName="[Measures].[Total distinct de ID projet]" caption="Total distinct de ID projet" measure="1" displayFolder="" measureGroup="Compilation 1" count="0" hidden="1">
      <extLst>
        <ext xmlns:x15="http://schemas.microsoft.com/office/spreadsheetml/2010/11/main" uri="{B97F6D7D-B522-45F9-BDA1-12C45D357490}">
          <x15:cacheHierarchy aggregatedColumn="43"/>
        </ext>
      </extLst>
    </cacheHierarchy>
  </cacheHierarchies>
  <kpis count="0"/>
  <extLst>
    <ext xmlns:x14="http://schemas.microsoft.com/office/spreadsheetml/2009/9/main" uri="{725AE2AE-9491-48be-B2B4-4EB974FC3084}">
      <x14:pivotCacheDefinition pivotCacheId="984387695"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810.367893865739" backgroundQuery="1" createdVersion="6" refreshedVersion="6" minRefreshableVersion="3" recordCount="0" supportSubquery="1" supportAdvancedDrill="1" xr:uid="{3338BAEE-D3AE-483B-8123-1AF0FC95C0B2}">
  <cacheSource type="external" connectionId="8"/>
  <cacheFields count="5">
    <cacheField name="[Compilation 1].[Province].[Province]" caption="Province" numFmtId="0" hierarchy="54" level="1">
      <sharedItems count="15">
        <s v="Bas-uele"/>
        <s v="Haut-katanga"/>
        <s v="Haut-lomami"/>
        <s v="Ituri"/>
        <s v="Kasaï"/>
        <s v="Kasaï-central"/>
        <s v="Kasaï-oriental"/>
        <s v="Kwango"/>
        <s v="Lomami"/>
        <s v="Lualaba"/>
        <s v="Maniema"/>
        <s v="Nord-kivu"/>
        <s v="Sankuru"/>
        <s v="Sud-kivu"/>
        <s v="Tanganyika"/>
      </sharedItems>
    </cacheField>
    <cacheField name="[Compilation 1].[Territoire].[Territoire]" caption="Territoire" numFmtId="0" hierarchy="55" level="1">
      <sharedItems count="68">
        <s v="Bondo"/>
        <s v="Kambove"/>
        <s v="Kasenga"/>
        <s v="Kipushi"/>
        <s v="Lubumbashi"/>
        <s v="Mitwaba"/>
        <s v="Pweto"/>
        <s v="Sakania"/>
        <s v="Bukama"/>
        <s v="Malemba-nkulu"/>
        <s v="Aru"/>
        <s v="Djugu"/>
        <s v="Irumu"/>
        <s v="Mahagi"/>
        <s v="Mambasa"/>
        <s v="Dekese"/>
        <s v="Ilebo"/>
        <s v="Kamonia"/>
        <s v="Luebo"/>
        <s v="Mweka"/>
        <s v="Demba"/>
        <s v="Dibaya"/>
        <s v="Dimbelenge"/>
        <s v="Kananga"/>
        <s v="Kazumba"/>
        <s v="Luiza"/>
        <s v="Kabeya-kamwanga"/>
        <s v="Kasongo-lunda"/>
        <s v="Kamiji"/>
        <s v="Ngandajika"/>
        <s v="Dilolo"/>
        <s v="Kapanga"/>
        <s v="Lubudi"/>
        <s v="Mutshatsha"/>
        <s v="Kabambare"/>
        <s v="Kailo"/>
        <s v="Kasongo"/>
        <s v="Kibombo"/>
        <s v="Kindu"/>
        <s v="Lubutu"/>
        <s v="Pangi"/>
        <s v="Punia"/>
        <s v="Beni"/>
        <s v="Butembo"/>
        <s v="Goma"/>
        <s v="Lubero"/>
        <s v="Masisi"/>
        <s v="Nyiragongo"/>
        <s v="Oicha"/>
        <s v="Rutshuru"/>
        <s v="Walikale"/>
        <s v="Lomela"/>
        <s v="Lusambo"/>
        <s v="Bukavu"/>
        <s v="Fizi"/>
        <s v="Idjwi"/>
        <s v="Kabare"/>
        <s v="Kalehe"/>
        <s v="Mwenga"/>
        <s v="Shabunda"/>
        <s v="Uvira"/>
        <s v="Walungu"/>
        <s v="Kabalo"/>
        <s v="Kalemie"/>
        <s v="Kongolo"/>
        <s v="Manono"/>
        <s v="Moba"/>
        <s v="Nyunzu"/>
      </sharedItems>
    </cacheField>
    <cacheField name="[Compilation 1].[ZS].[ZS]" caption="ZS" numFmtId="0" hierarchy="57" level="1">
      <sharedItems count="176">
        <s v="Bondo"/>
        <s v="Kambove"/>
        <s v="Kashobwe"/>
        <s v="Kikula"/>
        <s v="Kafubu"/>
        <s v="Kipushi"/>
        <s v="Kampemba"/>
        <s v="Kenya"/>
        <s v="Lubumbashi"/>
        <s v="Mitwaba"/>
        <s v="Kilwa"/>
        <s v="Pweto"/>
        <s v="Sakania"/>
        <s v="Bukama"/>
        <s v="Kinkondja"/>
        <s v="Malemba"/>
        <s v="Mulongo"/>
        <s v="Adi"/>
        <s v="Aru"/>
        <s v="Bambu"/>
        <s v="Damas"/>
        <s v="Drodro"/>
        <s v="Fataki"/>
        <s v="Jiba"/>
        <s v="Kilo"/>
        <s v="Linga"/>
        <s v="Lita"/>
        <s v="Mangala"/>
        <s v="Mongbalu"/>
        <s v="Nizi"/>
        <s v="Rethy"/>
        <s v="Tchomia"/>
        <s v="Bunia"/>
        <s v="Komanda"/>
        <s v="Nyakunde"/>
        <s v="Angumu"/>
        <s v="Mambasa"/>
        <s v="Mandima"/>
        <s v="Nia-Nia"/>
        <s v="Dekese"/>
        <s v="Banga Lubaka"/>
        <s v="Kalonda Ouest"/>
        <s v="Kamonia"/>
        <s v="Kamwesha"/>
        <s v="Kanzala"/>
        <s v="Kitangwa"/>
        <s v="Mutena"/>
        <s v="Nyanga"/>
        <s v="Tshikapa"/>
        <s v="Luebo"/>
        <s v="Mweka"/>
        <s v="Bena Leka"/>
        <s v="Demba"/>
        <s v="Bunkonde"/>
        <s v="Dibaya"/>
        <s v="Lubondaie"/>
        <s v="Tshikula"/>
        <s v="Katende"/>
        <s v="Kananga"/>
        <s v="Katoka"/>
        <s v="Lukonga"/>
        <s v="Ndesha"/>
        <s v="Tshikaji"/>
        <s v="Bilomba"/>
        <s v="Kalomba"/>
        <s v="Mikalayi"/>
        <s v="Ndekesha"/>
        <s v="Tshibala"/>
        <s v="Luambo"/>
        <s v="Luiza"/>
        <s v="Masuika"/>
        <s v="Yangala"/>
        <s v="Kabeya Kamuanga"/>
        <s v="Kasongo Lunda"/>
        <s v="Kamiji"/>
        <s v="Mulumba"/>
        <s v="Ngandajika"/>
        <s v="Dilolo"/>
        <s v="Kasaji"/>
        <s v="Kalamba"/>
        <s v="Kapanga"/>
        <s v="Fungurume"/>
        <s v="Lubudi"/>
        <s v="Dilala"/>
        <s v="Lualaba"/>
        <s v="Kabambare"/>
        <s v="Lusangi"/>
        <s v="Saramabila"/>
        <s v="Kailo"/>
        <s v="Kasongo"/>
        <s v="Kunda"/>
        <s v="Samba"/>
        <s v="Kibombo"/>
        <s v="Tunda"/>
        <s v="Alunguli"/>
        <s v="Kindu"/>
        <s v="Lubutu"/>
        <s v="Obokote"/>
        <s v="Kalima"/>
        <s v="Kampene"/>
        <s v="Pangi"/>
        <s v="Ferekeni"/>
        <s v="Punia"/>
        <s v="Beni"/>
        <s v="Butembo"/>
        <s v="Katwa"/>
        <s v="Goma"/>
        <s v="Karisimbi"/>
        <s v="Alimbongo"/>
        <s v="Biena"/>
        <s v="Kayna"/>
        <s v="Lubero"/>
        <s v="Masereka"/>
        <s v="Musienene"/>
        <s v="Kirotshe"/>
        <s v="Masisi"/>
        <s v="Mweso"/>
        <s v="Nyiragongo"/>
        <s v="Kalunguta"/>
        <s v="Mutwanga"/>
        <s v="Oicha"/>
        <s v="Vuhovi"/>
        <s v="Bambo"/>
        <s v="Binza"/>
        <s v="Birambizo"/>
        <s v="Rutshuru"/>
        <s v="Rwanguba"/>
        <s v="Walikale"/>
        <s v="Lomela"/>
        <s v="Tshudi Loto"/>
        <s v="Lusambo"/>
        <s v="Bagira"/>
        <s v="Ibanda"/>
        <s v="Kadutu"/>
        <s v="Fizi"/>
        <s v="Kimbi Lulenge"/>
        <s v="Minembwe"/>
        <s v="Nundu"/>
        <s v="Idjwi"/>
        <s v="Kabare"/>
        <s v="Kaniola"/>
        <s v="Katana"/>
        <s v="Miti-Murhesa"/>
        <s v="Nyantende"/>
        <s v="Bunyakiri"/>
        <s v="Kalehe"/>
        <s v="Kalonge"/>
        <s v="Minova"/>
        <s v="Itombwe"/>
        <s v="Kamituga"/>
        <s v="Kitutu"/>
        <s v="Mwana"/>
        <s v="Mwenga"/>
        <s v="Kalole"/>
        <s v="Lulingu"/>
        <s v="Mulungu"/>
        <s v="Shabunda"/>
        <s v="Hauts-Plateaux"/>
        <s v="Lemera"/>
        <s v="Ruzizi"/>
        <s v="Uvira"/>
        <s v="Kaziba"/>
        <s v="Mubumbano"/>
        <s v="Nyangezi"/>
        <s v="Walungu"/>
        <s v="Kabalo"/>
        <s v="Kalemie"/>
        <s v="Nyemba"/>
        <s v="Kongolo"/>
        <s v="Mbulula"/>
        <s v="Ankoro"/>
        <s v="Kiyambi"/>
        <s v="Manono"/>
        <s v="Kansimba"/>
        <s v="Moba"/>
        <s v="Nyunzu"/>
      </sharedItems>
    </cacheField>
    <cacheField name="[Compilation 1].[Acronyme Cluster].[Acronyme Cluster]" caption="Acronyme Cluster" numFmtId="0" hierarchy="29" level="1">
      <sharedItems count="8">
        <s v="Ame-Abris"/>
        <s v="Education"/>
        <s v="EHA"/>
        <s v="Multisec"/>
        <s v="Nutrition"/>
        <s v="Protection"/>
        <s v="Santé"/>
        <s v="Secal"/>
      </sharedItems>
    </cacheField>
    <cacheField name="[Measures].[Total distinct de ID acteur]" caption="Total distinct de ID acteur" numFmtId="0" hierarchy="105" level="32767"/>
  </cacheFields>
  <cacheHierarchies count="108">
    <cacheHierarchy uniqueName="[Compilation].[Acronyme acteur]" caption="Acronyme acteur" attribute="1" defaultMemberUniqueName="[Compilation].[Acronyme acteur].[All]" allUniqueName="[Compilation].[Acronyme acteur].[All]" dimensionUniqueName="[Compilation]" displayFolder="" count="0" memberValueDatatype="130" unbalanced="0"/>
    <cacheHierarchy uniqueName="[Compilation].[Acronyme Cluster]" caption="Acronyme Cluster" attribute="1" defaultMemberUniqueName="[Compilation].[Acronyme Cluster].[All]" allUniqueName="[Compilation].[Acronyme Cluster].[All]" dimensionUniqueName="[Compilation]" displayFolder="" count="0" memberValueDatatype="130" unbalanced="0"/>
    <cacheHierarchy uniqueName="[Compilation].[Budget en millier]" caption="Budget en millier" attribute="1" defaultMemberUniqueName="[Compilation].[Budget en millier].[All]" allUniqueName="[Compilation].[Budget en millier].[All]" dimensionUniqueName="[Compilation]" displayFolder="" count="0" memberValueDatatype="130" unbalanced="0"/>
    <cacheHierarchy uniqueName="[Compilation].[Catégorie]" caption="Catégorie" attribute="1" defaultMemberUniqueName="[Compilation].[Catégorie].[All]" allUniqueName="[Compilation].[Catégorie].[All]" dimensionUniqueName="[Compilation]" displayFolder="" count="0" memberValueDatatype="130" unbalanced="0"/>
    <cacheHierarchy uniqueName="[Compilation].[CIBLE]" caption="CIBLE" attribute="1" defaultMemberUniqueName="[Compilation].[CIBLE].[All]" allUniqueName="[Compilation].[CIBLE].[All]" dimensionUniqueName="[Compilation]" displayFolder="" count="0" memberValueDatatype="130" unbalanced="0"/>
    <cacheHierarchy uniqueName="[Compilation].[cible_base]" caption="cible_base" attribute="1" defaultMemberUniqueName="[Compilation].[cible_base].[All]" allUniqueName="[Compilation].[cible_base].[All]" dimensionUniqueName="[Compilation]" displayFolder="" count="0" memberValueDatatype="130" unbalanced="0"/>
    <cacheHierarchy uniqueName="[Compilation].[Date début]" caption="Date début" attribute="1" time="1" defaultMemberUniqueName="[Compilation].[Date début].[All]" allUniqueName="[Compilation].[Date début].[All]" dimensionUniqueName="[Compilation]" displayFolder="" count="0" memberValueDatatype="7" unbalanced="0"/>
    <cacheHierarchy uniqueName="[Compilation].[Date fin]" caption="Date fin" attribute="1" time="1" defaultMemberUniqueName="[Compilation].[Date fin].[All]" allUniqueName="[Compilation].[Date fin].[All]" dimensionUniqueName="[Compilation]" displayFolder="" count="0" memberValueDatatype="7" unbalanced="0"/>
    <cacheHierarchy uniqueName="[Compilation].[Dénomination]" caption="Dénomination" attribute="1" defaultMemberUniqueName="[Compilation].[Dénomination].[All]" allUniqueName="[Compilation].[Dénomination].[All]" dimensionUniqueName="[Compilation]" displayFolder="" count="0" memberValueDatatype="130" unbalanced="0"/>
    <cacheHierarchy uniqueName="[Compilation].[Description]" caption="Description" attribute="1" defaultMemberUniqueName="[Compilation].[Description].[All]" allUniqueName="[Compilation].[Description].[All]" dimensionUniqueName="[Compilation]" displayFolder="" count="0" memberValueDatatype="130" unbalanced="0"/>
    <cacheHierarchy uniqueName="[Compilation].[Donateur]" caption="Donateur" attribute="1" defaultMemberUniqueName="[Compilation].[Donateur].[All]" allUniqueName="[Compilation].[Donateur].[All]" dimensionUniqueName="[Compilation]" displayFolder="" count="0" memberValueDatatype="130" unbalanced="0"/>
    <cacheHierarchy uniqueName="[Compilation].[ID acteur]" caption="ID acteur" attribute="1" defaultMemberUniqueName="[Compilation].[ID acteur].[All]" allUniqueName="[Compilation].[ID acteur].[All]" dimensionUniqueName="[Compilation]" displayFolder="" count="0" memberValueDatatype="20" unbalanced="0"/>
    <cacheHierarchy uniqueName="[Compilation].[ID cluster]" caption="ID cluster" attribute="1" defaultMemberUniqueName="[Compilation].[ID cluster].[All]" allUniqueName="[Compilation].[ID cluster].[All]" dimensionUniqueName="[Compilation]" displayFolder="" count="0" memberValueDatatype="20" unbalanced="0"/>
    <cacheHierarchy uniqueName="[Compilation].[ID projet]" caption="ID projet" attribute="1" defaultMemberUniqueName="[Compilation].[ID projet].[All]" allUniqueName="[Compilation].[ID projet].[All]" dimensionUniqueName="[Compilation]" displayFolder="" count="0" memberValueDatatype="20" unbalanced="0"/>
    <cacheHierarchy uniqueName="[Compilation].[ID Province]" caption="ID Province" attribute="1" defaultMemberUniqueName="[Compilation].[ID Province].[All]" allUniqueName="[Compilation].[ID Province].[All]" dimensionUniqueName="[Compilation]" displayFolder="" count="0" memberValueDatatype="130" unbalanced="0"/>
    <cacheHierarchy uniqueName="[Compilation].[ID Territoire]" caption="ID Territoire" attribute="1" defaultMemberUniqueName="[Compilation].[ID Territoire].[All]" allUniqueName="[Compilation].[ID Territoire].[All]" dimensionUniqueName="[Compilation]" displayFolder="" count="0" memberValueDatatype="130" unbalanced="0"/>
    <cacheHierarchy uniqueName="[Compilation].[ID Type organisation]" caption="ID Type organisation" attribute="1" defaultMemberUniqueName="[Compilation].[ID Type organisation].[All]" allUniqueName="[Compilation].[ID Type organisation].[All]" dimensionUniqueName="[Compilation]" displayFolder="" count="0" memberValueDatatype="20" unbalanced="0"/>
    <cacheHierarchy uniqueName="[Compilation].[ID ZS]" caption="ID ZS" attribute="1" defaultMemberUniqueName="[Compilation].[ID ZS].[All]" allUniqueName="[Compilation].[ID ZS].[All]" dimensionUniqueName="[Compilation]" displayFolder="" count="0" memberValueDatatype="130" unbalanced="0"/>
    <cacheHierarchy uniqueName="[Compilation].[Max]" caption="Max" attribute="1" defaultMemberUniqueName="[Compilation].[Max].[All]" allUniqueName="[Compilation].[Max].[All]" dimensionUniqueName="[Compilation]" displayFolder="" count="0" memberValueDatatype="20" unbalanced="0"/>
    <cacheHierarchy uniqueName="[Compilation].[Min]" caption="Min" attribute="1" defaultMemberUniqueName="[Compilation].[Min].[All]" allUniqueName="[Compilation].[Min].[All]" dimensionUniqueName="[Compilation]" displayFolder="" count="0" memberValueDatatype="20" unbalanced="0"/>
    <cacheHierarchy uniqueName="[Compilation].[Nom ateur]" caption="Nom ateur" attribute="1" defaultMemberUniqueName="[Compilation].[Nom ateur].[All]" allUniqueName="[Compilation].[Nom ateur].[All]" dimensionUniqueName="[Compilation]" displayFolder="" count="0" memberValueDatatype="130" unbalanced="0"/>
    <cacheHierarchy uniqueName="[Compilation].[Nom cluster]" caption="Nom cluster" attribute="1" defaultMemberUniqueName="[Compilation].[Nom cluster].[All]" allUniqueName="[Compilation].[Nom cluster].[All]" dimensionUniqueName="[Compilation]" displayFolder="" count="0" memberValueDatatype="130" unbalanced="0"/>
    <cacheHierarchy uniqueName="[Compilation].[Pays]" caption="Pays" attribute="1" defaultMemberUniqueName="[Compilation].[Pays].[All]" allUniqueName="[Compilation].[Pays].[All]" dimensionUniqueName="[Compilation]" displayFolder="" count="0" memberValueDatatype="130" unbalanced="0"/>
    <cacheHierarchy uniqueName="[Compilation].[Pop_base_ZS_2019]" caption="Pop_base_ZS_2019" attribute="1" defaultMemberUniqueName="[Compilation].[Pop_base_ZS_2019].[All]" allUniqueName="[Compilation].[Pop_base_ZS_2019].[All]" dimensionUniqueName="[Compilation]" displayFolder="" count="0" memberValueDatatype="20" unbalanced="0"/>
    <cacheHierarchy uniqueName="[Compilation].[Province]" caption="Province" attribute="1" defaultMemberUniqueName="[Compilation].[Province].[All]" allUniqueName="[Compilation].[Province].[All]" dimensionUniqueName="[Compilation]" displayFolder="" count="0" memberValueDatatype="130" unbalanced="0"/>
    <cacheHierarchy uniqueName="[Compilation].[Territoire]" caption="Territoire" attribute="1" defaultMemberUniqueName="[Compilation].[Territoire].[All]" allUniqueName="[Compilation].[Territoire].[All]" dimensionUniqueName="[Compilation]" displayFolder="" count="0" memberValueDatatype="130" unbalanced="0"/>
    <cacheHierarchy uniqueName="[Compilation].[Type organisation]" caption="Type organisation" attribute="1" defaultMemberUniqueName="[Compilation].[Type organisation].[All]" allUniqueName="[Compilation].[Type organisation].[All]" dimensionUniqueName="[Compilation]" displayFolder="" count="0" memberValueDatatype="130" unbalanced="0"/>
    <cacheHierarchy uniqueName="[Compilation].[ZS]" caption="ZS" attribute="1" defaultMemberUniqueName="[Compilation].[ZS].[All]" allUniqueName="[Compilation].[ZS].[All]" dimensionUniqueName="[Compilation]" displayFolder="" count="0" memberValueDatatype="130" unbalanced="0"/>
    <cacheHierarchy uniqueName="[Compilation 1].[Acronyme acteur]" caption="Acronyme acteur" attribute="1" defaultMemberUniqueName="[Compilation 1].[Acronyme acteur].[All]" allUniqueName="[Compilation 1].[Acronyme acteur].[All]" dimensionUniqueName="[Compilation 1]" displayFolder="" count="0" memberValueDatatype="130" unbalanced="0"/>
    <cacheHierarchy uniqueName="[Compilation 1].[Acronyme Cluster]" caption="Acronyme Cluster" attribute="1" defaultMemberUniqueName="[Compilation 1].[Acronyme Cluster].[All]" allUniqueName="[Compilation 1].[Acronyme Cluster].[All]" dimensionUniqueName="[Compilation 1]" displayFolder="" count="2" memberValueDatatype="130" unbalanced="0">
      <fieldsUsage count="2">
        <fieldUsage x="-1"/>
        <fieldUsage x="3"/>
      </fieldsUsage>
    </cacheHierarchy>
    <cacheHierarchy uniqueName="[Compilation 1].[Budget en millier]" caption="Budget en millier" attribute="1" defaultMemberUniqueName="[Compilation 1].[Budget en millier].[All]" allUniqueName="[Compilation 1].[Budget en millier].[All]" dimensionUniqueName="[Compilation 1]" displayFolder="" count="0" memberValueDatatype="130" unbalanced="0"/>
    <cacheHierarchy uniqueName="[Compilation 1].[Catégorie]" caption="Catégorie" attribute="1" defaultMemberUniqueName="[Compilation 1].[Catégorie].[All]" allUniqueName="[Compilation 1].[Catégorie].[All]" dimensionUniqueName="[Compilation 1]" displayFolder="" count="0" memberValueDatatype="130" unbalanced="0"/>
    <cacheHierarchy uniqueName="[Compilation 1].[CIBLE]" caption="CIBLE" attribute="1" defaultMemberUniqueName="[Compilation 1].[CIBLE].[All]" allUniqueName="[Compilation 1].[CIBLE].[All]" dimensionUniqueName="[Compilation 1]" displayFolder="" count="0" memberValueDatatype="130" unbalanced="0"/>
    <cacheHierarchy uniqueName="[Compilation 1].[cible_base]" caption="cible_base" attribute="1" defaultMemberUniqueName="[Compilation 1].[cible_base].[All]" allUniqueName="[Compilation 1].[cible_base].[All]" dimensionUniqueName="[Compilation 1]" displayFolder="" count="0" memberValueDatatype="130" unbalanced="0"/>
    <cacheHierarchy uniqueName="[Compilation 1].[Date début]" caption="Date début" attribute="1" time="1" defaultMemberUniqueName="[Compilation 1].[Date début].[All]" allUniqueName="[Compilation 1].[Date début].[All]" dimensionUniqueName="[Compilation 1]" displayFolder="" count="0" memberValueDatatype="7" unbalanced="0"/>
    <cacheHierarchy uniqueName="[Compilation 1].[Date fin]" caption="Date fin" attribute="1" time="1" defaultMemberUniqueName="[Compilation 1].[Date fin].[All]" allUniqueName="[Compilation 1].[Date fin].[All]" dimensionUniqueName="[Compilation 1]" displayFolder="" count="2" memberValueDatatype="7" unbalanced="0"/>
    <cacheHierarchy uniqueName="[Compilation 1].[Date fin (année)]" caption="Date fin (année)" attribute="1" defaultMemberUniqueName="[Compilation 1].[Date fin (année)].[All]" allUniqueName="[Compilation 1].[Date fin (année)].[All]" dimensionUniqueName="[Compilation 1]" displayFolder="" count="0" memberValueDatatype="130" unbalanced="0"/>
    <cacheHierarchy uniqueName="[Compilation 1].[Date fin (mois)]" caption="Date fin (mois)" attribute="1" defaultMemberUniqueName="[Compilation 1].[Date fin (mois)].[All]" allUniqueName="[Compilation 1].[Date fin (mois)].[All]" dimensionUniqueName="[Compilation 1]" displayFolder="" count="0" memberValueDatatype="130" unbalanced="0"/>
    <cacheHierarchy uniqueName="[Compilation 1].[Dénomination]" caption="Dénomination" attribute="1" defaultMemberUniqueName="[Compilation 1].[Dénomination].[All]" allUniqueName="[Compilation 1].[Dénomination].[All]" dimensionUniqueName="[Compilation 1]" displayFolder="" count="0" memberValueDatatype="130" unbalanced="0"/>
    <cacheHierarchy uniqueName="[Compilation 1].[Description]" caption="Description" attribute="1" defaultMemberUniqueName="[Compilation 1].[Description].[All]" allUniqueName="[Compilation 1].[Description].[All]" dimensionUniqueName="[Compilation 1]" displayFolder="" count="0" memberValueDatatype="130" unbalanced="0"/>
    <cacheHierarchy uniqueName="[Compilation 1].[Donateur]" caption="Donateur" attribute="1" defaultMemberUniqueName="[Compilation 1].[Donateur].[All]" allUniqueName="[Compilation 1].[Donateur].[All]" dimensionUniqueName="[Compilation 1]" displayFolder="" count="0" memberValueDatatype="130" unbalanced="0"/>
    <cacheHierarchy uniqueName="[Compilation 1].[ID acteur]" caption="ID acteur" attribute="1" defaultMemberUniqueName="[Compilation 1].[ID acteur].[All]" allUniqueName="[Compilation 1].[ID acteur].[All]" dimensionUniqueName="[Compilation 1]" displayFolder="" count="0" memberValueDatatype="20" unbalanced="0"/>
    <cacheHierarchy uniqueName="[Compilation 1].[ID cluster]" caption="ID cluster" attribute="1" defaultMemberUniqueName="[Compilation 1].[ID cluster].[All]" allUniqueName="[Compilation 1].[ID cluster].[All]" dimensionUniqueName="[Compilation 1]" displayFolder="" count="0" memberValueDatatype="20" unbalanced="0"/>
    <cacheHierarchy uniqueName="[Compilation 1].[ID projet]" caption="ID projet" attribute="1" defaultMemberUniqueName="[Compilation 1].[ID projet].[All]" allUniqueName="[Compilation 1].[ID projet].[All]" dimensionUniqueName="[Compilation 1]" displayFolder="" count="0" memberValueDatatype="20" unbalanced="0"/>
    <cacheHierarchy uniqueName="[Compilation 1].[ID Province]" caption="ID Province" attribute="1" defaultMemberUniqueName="[Compilation 1].[ID Province].[All]" allUniqueName="[Compilation 1].[ID Province].[All]" dimensionUniqueName="[Compilation 1]" displayFolder="" count="0" memberValueDatatype="130" unbalanced="0"/>
    <cacheHierarchy uniqueName="[Compilation 1].[ID Territoire]" caption="ID Territoire" attribute="1" defaultMemberUniqueName="[Compilation 1].[ID Territoire].[All]" allUniqueName="[Compilation 1].[ID Territoire].[All]" dimensionUniqueName="[Compilation 1]" displayFolder="" count="0" memberValueDatatype="130" unbalanced="0"/>
    <cacheHierarchy uniqueName="[Compilation 1].[ID Type organisation]" caption="ID Type organisation" attribute="1" defaultMemberUniqueName="[Compilation 1].[ID Type organisation].[All]" allUniqueName="[Compilation 1].[ID Type organisation].[All]" dimensionUniqueName="[Compilation 1]" displayFolder="" count="0" memberValueDatatype="20" unbalanced="0"/>
    <cacheHierarchy uniqueName="[Compilation 1].[ID ZS]" caption="ID ZS" attribute="1" defaultMemberUniqueName="[Compilation 1].[ID ZS].[All]" allUniqueName="[Compilation 1].[ID ZS].[All]" dimensionUniqueName="[Compilation 1]" displayFolder="" count="0" memberValueDatatype="130" unbalanced="0"/>
    <cacheHierarchy uniqueName="[Compilation 1].[Max]" caption="Max" attribute="1" defaultMemberUniqueName="[Compilation 1].[Max].[All]" allUniqueName="[Compilation 1].[Max].[All]" dimensionUniqueName="[Compilation 1]" displayFolder="" count="0" memberValueDatatype="20" unbalanced="0"/>
    <cacheHierarchy uniqueName="[Compilation 1].[Min]" caption="Min" attribute="1" defaultMemberUniqueName="[Compilation 1].[Min].[All]" allUniqueName="[Compilation 1].[Min].[All]" dimensionUniqueName="[Compilation 1]" displayFolder="" count="0" memberValueDatatype="20" unbalanced="0"/>
    <cacheHierarchy uniqueName="[Compilation 1].[Nom ateur]" caption="Nom ateur" attribute="1" defaultMemberUniqueName="[Compilation 1].[Nom ateur].[All]" allUniqueName="[Compilation 1].[Nom ateur].[All]" dimensionUniqueName="[Compilation 1]" displayFolder="" count="0" memberValueDatatype="130" unbalanced="0"/>
    <cacheHierarchy uniqueName="[Compilation 1].[Nom cluster]" caption="Nom cluster" attribute="1" defaultMemberUniqueName="[Compilation 1].[Nom cluster].[All]" allUniqueName="[Compilation 1].[Nom cluster].[All]" dimensionUniqueName="[Compilation 1]" displayFolder="" count="0" memberValueDatatype="130" unbalanced="0"/>
    <cacheHierarchy uniqueName="[Compilation 1].[Pays]" caption="Pays" attribute="1" defaultMemberUniqueName="[Compilation 1].[Pays].[All]" allUniqueName="[Compilation 1].[Pays].[All]" dimensionUniqueName="[Compilation 1]" displayFolder="" count="0" memberValueDatatype="130" unbalanced="0"/>
    <cacheHierarchy uniqueName="[Compilation 1].[Pop_base_ZS_2019]" caption="Pop_base_ZS_2019" attribute="1" defaultMemberUniqueName="[Compilation 1].[Pop_base_ZS_2019].[All]" allUniqueName="[Compilation 1].[Pop_base_ZS_2019].[All]" dimensionUniqueName="[Compilation 1]" displayFolder="" count="0" memberValueDatatype="20" unbalanced="0"/>
    <cacheHierarchy uniqueName="[Compilation 1].[Province]" caption="Province" attribute="1" defaultMemberUniqueName="[Compilation 1].[Province].[All]" allUniqueName="[Compilation 1].[Province].[All]" dimensionUniqueName="[Compilation 1]" displayFolder="" count="2" memberValueDatatype="130" unbalanced="0">
      <fieldsUsage count="2">
        <fieldUsage x="-1"/>
        <fieldUsage x="0"/>
      </fieldsUsage>
    </cacheHierarchy>
    <cacheHierarchy uniqueName="[Compilation 1].[Territoire]" caption="Territoire" attribute="1" defaultMemberUniqueName="[Compilation 1].[Territoire].[All]" allUniqueName="[Compilation 1].[Territoire].[All]" dimensionUniqueName="[Compilation 1]" displayFolder="" count="2" memberValueDatatype="130" unbalanced="0">
      <fieldsUsage count="2">
        <fieldUsage x="-1"/>
        <fieldUsage x="1"/>
      </fieldsUsage>
    </cacheHierarchy>
    <cacheHierarchy uniqueName="[Compilation 1].[Type organisation]" caption="Type organisation" attribute="1" defaultMemberUniqueName="[Compilation 1].[Type organisation].[All]" allUniqueName="[Compilation 1].[Type organisation].[All]" dimensionUniqueName="[Compilation 1]" displayFolder="" count="0" memberValueDatatype="130" unbalanced="0"/>
    <cacheHierarchy uniqueName="[Compilation 1].[ZS]" caption="ZS" attribute="1" defaultMemberUniqueName="[Compilation 1].[ZS].[All]" allUniqueName="[Compilation 1].[ZS].[All]" dimensionUniqueName="[Compilation 1]" displayFolder="" count="2" memberValueDatatype="130" unbalanced="0">
      <fieldsUsage count="2">
        <fieldUsage x="-1"/>
        <fieldUsage x="2"/>
      </fieldsUsage>
    </cacheHierarchy>
    <cacheHierarchy uniqueName="[Pop_base_2019].[Code Province]" caption="Code Province" attribute="1" defaultMemberUniqueName="[Pop_base_2019].[Code Province].[All]" allUniqueName="[Pop_base_2019].[Code Province].[All]" dimensionUniqueName="[Pop_base_2019]" displayFolder="" count="0" memberValueDatatype="130" unbalanced="0"/>
    <cacheHierarchy uniqueName="[Pop_base_2019].[Code Terrtoire]" caption="Code Terrtoire" attribute="1" defaultMemberUniqueName="[Pop_base_2019].[Code Terrtoire].[All]" allUniqueName="[Pop_base_2019].[Code Terrtoire].[All]" dimensionUniqueName="[Pop_base_2019]" displayFolder="" count="0" memberValueDatatype="130" unbalanced="0"/>
    <cacheHierarchy uniqueName="[Pop_base_2019].[Pcode ZS]" caption="Pcode ZS" attribute="1" defaultMemberUniqueName="[Pop_base_2019].[Pcode ZS].[All]" allUniqueName="[Pop_base_2019].[Pcode ZS].[All]" dimensionUniqueName="[Pop_base_2019]" displayFolder="" count="0" memberValueDatatype="130" unbalanced="0"/>
    <cacheHierarchy uniqueName="[Pop_base_2019].[Pop_2019]" caption="Pop_2019" attribute="1" defaultMemberUniqueName="[Pop_base_2019].[Pop_2019].[All]" allUniqueName="[Pop_base_2019].[Pop_2019].[All]" dimensionUniqueName="[Pop_base_2019]" displayFolder="" count="0" memberValueDatatype="20" unbalanced="0"/>
    <cacheHierarchy uniqueName="[Pop_base_2019].[Province]" caption="Province" attribute="1" defaultMemberUniqueName="[Pop_base_2019].[Province].[All]" allUniqueName="[Pop_base_2019].[Province].[All]" dimensionUniqueName="[Pop_base_2019]" displayFolder="" count="0" memberValueDatatype="130" unbalanced="0"/>
    <cacheHierarchy uniqueName="[Pop_base_2019].[Territoire]" caption="Territoire" attribute="1" defaultMemberUniqueName="[Pop_base_2019].[Territoire].[All]" allUniqueName="[Pop_base_2019].[Territoire].[All]" dimensionUniqueName="[Pop_base_2019]" displayFolder="" count="0" memberValueDatatype="130" unbalanced="0"/>
    <cacheHierarchy uniqueName="[Pop_base_2019].[Zone de sante]" caption="Zone de sante" attribute="1" defaultMemberUniqueName="[Pop_base_2019].[Zone de sante].[All]" allUniqueName="[Pop_base_2019].[Zone de sante].[All]" dimensionUniqueName="[Pop_base_2019]" displayFolder="" count="0" memberValueDatatype="130" unbalanced="0"/>
    <cacheHierarchy uniqueName="[projet_et_localisation].[Budget en millier]" caption="Budget en millier" attribute="1" defaultMemberUniqueName="[projet_et_localisation].[Budget en millier].[All]" allUniqueName="[projet_et_localisation].[Budget en millier].[All]" dimensionUniqueName="[projet_et_localisation]" displayFolder="" count="0" memberValueDatatype="130" unbalanced="0"/>
    <cacheHierarchy uniqueName="[projet_et_localisation].[Catégorie]" caption="Catégorie" attribute="1" defaultMemberUniqueName="[projet_et_localisation].[Catégorie].[All]" allUniqueName="[projet_et_localisation].[Catégorie].[All]" dimensionUniqueName="[projet_et_localisation]" displayFolder="" count="0" memberValueDatatype="130" unbalanced="0"/>
    <cacheHierarchy uniqueName="[projet_et_localisation].[Date début]" caption="Date début" attribute="1" time="1" defaultMemberUniqueName="[projet_et_localisation].[Date début].[All]" allUniqueName="[projet_et_localisation].[Date début].[All]" dimensionUniqueName="[projet_et_localisation]" displayFolder="" count="0" memberValueDatatype="7" unbalanced="0"/>
    <cacheHierarchy uniqueName="[projet_et_localisation].[Date fin]" caption="Date fin" attribute="1" time="1" defaultMemberUniqueName="[projet_et_localisation].[Date fin].[All]" allUniqueName="[projet_et_localisation].[Date fin].[All]" dimensionUniqueName="[projet_et_localisation]" displayFolder="" count="0" memberValueDatatype="7" unbalanced="0"/>
    <cacheHierarchy uniqueName="[projet_et_localisation].[Dénomination]" caption="Dénomination" attribute="1" defaultMemberUniqueName="[projet_et_localisation].[Dénomination].[All]" allUniqueName="[projet_et_localisation].[Dénomination].[All]" dimensionUniqueName="[projet_et_localisation]" displayFolder="" count="0" memberValueDatatype="130" unbalanced="0"/>
    <cacheHierarchy uniqueName="[projet_et_localisation].[Description]" caption="Description" attribute="1" defaultMemberUniqueName="[projet_et_localisation].[Description].[All]" allUniqueName="[projet_et_localisation].[Description].[All]" dimensionUniqueName="[projet_et_localisation]" displayFolder="" count="0" memberValueDatatype="130" unbalanced="0"/>
    <cacheHierarchy uniqueName="[projet_et_localisation].[ID projet]" caption="ID projet" attribute="1" defaultMemberUniqueName="[projet_et_localisation].[ID projet].[All]" allUniqueName="[projet_et_localisation].[ID projet].[All]" dimensionUniqueName="[projet_et_localisation]" displayFolder="" count="0" memberValueDatatype="20" unbalanced="0"/>
    <cacheHierarchy uniqueName="[projet_et_localisation].[ID Province]" caption="ID Province" attribute="1" defaultMemberUniqueName="[projet_et_localisation].[ID Province].[All]" allUniqueName="[projet_et_localisation].[ID Province].[All]" dimensionUniqueName="[projet_et_localisation]" displayFolder="" count="0" memberValueDatatype="130" unbalanced="0"/>
    <cacheHierarchy uniqueName="[projet_et_localisation].[ID Territoire]" caption="ID Territoire" attribute="1" defaultMemberUniqueName="[projet_et_localisation].[ID Territoire].[All]" allUniqueName="[projet_et_localisation].[ID Territoire].[All]" dimensionUniqueName="[projet_et_localisation]" displayFolder="" count="0" memberValueDatatype="130" unbalanced="0"/>
    <cacheHierarchy uniqueName="[projet_et_localisation].[ID ZS]" caption="ID ZS" attribute="1" defaultMemberUniqueName="[projet_et_localisation].[ID ZS].[All]" allUniqueName="[projet_et_localisation].[ID ZS].[All]" dimensionUniqueName="[projet_et_localisation]" displayFolder="" count="0" memberValueDatatype="130" unbalanced="0"/>
    <cacheHierarchy uniqueName="[projet_et_localisation].[Pays]" caption="Pays" attribute="1" defaultMemberUniqueName="[projet_et_localisation].[Pays].[All]" allUniqueName="[projet_et_localisation].[Pays].[All]" dimensionUniqueName="[projet_et_localisation]" displayFolder="" count="0" memberValueDatatype="130" unbalanced="0"/>
    <cacheHierarchy uniqueName="[projet_et_localisation].[Pers. ciblées en millier]" caption="Pers. ciblées en millier" attribute="1" defaultMemberUniqueName="[projet_et_localisation].[Pers. ciblées en millier].[All]" allUniqueName="[projet_et_localisation].[Pers. ciblées en millier].[All]" dimensionUniqueName="[projet_et_localisation]" displayFolder="" count="0" memberValueDatatype="130" unbalanced="0"/>
    <cacheHierarchy uniqueName="[projet_et_localisation].[Province]" caption="Province" attribute="1" defaultMemberUniqueName="[projet_et_localisation].[Province].[All]" allUniqueName="[projet_et_localisation].[Province].[All]" dimensionUniqueName="[projet_et_localisation]" displayFolder="" count="0" memberValueDatatype="130" unbalanced="0"/>
    <cacheHierarchy uniqueName="[projet_et_localisation].[Territoire]" caption="Territoire" attribute="1" defaultMemberUniqueName="[projet_et_localisation].[Territoire].[All]" allUniqueName="[projet_et_localisation].[Territoire].[All]" dimensionUniqueName="[projet_et_localisation]" displayFolder="" count="0" memberValueDatatype="130" unbalanced="0"/>
    <cacheHierarchy uniqueName="[projet_et_localisation].[ZS]" caption="ZS" attribute="1" defaultMemberUniqueName="[projet_et_localisation].[ZS].[All]" allUniqueName="[projet_et_localisation].[ZS].[All]" dimensionUniqueName="[projet_et_localisation]" displayFolder="" count="0" memberValueDatatype="130" unbalanced="0"/>
    <cacheHierarchy uniqueName="[projet_par_acteur].[Acronyme acteur]" caption="Acronyme acteur" attribute="1" defaultMemberUniqueName="[projet_par_acteur].[Acronyme acteur].[All]" allUniqueName="[projet_par_acteur].[Acronyme acteur].[All]" dimensionUniqueName="[projet_par_acteur]" displayFolder="" count="0" memberValueDatatype="130" unbalanced="0"/>
    <cacheHierarchy uniqueName="[projet_par_acteur].[ID acteur]" caption="ID acteur" attribute="1" defaultMemberUniqueName="[projet_par_acteur].[ID acteur].[All]" allUniqueName="[projet_par_acteur].[ID acteur].[All]" dimensionUniqueName="[projet_par_acteur]" displayFolder="" count="0" memberValueDatatype="20" unbalanced="0"/>
    <cacheHierarchy uniqueName="[projet_par_acteur].[ID projet]" caption="ID projet" attribute="1" defaultMemberUniqueName="[projet_par_acteur].[ID projet].[All]" allUniqueName="[projet_par_acteur].[ID projet].[All]" dimensionUniqueName="[projet_par_acteur]" displayFolder="" count="0" memberValueDatatype="20" unbalanced="0"/>
    <cacheHierarchy uniqueName="[projet_par_acteur].[ID Type organisation]" caption="ID Type organisation" attribute="1" defaultMemberUniqueName="[projet_par_acteur].[ID Type organisation].[All]" allUniqueName="[projet_par_acteur].[ID Type organisation].[All]" dimensionUniqueName="[projet_par_acteur]" displayFolder="" count="0" memberValueDatatype="20" unbalanced="0"/>
    <cacheHierarchy uniqueName="[projet_par_acteur].[Label Type organisation]" caption="Label Type organisation" attribute="1" defaultMemberUniqueName="[projet_par_acteur].[Label Type organisation].[All]" allUniqueName="[projet_par_acteur].[Label Type organisation].[All]" dimensionUniqueName="[projet_par_acteur]" displayFolder="" count="0" memberValueDatatype="130" unbalanced="0"/>
    <cacheHierarchy uniqueName="[projet_par_acteur].[Nom ateur]" caption="Nom ateur" attribute="1" defaultMemberUniqueName="[projet_par_acteur].[Nom ateur].[All]" allUniqueName="[projet_par_acteur].[Nom ateur].[All]" dimensionUniqueName="[projet_par_acteur]" displayFolder="" count="0" memberValueDatatype="130" unbalanced="0"/>
    <cacheHierarchy uniqueName="[projet_par_cluster].[Acronyme cluster]" caption="Acronyme cluster" attribute="1" defaultMemberUniqueName="[projet_par_cluster].[Acronyme cluster].[All]" allUniqueName="[projet_par_cluster].[Acronyme cluster].[All]" dimensionUniqueName="[projet_par_cluster]" displayFolder="" count="0" memberValueDatatype="130" unbalanced="0"/>
    <cacheHierarchy uniqueName="[projet_par_cluster].[ID cluster]" caption="ID cluster" attribute="1" defaultMemberUniqueName="[projet_par_cluster].[ID cluster].[All]" allUniqueName="[projet_par_cluster].[ID cluster].[All]" dimensionUniqueName="[projet_par_cluster]" displayFolder="" count="0" memberValueDatatype="20" unbalanced="0"/>
    <cacheHierarchy uniqueName="[projet_par_cluster].[ID projet]" caption="ID projet" attribute="1" defaultMemberUniqueName="[projet_par_cluster].[ID projet].[All]" allUniqueName="[projet_par_cluster].[ID projet].[All]" dimensionUniqueName="[projet_par_cluster]" displayFolder="" count="0" memberValueDatatype="20" unbalanced="0"/>
    <cacheHierarchy uniqueName="[projet_par_cluster].[Nom cluster]" caption="Nom cluster" attribute="1" defaultMemberUniqueName="[projet_par_cluster].[Nom cluster].[All]" allUniqueName="[projet_par_cluster].[Nom cluster].[All]" dimensionUniqueName="[projet_par_cluster]" displayFolder="" count="0" memberValueDatatype="130" unbalanced="0"/>
    <cacheHierarchy uniqueName="[projet_par_donateur].[Acronyme donateur]" caption="Acronyme donateur" attribute="1" defaultMemberUniqueName="[projet_par_donateur].[Acronyme donateur].[All]" allUniqueName="[projet_par_donateur].[Acronyme donateur].[All]" dimensionUniqueName="[projet_par_donateur]" displayFolder="" count="0" memberValueDatatype="130" unbalanced="0"/>
    <cacheHierarchy uniqueName="[projet_par_donateur].[ID donateur]" caption="ID donateur" attribute="1" defaultMemberUniqueName="[projet_par_donateur].[ID donateur].[All]" allUniqueName="[projet_par_donateur].[ID donateur].[All]" dimensionUniqueName="[projet_par_donateur]" displayFolder="" count="0" memberValueDatatype="20" unbalanced="0"/>
    <cacheHierarchy uniqueName="[projet_par_donateur].[ID projet]" caption="ID projet" attribute="1" defaultMemberUniqueName="[projet_par_donateur].[ID projet].[All]" allUniqueName="[projet_par_donateur].[ID projet].[All]" dimensionUniqueName="[projet_par_donateur]" displayFolder="" count="0" memberValueDatatype="20" unbalanced="0"/>
    <cacheHierarchy uniqueName="[projet_par_donateur].[Nom donateur]" caption="Nom donateur" attribute="1" defaultMemberUniqueName="[projet_par_donateur].[Nom donateur].[All]" allUniqueName="[projet_par_donateur].[Nom donateur].[All]" dimensionUniqueName="[projet_par_donateur]" displayFolder="" count="0" memberValueDatatype="130" unbalanced="0"/>
    <cacheHierarchy uniqueName="[Compilation 1].[Date fin (index des mois)]" caption="Date fin (index des mois)" attribute="1" defaultMemberUniqueName="[Compilation 1].[Date fin (index des mois)].[All]" allUniqueName="[Compilation 1].[Date fin (index des mois)].[All]" dimensionUniqueName="[Compilation 1]" displayFolder="" count="0" memberValueDatatype="20" unbalanced="0" hidden="1"/>
    <cacheHierarchy uniqueName="[Measures].[__XL_Count projet_et_localisation]" caption="__XL_Count projet_et_localisation" measure="1" displayFolder="" measureGroup="projet_et_localisation" count="0" hidden="1"/>
    <cacheHierarchy uniqueName="[Measures].[__XL_Count projet_par_acteur]" caption="__XL_Count projet_par_acteur" measure="1" displayFolder="" measureGroup="projet_par_acteur" count="0" hidden="1"/>
    <cacheHierarchy uniqueName="[Measures].[__XL_Count projet_par_cluster]" caption="__XL_Count projet_par_cluster" measure="1" displayFolder="" measureGroup="projet_par_cluster" count="0" hidden="1"/>
    <cacheHierarchy uniqueName="[Measures].[__XL_Count projet_par_donateur]" caption="__XL_Count projet_par_donateur" measure="1" displayFolder="" measureGroup="projet_par_donateur" count="0" hidden="1"/>
    <cacheHierarchy uniqueName="[Measures].[__XL_Count Compilation]" caption="__XL_Count Compilation" measure="1" displayFolder="" measureGroup="Compilation" count="0" hidden="1"/>
    <cacheHierarchy uniqueName="[Measures].[__XL_Count Pop_base_2019]" caption="__XL_Count Pop_base_2019" measure="1" displayFolder="" measureGroup="Pop_base_2019" count="0" hidden="1"/>
    <cacheHierarchy uniqueName="[Measures].[__XL_Count Compilation 1]" caption="__XL_Count Compilation 1" measure="1" displayFolder="" measureGroup="Compilation 1" count="0" hidden="1"/>
    <cacheHierarchy uniqueName="[Measures].[__No measures defined]" caption="__No measures defined" measure="1" displayFolder="" count="0" hidden="1"/>
    <cacheHierarchy uniqueName="[Measures].[Nombre de CIBLE]" caption="Nombre de CIBLE" measure="1" displayFolder="" measureGroup="Compilation 1" count="0" hidden="1">
      <extLst>
        <ext xmlns:x15="http://schemas.microsoft.com/office/spreadsheetml/2010/11/main" uri="{B97F6D7D-B522-45F9-BDA1-12C45D357490}">
          <x15:cacheHierarchy aggregatedColumn="32"/>
        </ext>
      </extLst>
    </cacheHierarchy>
    <cacheHierarchy uniqueName="[Measures].[Somme de ID acteur]" caption="Somme de ID acteur" measure="1" displayFolder="" measureGroup="Compilation 1" count="0" hidden="1">
      <extLst>
        <ext xmlns:x15="http://schemas.microsoft.com/office/spreadsheetml/2010/11/main" uri="{B97F6D7D-B522-45F9-BDA1-12C45D357490}">
          <x15:cacheHierarchy aggregatedColumn="41"/>
        </ext>
      </extLst>
    </cacheHierarchy>
    <cacheHierarchy uniqueName="[Measures].[Total distinct de ID acteur]" caption="Total distinct de ID acteur" measure="1" displayFolder="" measureGroup="Compilation 1" count="0" oneField="1" hidden="1">
      <fieldsUsage count="1">
        <fieldUsage x="4"/>
      </fieldsUsage>
      <extLst>
        <ext xmlns:x15="http://schemas.microsoft.com/office/spreadsheetml/2010/11/main" uri="{B97F6D7D-B522-45F9-BDA1-12C45D357490}">
          <x15:cacheHierarchy aggregatedColumn="41"/>
        </ext>
      </extLst>
    </cacheHierarchy>
    <cacheHierarchy uniqueName="[Measures].[Somme de ID projet]" caption="Somme de ID projet" measure="1" displayFolder="" measureGroup="Compilation 1" count="0" hidden="1">
      <extLst>
        <ext xmlns:x15="http://schemas.microsoft.com/office/spreadsheetml/2010/11/main" uri="{B97F6D7D-B522-45F9-BDA1-12C45D357490}">
          <x15:cacheHierarchy aggregatedColumn="43"/>
        </ext>
      </extLst>
    </cacheHierarchy>
    <cacheHierarchy uniqueName="[Measures].[Total distinct de ID projet]" caption="Total distinct de ID projet" measure="1" displayFolder="" measureGroup="Compilation 1" count="0" hidden="1">
      <extLst>
        <ext xmlns:x15="http://schemas.microsoft.com/office/spreadsheetml/2010/11/main" uri="{B97F6D7D-B522-45F9-BDA1-12C45D357490}">
          <x15:cacheHierarchy aggregatedColumn="43"/>
        </ext>
      </extLst>
    </cacheHierarchy>
  </cacheHierarchies>
  <kpis count="0"/>
  <dimensions count="8">
    <dimension name="Compilation" uniqueName="[Compilation]" caption="Compilation"/>
    <dimension name="Compilation 1" uniqueName="[Compilation 1]" caption="Compilation 1"/>
    <dimension measure="1" name="Measures" uniqueName="[Measures]" caption="Measures"/>
    <dimension name="Pop_base_2019" uniqueName="[Pop_base_2019]" caption="Pop_base_2019"/>
    <dimension name="projet_et_localisation" uniqueName="[projet_et_localisation]" caption="projet_et_localisation"/>
    <dimension name="projet_par_acteur" uniqueName="[projet_par_acteur]" caption="projet_par_acteur"/>
    <dimension name="projet_par_cluster" uniqueName="[projet_par_cluster]" caption="projet_par_cluster"/>
    <dimension name="projet_par_donateur" uniqueName="[projet_par_donateur]" caption="projet_par_donateur"/>
  </dimensions>
  <measureGroups count="7">
    <measureGroup name="Compilation" caption="Compilation"/>
    <measureGroup name="Compilation 1" caption="Compilation 1"/>
    <measureGroup name="Pop_base_2019" caption="Pop_base_2019"/>
    <measureGroup name="projet_et_localisation" caption="projet_et_localisation"/>
    <measureGroup name="projet_par_acteur" caption="projet_par_acteur"/>
    <measureGroup name="projet_par_cluster" caption="projet_par_cluster"/>
    <measureGroup name="projet_par_donateur" caption="projet_par_donateur"/>
  </measureGroups>
  <maps count="7">
    <map measureGroup="0" dimension="0"/>
    <map measureGroup="1" dimension="1"/>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810.367897453703" backgroundQuery="1" createdVersion="6" refreshedVersion="6" minRefreshableVersion="3" recordCount="0" supportSubquery="1" supportAdvancedDrill="1" xr:uid="{C5BB3F00-AE61-45E8-B83F-B071A9AE3CC7}">
  <cacheSource type="external" connectionId="8"/>
  <cacheFields count="5">
    <cacheField name="[Compilation 1].[Province].[Province]" caption="Province" numFmtId="0" hierarchy="54" level="1">
      <sharedItems count="15">
        <s v="Bas-uele"/>
        <s v="Haut-katanga"/>
        <s v="Haut-lomami"/>
        <s v="Ituri"/>
        <s v="Kasaï"/>
        <s v="Kasaï-central"/>
        <s v="Kasaï-oriental"/>
        <s v="Kwango"/>
        <s v="Lomami"/>
        <s v="Lualaba"/>
        <s v="Maniema"/>
        <s v="Nord-kivu"/>
        <s v="Sankuru"/>
        <s v="Sud-kivu"/>
        <s v="Tanganyika"/>
      </sharedItems>
    </cacheField>
    <cacheField name="[Measures].[Total distinct de ID projet]" caption="Total distinct de ID projet" numFmtId="0" hierarchy="107" level="32767"/>
    <cacheField name="[Compilation 1].[Date fin].[Date fin]" caption="Date fin" numFmtId="0" hierarchy="35" level="1">
      <sharedItems containsSemiMixedTypes="0" containsNonDate="0" containsDate="1" containsString="0" minDate="2019-11-01T00:00:00" maxDate="2023-01-01T00:00:00" count="69">
        <d v="2019-11-01T00:00:00"/>
        <d v="2019-11-05T00:00:00"/>
        <d v="2019-11-14T00:00:00"/>
        <d v="2019-11-16T00:00:00"/>
        <d v="2019-11-30T00:00:00"/>
        <d v="2019-12-01T00:00:00"/>
        <d v="2019-12-14T00:00:00"/>
        <d v="2019-12-15T00:00:00"/>
        <d v="2019-12-16T00:00:00"/>
        <d v="2019-12-18T00:00:00"/>
        <d v="2019-12-19T00:00:00"/>
        <d v="2019-12-21T00:00:00"/>
        <d v="2019-12-29T00:00:00"/>
        <d v="2019-12-30T00:00:00"/>
        <d v="2019-12-31T00:00:00"/>
        <d v="2020-01-01T00:00:00"/>
        <d v="2020-01-25T00:00:00"/>
        <d v="2020-01-31T00:00:00"/>
        <d v="2020-02-15T00:00:00"/>
        <d v="2020-02-28T00:00:00"/>
        <d v="2020-02-29T00:00:00"/>
        <d v="2020-03-05T00:00:00"/>
        <d v="2020-03-30T00:00:00"/>
        <d v="2020-03-31T00:00:00"/>
        <d v="2020-04-02T00:00:00"/>
        <d v="2020-04-15T00:00:00"/>
        <d v="2020-04-30T00:00:00"/>
        <d v="2020-05-01T00:00:00"/>
        <d v="2020-05-14T00:00:00"/>
        <d v="2020-05-30T00:00:00"/>
        <d v="2020-05-31T00:00:00"/>
        <d v="2020-06-07T00:00:00"/>
        <d v="2020-06-30T00:00:00"/>
        <d v="2020-07-14T00:00:00"/>
        <d v="2020-07-30T00:00:00"/>
        <d v="2020-07-31T00:00:00"/>
        <d v="2020-08-18T00:00:00"/>
        <d v="2020-08-31T00:00:00"/>
        <d v="2020-09-14T00:00:00"/>
        <d v="2020-09-30T00:00:00"/>
        <d v="2020-10-30T00:00:00"/>
        <d v="2020-10-31T00:00:00"/>
        <d v="2020-11-03T00:00:00"/>
        <d v="2020-12-13T00:00:00"/>
        <d v="2020-12-14T00:00:00"/>
        <d v="2020-12-30T00:00:00"/>
        <d v="2020-12-31T00:00:00"/>
        <d v="2021-01-06T00:00:00"/>
        <d v="2021-02-11T00:00:00"/>
        <d v="2021-02-28T00:00:00"/>
        <d v="2021-04-07T00:00:00"/>
        <d v="2021-04-30T00:00:00"/>
        <d v="2021-06-30T00:00:00"/>
        <d v="2021-09-01T00:00:00"/>
        <d v="2021-09-30T00:00:00"/>
        <d v="2021-10-29T00:00:00"/>
        <d v="2021-10-31T00:00:00"/>
        <d v="2021-12-01T00:00:00"/>
        <d v="2021-12-30T00:00:00"/>
        <d v="2021-12-31T00:00:00"/>
        <d v="2022-01-31T00:00:00"/>
        <d v="2022-02-22T00:00:00"/>
        <d v="2022-02-28T00:00:00"/>
        <d v="2022-04-14T00:00:00"/>
        <d v="2022-07-01T00:00:00"/>
        <d v="2022-09-01T00:00:00"/>
        <d v="2022-09-30T00:00:00"/>
        <d v="2022-12-01T00:00:00"/>
        <d v="2022-12-31T00:00:00"/>
      </sharedItems>
    </cacheField>
    <cacheField name="[Compilation 1].[Date fin (mois)].[Date fin (mois)]" caption="Date fin (mois)" numFmtId="0" hierarchy="37" level="1">
      <sharedItems count="12">
        <s v="nov"/>
        <s v="déc"/>
        <s v="janv"/>
        <s v="févr"/>
        <s v="mars"/>
        <s v="avr"/>
        <s v="mai"/>
        <s v="juin"/>
        <s v="juil"/>
        <s v="août"/>
        <s v="sept"/>
        <s v="oct"/>
      </sharedItems>
    </cacheField>
    <cacheField name="[Compilation 1].[Date fin (année)].[Date fin (année)]" caption="Date fin (année)" numFmtId="0" hierarchy="36" level="1">
      <sharedItems count="4">
        <s v="2019"/>
        <s v="2020"/>
        <s v="2021"/>
        <s v="2022"/>
      </sharedItems>
    </cacheField>
  </cacheFields>
  <cacheHierarchies count="108">
    <cacheHierarchy uniqueName="[Compilation].[Acronyme acteur]" caption="Acronyme acteur" attribute="1" defaultMemberUniqueName="[Compilation].[Acronyme acteur].[All]" allUniqueName="[Compilation].[Acronyme acteur].[All]" dimensionUniqueName="[Compilation]" displayFolder="" count="0" memberValueDatatype="130" unbalanced="0"/>
    <cacheHierarchy uniqueName="[Compilation].[Acronyme Cluster]" caption="Acronyme Cluster" attribute="1" defaultMemberUniqueName="[Compilation].[Acronyme Cluster].[All]" allUniqueName="[Compilation].[Acronyme Cluster].[All]" dimensionUniqueName="[Compilation]" displayFolder="" count="0" memberValueDatatype="130" unbalanced="0"/>
    <cacheHierarchy uniqueName="[Compilation].[Budget en millier]" caption="Budget en millier" attribute="1" defaultMemberUniqueName="[Compilation].[Budget en millier].[All]" allUniqueName="[Compilation].[Budget en millier].[All]" dimensionUniqueName="[Compilation]" displayFolder="" count="0" memberValueDatatype="130" unbalanced="0"/>
    <cacheHierarchy uniqueName="[Compilation].[Catégorie]" caption="Catégorie" attribute="1" defaultMemberUniqueName="[Compilation].[Catégorie].[All]" allUniqueName="[Compilation].[Catégorie].[All]" dimensionUniqueName="[Compilation]" displayFolder="" count="0" memberValueDatatype="130" unbalanced="0"/>
    <cacheHierarchy uniqueName="[Compilation].[CIBLE]" caption="CIBLE" attribute="1" defaultMemberUniqueName="[Compilation].[CIBLE].[All]" allUniqueName="[Compilation].[CIBLE].[All]" dimensionUniqueName="[Compilation]" displayFolder="" count="0" memberValueDatatype="130" unbalanced="0"/>
    <cacheHierarchy uniqueName="[Compilation].[cible_base]" caption="cible_base" attribute="1" defaultMemberUniqueName="[Compilation].[cible_base].[All]" allUniqueName="[Compilation].[cible_base].[All]" dimensionUniqueName="[Compilation]" displayFolder="" count="0" memberValueDatatype="130" unbalanced="0"/>
    <cacheHierarchy uniqueName="[Compilation].[Date début]" caption="Date début" attribute="1" time="1" defaultMemberUniqueName="[Compilation].[Date début].[All]" allUniqueName="[Compilation].[Date début].[All]" dimensionUniqueName="[Compilation]" displayFolder="" count="0" memberValueDatatype="7" unbalanced="0"/>
    <cacheHierarchy uniqueName="[Compilation].[Date fin]" caption="Date fin" attribute="1" time="1" defaultMemberUniqueName="[Compilation].[Date fin].[All]" allUniqueName="[Compilation].[Date fin].[All]" dimensionUniqueName="[Compilation]" displayFolder="" count="0" memberValueDatatype="7" unbalanced="0"/>
    <cacheHierarchy uniqueName="[Compilation].[Dénomination]" caption="Dénomination" attribute="1" defaultMemberUniqueName="[Compilation].[Dénomination].[All]" allUniqueName="[Compilation].[Dénomination].[All]" dimensionUniqueName="[Compilation]" displayFolder="" count="0" memberValueDatatype="130" unbalanced="0"/>
    <cacheHierarchy uniqueName="[Compilation].[Description]" caption="Description" attribute="1" defaultMemberUniqueName="[Compilation].[Description].[All]" allUniqueName="[Compilation].[Description].[All]" dimensionUniqueName="[Compilation]" displayFolder="" count="0" memberValueDatatype="130" unbalanced="0"/>
    <cacheHierarchy uniqueName="[Compilation].[Donateur]" caption="Donateur" attribute="1" defaultMemberUniqueName="[Compilation].[Donateur].[All]" allUniqueName="[Compilation].[Donateur].[All]" dimensionUniqueName="[Compilation]" displayFolder="" count="0" memberValueDatatype="130" unbalanced="0"/>
    <cacheHierarchy uniqueName="[Compilation].[ID acteur]" caption="ID acteur" attribute="1" defaultMemberUniqueName="[Compilation].[ID acteur].[All]" allUniqueName="[Compilation].[ID acteur].[All]" dimensionUniqueName="[Compilation]" displayFolder="" count="0" memberValueDatatype="20" unbalanced="0"/>
    <cacheHierarchy uniqueName="[Compilation].[ID cluster]" caption="ID cluster" attribute="1" defaultMemberUniqueName="[Compilation].[ID cluster].[All]" allUniqueName="[Compilation].[ID cluster].[All]" dimensionUniqueName="[Compilation]" displayFolder="" count="0" memberValueDatatype="20" unbalanced="0"/>
    <cacheHierarchy uniqueName="[Compilation].[ID projet]" caption="ID projet" attribute="1" defaultMemberUniqueName="[Compilation].[ID projet].[All]" allUniqueName="[Compilation].[ID projet].[All]" dimensionUniqueName="[Compilation]" displayFolder="" count="0" memberValueDatatype="20" unbalanced="0"/>
    <cacheHierarchy uniqueName="[Compilation].[ID Province]" caption="ID Province" attribute="1" defaultMemberUniqueName="[Compilation].[ID Province].[All]" allUniqueName="[Compilation].[ID Province].[All]" dimensionUniqueName="[Compilation]" displayFolder="" count="0" memberValueDatatype="130" unbalanced="0"/>
    <cacheHierarchy uniqueName="[Compilation].[ID Territoire]" caption="ID Territoire" attribute="1" defaultMemberUniqueName="[Compilation].[ID Territoire].[All]" allUniqueName="[Compilation].[ID Territoire].[All]" dimensionUniqueName="[Compilation]" displayFolder="" count="0" memberValueDatatype="130" unbalanced="0"/>
    <cacheHierarchy uniqueName="[Compilation].[ID Type organisation]" caption="ID Type organisation" attribute="1" defaultMemberUniqueName="[Compilation].[ID Type organisation].[All]" allUniqueName="[Compilation].[ID Type organisation].[All]" dimensionUniqueName="[Compilation]" displayFolder="" count="0" memberValueDatatype="20" unbalanced="0"/>
    <cacheHierarchy uniqueName="[Compilation].[ID ZS]" caption="ID ZS" attribute="1" defaultMemberUniqueName="[Compilation].[ID ZS].[All]" allUniqueName="[Compilation].[ID ZS].[All]" dimensionUniqueName="[Compilation]" displayFolder="" count="0" memberValueDatatype="130" unbalanced="0"/>
    <cacheHierarchy uniqueName="[Compilation].[Max]" caption="Max" attribute="1" defaultMemberUniqueName="[Compilation].[Max].[All]" allUniqueName="[Compilation].[Max].[All]" dimensionUniqueName="[Compilation]" displayFolder="" count="0" memberValueDatatype="20" unbalanced="0"/>
    <cacheHierarchy uniqueName="[Compilation].[Min]" caption="Min" attribute="1" defaultMemberUniqueName="[Compilation].[Min].[All]" allUniqueName="[Compilation].[Min].[All]" dimensionUniqueName="[Compilation]" displayFolder="" count="0" memberValueDatatype="20" unbalanced="0"/>
    <cacheHierarchy uniqueName="[Compilation].[Nom ateur]" caption="Nom ateur" attribute="1" defaultMemberUniqueName="[Compilation].[Nom ateur].[All]" allUniqueName="[Compilation].[Nom ateur].[All]" dimensionUniqueName="[Compilation]" displayFolder="" count="0" memberValueDatatype="130" unbalanced="0"/>
    <cacheHierarchy uniqueName="[Compilation].[Nom cluster]" caption="Nom cluster" attribute="1" defaultMemberUniqueName="[Compilation].[Nom cluster].[All]" allUniqueName="[Compilation].[Nom cluster].[All]" dimensionUniqueName="[Compilation]" displayFolder="" count="0" memberValueDatatype="130" unbalanced="0"/>
    <cacheHierarchy uniqueName="[Compilation].[Pays]" caption="Pays" attribute="1" defaultMemberUniqueName="[Compilation].[Pays].[All]" allUniqueName="[Compilation].[Pays].[All]" dimensionUniqueName="[Compilation]" displayFolder="" count="0" memberValueDatatype="130" unbalanced="0"/>
    <cacheHierarchy uniqueName="[Compilation].[Pop_base_ZS_2019]" caption="Pop_base_ZS_2019" attribute="1" defaultMemberUniqueName="[Compilation].[Pop_base_ZS_2019].[All]" allUniqueName="[Compilation].[Pop_base_ZS_2019].[All]" dimensionUniqueName="[Compilation]" displayFolder="" count="0" memberValueDatatype="20" unbalanced="0"/>
    <cacheHierarchy uniqueName="[Compilation].[Province]" caption="Province" attribute="1" defaultMemberUniqueName="[Compilation].[Province].[All]" allUniqueName="[Compilation].[Province].[All]" dimensionUniqueName="[Compilation]" displayFolder="" count="0" memberValueDatatype="130" unbalanced="0"/>
    <cacheHierarchy uniqueName="[Compilation].[Territoire]" caption="Territoire" attribute="1" defaultMemberUniqueName="[Compilation].[Territoire].[All]" allUniqueName="[Compilation].[Territoire].[All]" dimensionUniqueName="[Compilation]" displayFolder="" count="0" memberValueDatatype="130" unbalanced="0"/>
    <cacheHierarchy uniqueName="[Compilation].[Type organisation]" caption="Type organisation" attribute="1" defaultMemberUniqueName="[Compilation].[Type organisation].[All]" allUniqueName="[Compilation].[Type organisation].[All]" dimensionUniqueName="[Compilation]" displayFolder="" count="0" memberValueDatatype="130" unbalanced="0"/>
    <cacheHierarchy uniqueName="[Compilation].[ZS]" caption="ZS" attribute="1" defaultMemberUniqueName="[Compilation].[ZS].[All]" allUniqueName="[Compilation].[ZS].[All]" dimensionUniqueName="[Compilation]" displayFolder="" count="0" memberValueDatatype="130" unbalanced="0"/>
    <cacheHierarchy uniqueName="[Compilation 1].[Acronyme acteur]" caption="Acronyme acteur" attribute="1" defaultMemberUniqueName="[Compilation 1].[Acronyme acteur].[All]" allUniqueName="[Compilation 1].[Acronyme acteur].[All]" dimensionUniqueName="[Compilation 1]" displayFolder="" count="0" memberValueDatatype="130" unbalanced="0"/>
    <cacheHierarchy uniqueName="[Compilation 1].[Acronyme Cluster]" caption="Acronyme Cluster" attribute="1" defaultMemberUniqueName="[Compilation 1].[Acronyme Cluster].[All]" allUniqueName="[Compilation 1].[Acronyme Cluster].[All]" dimensionUniqueName="[Compilation 1]" displayFolder="" count="0" memberValueDatatype="130" unbalanced="0"/>
    <cacheHierarchy uniqueName="[Compilation 1].[Budget en millier]" caption="Budget en millier" attribute="1" defaultMemberUniqueName="[Compilation 1].[Budget en millier].[All]" allUniqueName="[Compilation 1].[Budget en millier].[All]" dimensionUniqueName="[Compilation 1]" displayFolder="" count="0" memberValueDatatype="130" unbalanced="0"/>
    <cacheHierarchy uniqueName="[Compilation 1].[Catégorie]" caption="Catégorie" attribute="1" defaultMemberUniqueName="[Compilation 1].[Catégorie].[All]" allUniqueName="[Compilation 1].[Catégorie].[All]" dimensionUniqueName="[Compilation 1]" displayFolder="" count="0" memberValueDatatype="130" unbalanced="0"/>
    <cacheHierarchy uniqueName="[Compilation 1].[CIBLE]" caption="CIBLE" attribute="1" defaultMemberUniqueName="[Compilation 1].[CIBLE].[All]" allUniqueName="[Compilation 1].[CIBLE].[All]" dimensionUniqueName="[Compilation 1]" displayFolder="" count="0" memberValueDatatype="130" unbalanced="0"/>
    <cacheHierarchy uniqueName="[Compilation 1].[cible_base]" caption="cible_base" attribute="1" defaultMemberUniqueName="[Compilation 1].[cible_base].[All]" allUniqueName="[Compilation 1].[cible_base].[All]" dimensionUniqueName="[Compilation 1]" displayFolder="" count="0" memberValueDatatype="130" unbalanced="0"/>
    <cacheHierarchy uniqueName="[Compilation 1].[Date début]" caption="Date début" attribute="1" time="1" defaultMemberUniqueName="[Compilation 1].[Date début].[All]" allUniqueName="[Compilation 1].[Date début].[All]" dimensionUniqueName="[Compilation 1]" displayFolder="" count="0" memberValueDatatype="7" unbalanced="0"/>
    <cacheHierarchy uniqueName="[Compilation 1].[Date fin]" caption="Date fin" attribute="1" time="1" defaultMemberUniqueName="[Compilation 1].[Date fin].[All]" allUniqueName="[Compilation 1].[Date fin].[All]" dimensionUniqueName="[Compilation 1]" displayFolder="" count="2" memberValueDatatype="7" unbalanced="0">
      <fieldsUsage count="2">
        <fieldUsage x="-1"/>
        <fieldUsage x="2"/>
      </fieldsUsage>
    </cacheHierarchy>
    <cacheHierarchy uniqueName="[Compilation 1].[Date fin (année)]" caption="Date fin (année)" attribute="1" defaultMemberUniqueName="[Compilation 1].[Date fin (année)].[All]" allUniqueName="[Compilation 1].[Date fin (année)].[All]" dimensionUniqueName="[Compilation 1]" displayFolder="" count="2" memberValueDatatype="130" unbalanced="0">
      <fieldsUsage count="2">
        <fieldUsage x="-1"/>
        <fieldUsage x="4"/>
      </fieldsUsage>
    </cacheHierarchy>
    <cacheHierarchy uniqueName="[Compilation 1].[Date fin (mois)]" caption="Date fin (mois)" attribute="1" defaultMemberUniqueName="[Compilation 1].[Date fin (mois)].[All]" allUniqueName="[Compilation 1].[Date fin (mois)].[All]" dimensionUniqueName="[Compilation 1]" displayFolder="" count="2" memberValueDatatype="130" unbalanced="0">
      <fieldsUsage count="2">
        <fieldUsage x="-1"/>
        <fieldUsage x="3"/>
      </fieldsUsage>
    </cacheHierarchy>
    <cacheHierarchy uniqueName="[Compilation 1].[Dénomination]" caption="Dénomination" attribute="1" defaultMemberUniqueName="[Compilation 1].[Dénomination].[All]" allUniqueName="[Compilation 1].[Dénomination].[All]" dimensionUniqueName="[Compilation 1]" displayFolder="" count="0" memberValueDatatype="130" unbalanced="0"/>
    <cacheHierarchy uniqueName="[Compilation 1].[Description]" caption="Description" attribute="1" defaultMemberUniqueName="[Compilation 1].[Description].[All]" allUniqueName="[Compilation 1].[Description].[All]" dimensionUniqueName="[Compilation 1]" displayFolder="" count="0" memberValueDatatype="130" unbalanced="0"/>
    <cacheHierarchy uniqueName="[Compilation 1].[Donateur]" caption="Donateur" attribute="1" defaultMemberUniqueName="[Compilation 1].[Donateur].[All]" allUniqueName="[Compilation 1].[Donateur].[All]" dimensionUniqueName="[Compilation 1]" displayFolder="" count="0" memberValueDatatype="130" unbalanced="0"/>
    <cacheHierarchy uniqueName="[Compilation 1].[ID acteur]" caption="ID acteur" attribute="1" defaultMemberUniqueName="[Compilation 1].[ID acteur].[All]" allUniqueName="[Compilation 1].[ID acteur].[All]" dimensionUniqueName="[Compilation 1]" displayFolder="" count="0" memberValueDatatype="20" unbalanced="0"/>
    <cacheHierarchy uniqueName="[Compilation 1].[ID cluster]" caption="ID cluster" attribute="1" defaultMemberUniqueName="[Compilation 1].[ID cluster].[All]" allUniqueName="[Compilation 1].[ID cluster].[All]" dimensionUniqueName="[Compilation 1]" displayFolder="" count="0" memberValueDatatype="20" unbalanced="0"/>
    <cacheHierarchy uniqueName="[Compilation 1].[ID projet]" caption="ID projet" attribute="1" defaultMemberUniqueName="[Compilation 1].[ID projet].[All]" allUniqueName="[Compilation 1].[ID projet].[All]" dimensionUniqueName="[Compilation 1]" displayFolder="" count="0" memberValueDatatype="20" unbalanced="0"/>
    <cacheHierarchy uniqueName="[Compilation 1].[ID Province]" caption="ID Province" attribute="1" defaultMemberUniqueName="[Compilation 1].[ID Province].[All]" allUniqueName="[Compilation 1].[ID Province].[All]" dimensionUniqueName="[Compilation 1]" displayFolder="" count="0" memberValueDatatype="130" unbalanced="0"/>
    <cacheHierarchy uniqueName="[Compilation 1].[ID Territoire]" caption="ID Territoire" attribute="1" defaultMemberUniqueName="[Compilation 1].[ID Territoire].[All]" allUniqueName="[Compilation 1].[ID Territoire].[All]" dimensionUniqueName="[Compilation 1]" displayFolder="" count="0" memberValueDatatype="130" unbalanced="0"/>
    <cacheHierarchy uniqueName="[Compilation 1].[ID Type organisation]" caption="ID Type organisation" attribute="1" defaultMemberUniqueName="[Compilation 1].[ID Type organisation].[All]" allUniqueName="[Compilation 1].[ID Type organisation].[All]" dimensionUniqueName="[Compilation 1]" displayFolder="" count="0" memberValueDatatype="20" unbalanced="0"/>
    <cacheHierarchy uniqueName="[Compilation 1].[ID ZS]" caption="ID ZS" attribute="1" defaultMemberUniqueName="[Compilation 1].[ID ZS].[All]" allUniqueName="[Compilation 1].[ID ZS].[All]" dimensionUniqueName="[Compilation 1]" displayFolder="" count="0" memberValueDatatype="130" unbalanced="0"/>
    <cacheHierarchy uniqueName="[Compilation 1].[Max]" caption="Max" attribute="1" defaultMemberUniqueName="[Compilation 1].[Max].[All]" allUniqueName="[Compilation 1].[Max].[All]" dimensionUniqueName="[Compilation 1]" displayFolder="" count="0" memberValueDatatype="20" unbalanced="0"/>
    <cacheHierarchy uniqueName="[Compilation 1].[Min]" caption="Min" attribute="1" defaultMemberUniqueName="[Compilation 1].[Min].[All]" allUniqueName="[Compilation 1].[Min].[All]" dimensionUniqueName="[Compilation 1]" displayFolder="" count="0" memberValueDatatype="20" unbalanced="0"/>
    <cacheHierarchy uniqueName="[Compilation 1].[Nom ateur]" caption="Nom ateur" attribute="1" defaultMemberUniqueName="[Compilation 1].[Nom ateur].[All]" allUniqueName="[Compilation 1].[Nom ateur].[All]" dimensionUniqueName="[Compilation 1]" displayFolder="" count="0" memberValueDatatype="130" unbalanced="0"/>
    <cacheHierarchy uniqueName="[Compilation 1].[Nom cluster]" caption="Nom cluster" attribute="1" defaultMemberUniqueName="[Compilation 1].[Nom cluster].[All]" allUniqueName="[Compilation 1].[Nom cluster].[All]" dimensionUniqueName="[Compilation 1]" displayFolder="" count="0" memberValueDatatype="130" unbalanced="0"/>
    <cacheHierarchy uniqueName="[Compilation 1].[Pays]" caption="Pays" attribute="1" defaultMemberUniqueName="[Compilation 1].[Pays].[All]" allUniqueName="[Compilation 1].[Pays].[All]" dimensionUniqueName="[Compilation 1]" displayFolder="" count="0" memberValueDatatype="130" unbalanced="0"/>
    <cacheHierarchy uniqueName="[Compilation 1].[Pop_base_ZS_2019]" caption="Pop_base_ZS_2019" attribute="1" defaultMemberUniqueName="[Compilation 1].[Pop_base_ZS_2019].[All]" allUniqueName="[Compilation 1].[Pop_base_ZS_2019].[All]" dimensionUniqueName="[Compilation 1]" displayFolder="" count="0" memberValueDatatype="20" unbalanced="0"/>
    <cacheHierarchy uniqueName="[Compilation 1].[Province]" caption="Province" attribute="1" defaultMemberUniqueName="[Compilation 1].[Province].[All]" allUniqueName="[Compilation 1].[Province].[All]" dimensionUniqueName="[Compilation 1]" displayFolder="" count="2" memberValueDatatype="130" unbalanced="0">
      <fieldsUsage count="2">
        <fieldUsage x="-1"/>
        <fieldUsage x="0"/>
      </fieldsUsage>
    </cacheHierarchy>
    <cacheHierarchy uniqueName="[Compilation 1].[Territoire]" caption="Territoire" attribute="1" defaultMemberUniqueName="[Compilation 1].[Territoire].[All]" allUniqueName="[Compilation 1].[Territoire].[All]" dimensionUniqueName="[Compilation 1]" displayFolder="" count="0" memberValueDatatype="130" unbalanced="0"/>
    <cacheHierarchy uniqueName="[Compilation 1].[Type organisation]" caption="Type organisation" attribute="1" defaultMemberUniqueName="[Compilation 1].[Type organisation].[All]" allUniqueName="[Compilation 1].[Type organisation].[All]" dimensionUniqueName="[Compilation 1]" displayFolder="" count="0" memberValueDatatype="130" unbalanced="0"/>
    <cacheHierarchy uniqueName="[Compilation 1].[ZS]" caption="ZS" attribute="1" defaultMemberUniqueName="[Compilation 1].[ZS].[All]" allUniqueName="[Compilation 1].[ZS].[All]" dimensionUniqueName="[Compilation 1]" displayFolder="" count="0" memberValueDatatype="130" unbalanced="0"/>
    <cacheHierarchy uniqueName="[Pop_base_2019].[Code Province]" caption="Code Province" attribute="1" defaultMemberUniqueName="[Pop_base_2019].[Code Province].[All]" allUniqueName="[Pop_base_2019].[Code Province].[All]" dimensionUniqueName="[Pop_base_2019]" displayFolder="" count="0" memberValueDatatype="130" unbalanced="0"/>
    <cacheHierarchy uniqueName="[Pop_base_2019].[Code Terrtoire]" caption="Code Terrtoire" attribute="1" defaultMemberUniqueName="[Pop_base_2019].[Code Terrtoire].[All]" allUniqueName="[Pop_base_2019].[Code Terrtoire].[All]" dimensionUniqueName="[Pop_base_2019]" displayFolder="" count="0" memberValueDatatype="130" unbalanced="0"/>
    <cacheHierarchy uniqueName="[Pop_base_2019].[Pcode ZS]" caption="Pcode ZS" attribute="1" defaultMemberUniqueName="[Pop_base_2019].[Pcode ZS].[All]" allUniqueName="[Pop_base_2019].[Pcode ZS].[All]" dimensionUniqueName="[Pop_base_2019]" displayFolder="" count="0" memberValueDatatype="130" unbalanced="0"/>
    <cacheHierarchy uniqueName="[Pop_base_2019].[Pop_2019]" caption="Pop_2019" attribute="1" defaultMemberUniqueName="[Pop_base_2019].[Pop_2019].[All]" allUniqueName="[Pop_base_2019].[Pop_2019].[All]" dimensionUniqueName="[Pop_base_2019]" displayFolder="" count="0" memberValueDatatype="20" unbalanced="0"/>
    <cacheHierarchy uniqueName="[Pop_base_2019].[Province]" caption="Province" attribute="1" defaultMemberUniqueName="[Pop_base_2019].[Province].[All]" allUniqueName="[Pop_base_2019].[Province].[All]" dimensionUniqueName="[Pop_base_2019]" displayFolder="" count="0" memberValueDatatype="130" unbalanced="0"/>
    <cacheHierarchy uniqueName="[Pop_base_2019].[Territoire]" caption="Territoire" attribute="1" defaultMemberUniqueName="[Pop_base_2019].[Territoire].[All]" allUniqueName="[Pop_base_2019].[Territoire].[All]" dimensionUniqueName="[Pop_base_2019]" displayFolder="" count="0" memberValueDatatype="130" unbalanced="0"/>
    <cacheHierarchy uniqueName="[Pop_base_2019].[Zone de sante]" caption="Zone de sante" attribute="1" defaultMemberUniqueName="[Pop_base_2019].[Zone de sante].[All]" allUniqueName="[Pop_base_2019].[Zone de sante].[All]" dimensionUniqueName="[Pop_base_2019]" displayFolder="" count="0" memberValueDatatype="130" unbalanced="0"/>
    <cacheHierarchy uniqueName="[projet_et_localisation].[Budget en millier]" caption="Budget en millier" attribute="1" defaultMemberUniqueName="[projet_et_localisation].[Budget en millier].[All]" allUniqueName="[projet_et_localisation].[Budget en millier].[All]" dimensionUniqueName="[projet_et_localisation]" displayFolder="" count="0" memberValueDatatype="130" unbalanced="0"/>
    <cacheHierarchy uniqueName="[projet_et_localisation].[Catégorie]" caption="Catégorie" attribute="1" defaultMemberUniqueName="[projet_et_localisation].[Catégorie].[All]" allUniqueName="[projet_et_localisation].[Catégorie].[All]" dimensionUniqueName="[projet_et_localisation]" displayFolder="" count="0" memberValueDatatype="130" unbalanced="0"/>
    <cacheHierarchy uniqueName="[projet_et_localisation].[Date début]" caption="Date début" attribute="1" time="1" defaultMemberUniqueName="[projet_et_localisation].[Date début].[All]" allUniqueName="[projet_et_localisation].[Date début].[All]" dimensionUniqueName="[projet_et_localisation]" displayFolder="" count="0" memberValueDatatype="7" unbalanced="0"/>
    <cacheHierarchy uniqueName="[projet_et_localisation].[Date fin]" caption="Date fin" attribute="1" time="1" defaultMemberUniqueName="[projet_et_localisation].[Date fin].[All]" allUniqueName="[projet_et_localisation].[Date fin].[All]" dimensionUniqueName="[projet_et_localisation]" displayFolder="" count="0" memberValueDatatype="7" unbalanced="0"/>
    <cacheHierarchy uniqueName="[projet_et_localisation].[Dénomination]" caption="Dénomination" attribute="1" defaultMemberUniqueName="[projet_et_localisation].[Dénomination].[All]" allUniqueName="[projet_et_localisation].[Dénomination].[All]" dimensionUniqueName="[projet_et_localisation]" displayFolder="" count="0" memberValueDatatype="130" unbalanced="0"/>
    <cacheHierarchy uniqueName="[projet_et_localisation].[Description]" caption="Description" attribute="1" defaultMemberUniqueName="[projet_et_localisation].[Description].[All]" allUniqueName="[projet_et_localisation].[Description].[All]" dimensionUniqueName="[projet_et_localisation]" displayFolder="" count="0" memberValueDatatype="130" unbalanced="0"/>
    <cacheHierarchy uniqueName="[projet_et_localisation].[ID projet]" caption="ID projet" attribute="1" defaultMemberUniqueName="[projet_et_localisation].[ID projet].[All]" allUniqueName="[projet_et_localisation].[ID projet].[All]" dimensionUniqueName="[projet_et_localisation]" displayFolder="" count="0" memberValueDatatype="20" unbalanced="0"/>
    <cacheHierarchy uniqueName="[projet_et_localisation].[ID Province]" caption="ID Province" attribute="1" defaultMemberUniqueName="[projet_et_localisation].[ID Province].[All]" allUniqueName="[projet_et_localisation].[ID Province].[All]" dimensionUniqueName="[projet_et_localisation]" displayFolder="" count="0" memberValueDatatype="130" unbalanced="0"/>
    <cacheHierarchy uniqueName="[projet_et_localisation].[ID Territoire]" caption="ID Territoire" attribute="1" defaultMemberUniqueName="[projet_et_localisation].[ID Territoire].[All]" allUniqueName="[projet_et_localisation].[ID Territoire].[All]" dimensionUniqueName="[projet_et_localisation]" displayFolder="" count="0" memberValueDatatype="130" unbalanced="0"/>
    <cacheHierarchy uniqueName="[projet_et_localisation].[ID ZS]" caption="ID ZS" attribute="1" defaultMemberUniqueName="[projet_et_localisation].[ID ZS].[All]" allUniqueName="[projet_et_localisation].[ID ZS].[All]" dimensionUniqueName="[projet_et_localisation]" displayFolder="" count="0" memberValueDatatype="130" unbalanced="0"/>
    <cacheHierarchy uniqueName="[projet_et_localisation].[Pays]" caption="Pays" attribute="1" defaultMemberUniqueName="[projet_et_localisation].[Pays].[All]" allUniqueName="[projet_et_localisation].[Pays].[All]" dimensionUniqueName="[projet_et_localisation]" displayFolder="" count="0" memberValueDatatype="130" unbalanced="0"/>
    <cacheHierarchy uniqueName="[projet_et_localisation].[Pers. ciblées en millier]" caption="Pers. ciblées en millier" attribute="1" defaultMemberUniqueName="[projet_et_localisation].[Pers. ciblées en millier].[All]" allUniqueName="[projet_et_localisation].[Pers. ciblées en millier].[All]" dimensionUniqueName="[projet_et_localisation]" displayFolder="" count="0" memberValueDatatype="130" unbalanced="0"/>
    <cacheHierarchy uniqueName="[projet_et_localisation].[Province]" caption="Province" attribute="1" defaultMemberUniqueName="[projet_et_localisation].[Province].[All]" allUniqueName="[projet_et_localisation].[Province].[All]" dimensionUniqueName="[projet_et_localisation]" displayFolder="" count="0" memberValueDatatype="130" unbalanced="0"/>
    <cacheHierarchy uniqueName="[projet_et_localisation].[Territoire]" caption="Territoire" attribute="1" defaultMemberUniqueName="[projet_et_localisation].[Territoire].[All]" allUniqueName="[projet_et_localisation].[Territoire].[All]" dimensionUniqueName="[projet_et_localisation]" displayFolder="" count="0" memberValueDatatype="130" unbalanced="0"/>
    <cacheHierarchy uniqueName="[projet_et_localisation].[ZS]" caption="ZS" attribute="1" defaultMemberUniqueName="[projet_et_localisation].[ZS].[All]" allUniqueName="[projet_et_localisation].[ZS].[All]" dimensionUniqueName="[projet_et_localisation]" displayFolder="" count="0" memberValueDatatype="130" unbalanced="0"/>
    <cacheHierarchy uniqueName="[projet_par_acteur].[Acronyme acteur]" caption="Acronyme acteur" attribute="1" defaultMemberUniqueName="[projet_par_acteur].[Acronyme acteur].[All]" allUniqueName="[projet_par_acteur].[Acronyme acteur].[All]" dimensionUniqueName="[projet_par_acteur]" displayFolder="" count="0" memberValueDatatype="130" unbalanced="0"/>
    <cacheHierarchy uniqueName="[projet_par_acteur].[ID acteur]" caption="ID acteur" attribute="1" defaultMemberUniqueName="[projet_par_acteur].[ID acteur].[All]" allUniqueName="[projet_par_acteur].[ID acteur].[All]" dimensionUniqueName="[projet_par_acteur]" displayFolder="" count="0" memberValueDatatype="20" unbalanced="0"/>
    <cacheHierarchy uniqueName="[projet_par_acteur].[ID projet]" caption="ID projet" attribute="1" defaultMemberUniqueName="[projet_par_acteur].[ID projet].[All]" allUniqueName="[projet_par_acteur].[ID projet].[All]" dimensionUniqueName="[projet_par_acteur]" displayFolder="" count="0" memberValueDatatype="20" unbalanced="0"/>
    <cacheHierarchy uniqueName="[projet_par_acteur].[ID Type organisation]" caption="ID Type organisation" attribute="1" defaultMemberUniqueName="[projet_par_acteur].[ID Type organisation].[All]" allUniqueName="[projet_par_acteur].[ID Type organisation].[All]" dimensionUniqueName="[projet_par_acteur]" displayFolder="" count="0" memberValueDatatype="20" unbalanced="0"/>
    <cacheHierarchy uniqueName="[projet_par_acteur].[Label Type organisation]" caption="Label Type organisation" attribute="1" defaultMemberUniqueName="[projet_par_acteur].[Label Type organisation].[All]" allUniqueName="[projet_par_acteur].[Label Type organisation].[All]" dimensionUniqueName="[projet_par_acteur]" displayFolder="" count="0" memberValueDatatype="130" unbalanced="0"/>
    <cacheHierarchy uniqueName="[projet_par_acteur].[Nom ateur]" caption="Nom ateur" attribute="1" defaultMemberUniqueName="[projet_par_acteur].[Nom ateur].[All]" allUniqueName="[projet_par_acteur].[Nom ateur].[All]" dimensionUniqueName="[projet_par_acteur]" displayFolder="" count="0" memberValueDatatype="130" unbalanced="0"/>
    <cacheHierarchy uniqueName="[projet_par_cluster].[Acronyme cluster]" caption="Acronyme cluster" attribute="1" defaultMemberUniqueName="[projet_par_cluster].[Acronyme cluster].[All]" allUniqueName="[projet_par_cluster].[Acronyme cluster].[All]" dimensionUniqueName="[projet_par_cluster]" displayFolder="" count="0" memberValueDatatype="130" unbalanced="0"/>
    <cacheHierarchy uniqueName="[projet_par_cluster].[ID cluster]" caption="ID cluster" attribute="1" defaultMemberUniqueName="[projet_par_cluster].[ID cluster].[All]" allUniqueName="[projet_par_cluster].[ID cluster].[All]" dimensionUniqueName="[projet_par_cluster]" displayFolder="" count="0" memberValueDatatype="20" unbalanced="0"/>
    <cacheHierarchy uniqueName="[projet_par_cluster].[ID projet]" caption="ID projet" attribute="1" defaultMemberUniqueName="[projet_par_cluster].[ID projet].[All]" allUniqueName="[projet_par_cluster].[ID projet].[All]" dimensionUniqueName="[projet_par_cluster]" displayFolder="" count="0" memberValueDatatype="20" unbalanced="0"/>
    <cacheHierarchy uniqueName="[projet_par_cluster].[Nom cluster]" caption="Nom cluster" attribute="1" defaultMemberUniqueName="[projet_par_cluster].[Nom cluster].[All]" allUniqueName="[projet_par_cluster].[Nom cluster].[All]" dimensionUniqueName="[projet_par_cluster]" displayFolder="" count="0" memberValueDatatype="130" unbalanced="0"/>
    <cacheHierarchy uniqueName="[projet_par_donateur].[Acronyme donateur]" caption="Acronyme donateur" attribute="1" defaultMemberUniqueName="[projet_par_donateur].[Acronyme donateur].[All]" allUniqueName="[projet_par_donateur].[Acronyme donateur].[All]" dimensionUniqueName="[projet_par_donateur]" displayFolder="" count="0" memberValueDatatype="130" unbalanced="0"/>
    <cacheHierarchy uniqueName="[projet_par_donateur].[ID donateur]" caption="ID donateur" attribute="1" defaultMemberUniqueName="[projet_par_donateur].[ID donateur].[All]" allUniqueName="[projet_par_donateur].[ID donateur].[All]" dimensionUniqueName="[projet_par_donateur]" displayFolder="" count="0" memberValueDatatype="20" unbalanced="0"/>
    <cacheHierarchy uniqueName="[projet_par_donateur].[ID projet]" caption="ID projet" attribute="1" defaultMemberUniqueName="[projet_par_donateur].[ID projet].[All]" allUniqueName="[projet_par_donateur].[ID projet].[All]" dimensionUniqueName="[projet_par_donateur]" displayFolder="" count="0" memberValueDatatype="20" unbalanced="0"/>
    <cacheHierarchy uniqueName="[projet_par_donateur].[Nom donateur]" caption="Nom donateur" attribute="1" defaultMemberUniqueName="[projet_par_donateur].[Nom donateur].[All]" allUniqueName="[projet_par_donateur].[Nom donateur].[All]" dimensionUniqueName="[projet_par_donateur]" displayFolder="" count="0" memberValueDatatype="130" unbalanced="0"/>
    <cacheHierarchy uniqueName="[Compilation 1].[Date fin (index des mois)]" caption="Date fin (index des mois)" attribute="1" defaultMemberUniqueName="[Compilation 1].[Date fin (index des mois)].[All]" allUniqueName="[Compilation 1].[Date fin (index des mois)].[All]" dimensionUniqueName="[Compilation 1]" displayFolder="" count="0" memberValueDatatype="20" unbalanced="0" hidden="1"/>
    <cacheHierarchy uniqueName="[Measures].[__XL_Count projet_et_localisation]" caption="__XL_Count projet_et_localisation" measure="1" displayFolder="" measureGroup="projet_et_localisation" count="0" hidden="1"/>
    <cacheHierarchy uniqueName="[Measures].[__XL_Count projet_par_acteur]" caption="__XL_Count projet_par_acteur" measure="1" displayFolder="" measureGroup="projet_par_acteur" count="0" hidden="1"/>
    <cacheHierarchy uniqueName="[Measures].[__XL_Count projet_par_cluster]" caption="__XL_Count projet_par_cluster" measure="1" displayFolder="" measureGroup="projet_par_cluster" count="0" hidden="1"/>
    <cacheHierarchy uniqueName="[Measures].[__XL_Count projet_par_donateur]" caption="__XL_Count projet_par_donateur" measure="1" displayFolder="" measureGroup="projet_par_donateur" count="0" hidden="1"/>
    <cacheHierarchy uniqueName="[Measures].[__XL_Count Compilation]" caption="__XL_Count Compilation" measure="1" displayFolder="" measureGroup="Compilation" count="0" hidden="1"/>
    <cacheHierarchy uniqueName="[Measures].[__XL_Count Pop_base_2019]" caption="__XL_Count Pop_base_2019" measure="1" displayFolder="" measureGroup="Pop_base_2019" count="0" hidden="1"/>
    <cacheHierarchy uniqueName="[Measures].[__XL_Count Compilation 1]" caption="__XL_Count Compilation 1" measure="1" displayFolder="" measureGroup="Compilation 1" count="0" hidden="1"/>
    <cacheHierarchy uniqueName="[Measures].[__No measures defined]" caption="__No measures defined" measure="1" displayFolder="" count="0" hidden="1"/>
    <cacheHierarchy uniqueName="[Measures].[Nombre de CIBLE]" caption="Nombre de CIBLE" measure="1" displayFolder="" measureGroup="Compilation 1" count="0" hidden="1">
      <extLst>
        <ext xmlns:x15="http://schemas.microsoft.com/office/spreadsheetml/2010/11/main" uri="{B97F6D7D-B522-45F9-BDA1-12C45D357490}">
          <x15:cacheHierarchy aggregatedColumn="32"/>
        </ext>
      </extLst>
    </cacheHierarchy>
    <cacheHierarchy uniqueName="[Measures].[Somme de ID acteur]" caption="Somme de ID acteur" measure="1" displayFolder="" measureGroup="Compilation 1" count="0" hidden="1">
      <extLst>
        <ext xmlns:x15="http://schemas.microsoft.com/office/spreadsheetml/2010/11/main" uri="{B97F6D7D-B522-45F9-BDA1-12C45D357490}">
          <x15:cacheHierarchy aggregatedColumn="41"/>
        </ext>
      </extLst>
    </cacheHierarchy>
    <cacheHierarchy uniqueName="[Measures].[Total distinct de ID acteur]" caption="Total distinct de ID acteur" measure="1" displayFolder="" measureGroup="Compilation 1" count="0" hidden="1">
      <extLst>
        <ext xmlns:x15="http://schemas.microsoft.com/office/spreadsheetml/2010/11/main" uri="{B97F6D7D-B522-45F9-BDA1-12C45D357490}">
          <x15:cacheHierarchy aggregatedColumn="41"/>
        </ext>
      </extLst>
    </cacheHierarchy>
    <cacheHierarchy uniqueName="[Measures].[Somme de ID projet]" caption="Somme de ID projet" measure="1" displayFolder="" measureGroup="Compilation 1" count="0" hidden="1">
      <extLst>
        <ext xmlns:x15="http://schemas.microsoft.com/office/spreadsheetml/2010/11/main" uri="{B97F6D7D-B522-45F9-BDA1-12C45D357490}">
          <x15:cacheHierarchy aggregatedColumn="43"/>
        </ext>
      </extLst>
    </cacheHierarchy>
    <cacheHierarchy uniqueName="[Measures].[Total distinct de ID projet]" caption="Total distinct de ID projet" measure="1" displayFolder="" measureGroup="Compilation 1" count="0" oneField="1" hidden="1">
      <fieldsUsage count="1">
        <fieldUsage x="1"/>
      </fieldsUsage>
      <extLst>
        <ext xmlns:x15="http://schemas.microsoft.com/office/spreadsheetml/2010/11/main" uri="{B97F6D7D-B522-45F9-BDA1-12C45D357490}">
          <x15:cacheHierarchy aggregatedColumn="43"/>
        </ext>
      </extLst>
    </cacheHierarchy>
  </cacheHierarchies>
  <kpis count="0"/>
  <dimensions count="8">
    <dimension name="Compilation" uniqueName="[Compilation]" caption="Compilation"/>
    <dimension name="Compilation 1" uniqueName="[Compilation 1]" caption="Compilation 1"/>
    <dimension measure="1" name="Measures" uniqueName="[Measures]" caption="Measures"/>
    <dimension name="Pop_base_2019" uniqueName="[Pop_base_2019]" caption="Pop_base_2019"/>
    <dimension name="projet_et_localisation" uniqueName="[projet_et_localisation]" caption="projet_et_localisation"/>
    <dimension name="projet_par_acteur" uniqueName="[projet_par_acteur]" caption="projet_par_acteur"/>
    <dimension name="projet_par_cluster" uniqueName="[projet_par_cluster]" caption="projet_par_cluster"/>
    <dimension name="projet_par_donateur" uniqueName="[projet_par_donateur]" caption="projet_par_donateur"/>
  </dimensions>
  <measureGroups count="7">
    <measureGroup name="Compilation" caption="Compilation"/>
    <measureGroup name="Compilation 1" caption="Compilation 1"/>
    <measureGroup name="Pop_base_2019" caption="Pop_base_2019"/>
    <measureGroup name="projet_et_localisation" caption="projet_et_localisation"/>
    <measureGroup name="projet_par_acteur" caption="projet_par_acteur"/>
    <measureGroup name="projet_par_cluster" caption="projet_par_cluster"/>
    <measureGroup name="projet_par_donateur" caption="projet_par_donateur"/>
  </measureGroups>
  <maps count="7">
    <map measureGroup="0" dimension="0"/>
    <map measureGroup="1" dimension="1"/>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810.367901041667" backgroundQuery="1" createdVersion="6" refreshedVersion="6" minRefreshableVersion="3" recordCount="0" supportSubquery="1" supportAdvancedDrill="1" xr:uid="{15597A5A-BBD4-450A-8CEE-34CE2F465C18}">
  <cacheSource type="external" connectionId="8"/>
  <cacheFields count="5">
    <cacheField name="[Compilation 1].[Province].[Province]" caption="Province" numFmtId="0" hierarchy="54" level="1">
      <sharedItems count="15">
        <s v="Bas-uele"/>
        <s v="Haut-katanga"/>
        <s v="Haut-lomami"/>
        <s v="Ituri"/>
        <s v="Kasaï"/>
        <s v="Kasaï-central"/>
        <s v="Kasaï-oriental"/>
        <s v="Kwango"/>
        <s v="Lomami"/>
        <s v="Lualaba"/>
        <s v="Maniema"/>
        <s v="Nord-kivu"/>
        <s v="Sankuru"/>
        <s v="Sud-kivu"/>
        <s v="Tanganyika"/>
      </sharedItems>
    </cacheField>
    <cacheField name="[Compilation 1].[Territoire].[Territoire]" caption="Territoire" numFmtId="0" hierarchy="55" level="1">
      <sharedItems count="68">
        <s v="Bondo"/>
        <s v="Kambove"/>
        <s v="Kasenga"/>
        <s v="Kipushi"/>
        <s v="Lubumbashi"/>
        <s v="Mitwaba"/>
        <s v="Pweto"/>
        <s v="Sakania"/>
        <s v="Bukama"/>
        <s v="Malemba-nkulu"/>
        <s v="Aru"/>
        <s v="Djugu"/>
        <s v="Irumu"/>
        <s v="Mahagi"/>
        <s v="Mambasa"/>
        <s v="Dekese"/>
        <s v="Ilebo"/>
        <s v="Kamonia"/>
        <s v="Luebo"/>
        <s v="Mweka"/>
        <s v="Demba"/>
        <s v="Dibaya"/>
        <s v="Dimbelenge"/>
        <s v="Kananga"/>
        <s v="Kazumba"/>
        <s v="Luiza"/>
        <s v="Kabeya-kamwanga"/>
        <s v="Kasongo-lunda"/>
        <s v="Kamiji"/>
        <s v="Ngandajika"/>
        <s v="Dilolo"/>
        <s v="Kapanga"/>
        <s v="Lubudi"/>
        <s v="Mutshatsha"/>
        <s v="Kabambare"/>
        <s v="Kailo"/>
        <s v="Kasongo"/>
        <s v="Kibombo"/>
        <s v="Kindu"/>
        <s v="Lubutu"/>
        <s v="Pangi"/>
        <s v="Punia"/>
        <s v="Beni"/>
        <s v="Butembo"/>
        <s v="Goma"/>
        <s v="Lubero"/>
        <s v="Masisi"/>
        <s v="Nyiragongo"/>
        <s v="Oicha"/>
        <s v="Rutshuru"/>
        <s v="Walikale"/>
        <s v="Lomela"/>
        <s v="Lusambo"/>
        <s v="Bukavu"/>
        <s v="Fizi"/>
        <s v="Idjwi"/>
        <s v="Kabare"/>
        <s v="Kalehe"/>
        <s v="Mwenga"/>
        <s v="Shabunda"/>
        <s v="Uvira"/>
        <s v="Walungu"/>
        <s v="Kabalo"/>
        <s v="Kalemie"/>
        <s v="Kongolo"/>
        <s v="Manono"/>
        <s v="Moba"/>
        <s v="Nyunzu"/>
      </sharedItems>
    </cacheField>
    <cacheField name="[Compilation 1].[ZS].[ZS]" caption="ZS" numFmtId="0" hierarchy="57" level="1">
      <sharedItems count="176">
        <s v="Bondo"/>
        <s v="Kambove"/>
        <s v="Kashobwe"/>
        <s v="Kikula"/>
        <s v="Kafubu"/>
        <s v="Kipushi"/>
        <s v="Kampemba"/>
        <s v="Kenya"/>
        <s v="Lubumbashi"/>
        <s v="Mitwaba"/>
        <s v="Kilwa"/>
        <s v="Pweto"/>
        <s v="Sakania"/>
        <s v="Bukama"/>
        <s v="Kinkondja"/>
        <s v="Malemba"/>
        <s v="Mulongo"/>
        <s v="Adi"/>
        <s v="Aru"/>
        <s v="Bambu"/>
        <s v="Damas"/>
        <s v="Drodro"/>
        <s v="Fataki"/>
        <s v="Jiba"/>
        <s v="Kilo"/>
        <s v="Linga"/>
        <s v="Lita"/>
        <s v="Mangala"/>
        <s v="Mongbalu"/>
        <s v="Nizi"/>
        <s v="Rethy"/>
        <s v="Tchomia"/>
        <s v="Bunia"/>
        <s v="Komanda"/>
        <s v="Nyakunde"/>
        <s v="Angumu"/>
        <s v="Mambasa"/>
        <s v="Mandima"/>
        <s v="Nia-Nia"/>
        <s v="Dekese"/>
        <s v="Banga Lubaka"/>
        <s v="Kalonda Ouest"/>
        <s v="Kamonia"/>
        <s v="Kamwesha"/>
        <s v="Kanzala"/>
        <s v="Kitangwa"/>
        <s v="Mutena"/>
        <s v="Nyanga"/>
        <s v="Tshikapa"/>
        <s v="Luebo"/>
        <s v="Mweka"/>
        <s v="Bena Leka"/>
        <s v="Demba"/>
        <s v="Bunkonde"/>
        <s v="Dibaya"/>
        <s v="Lubondaie"/>
        <s v="Tshikula"/>
        <s v="Katende"/>
        <s v="Kananga"/>
        <s v="Katoka"/>
        <s v="Lukonga"/>
        <s v="Ndesha"/>
        <s v="Tshikaji"/>
        <s v="Bilomba"/>
        <s v="Kalomba"/>
        <s v="Mikalayi"/>
        <s v="Ndekesha"/>
        <s v="Tshibala"/>
        <s v="Luambo"/>
        <s v="Luiza"/>
        <s v="Masuika"/>
        <s v="Yangala"/>
        <s v="Kabeya Kamuanga"/>
        <s v="Kasongo Lunda"/>
        <s v="Kamiji"/>
        <s v="Mulumba"/>
        <s v="Ngandajika"/>
        <s v="Dilolo"/>
        <s v="Kasaji"/>
        <s v="Kalamba"/>
        <s v="Kapanga"/>
        <s v="Fungurume"/>
        <s v="Lubudi"/>
        <s v="Dilala"/>
        <s v="Lualaba"/>
        <s v="Kabambare"/>
        <s v="Lusangi"/>
        <s v="Saramabila"/>
        <s v="Kailo"/>
        <s v="Kasongo"/>
        <s v="Kunda"/>
        <s v="Samba"/>
        <s v="Kibombo"/>
        <s v="Tunda"/>
        <s v="Alunguli"/>
        <s v="Kindu"/>
        <s v="Lubutu"/>
        <s v="Obokote"/>
        <s v="Kalima"/>
        <s v="Kampene"/>
        <s v="Pangi"/>
        <s v="Ferekeni"/>
        <s v="Punia"/>
        <s v="Beni"/>
        <s v="Butembo"/>
        <s v="Katwa"/>
        <s v="Goma"/>
        <s v="Karisimbi"/>
        <s v="Alimbongo"/>
        <s v="Biena"/>
        <s v="Kayna"/>
        <s v="Lubero"/>
        <s v="Masereka"/>
        <s v="Musienene"/>
        <s v="Kirotshe"/>
        <s v="Masisi"/>
        <s v="Mweso"/>
        <s v="Nyiragongo"/>
        <s v="Kalunguta"/>
        <s v="Mutwanga"/>
        <s v="Oicha"/>
        <s v="Vuhovi"/>
        <s v="Bambo"/>
        <s v="Binza"/>
        <s v="Birambizo"/>
        <s v="Rutshuru"/>
        <s v="Rwanguba"/>
        <s v="Walikale"/>
        <s v="Lomela"/>
        <s v="Tshudi Loto"/>
        <s v="Lusambo"/>
        <s v="Bagira"/>
        <s v="Ibanda"/>
        <s v="Kadutu"/>
        <s v="Fizi"/>
        <s v="Kimbi Lulenge"/>
        <s v="Minembwe"/>
        <s v="Nundu"/>
        <s v="Idjwi"/>
        <s v="Kabare"/>
        <s v="Kaniola"/>
        <s v="Katana"/>
        <s v="Miti-Murhesa"/>
        <s v="Nyantende"/>
        <s v="Bunyakiri"/>
        <s v="Kalehe"/>
        <s v="Kalonge"/>
        <s v="Minova"/>
        <s v="Itombwe"/>
        <s v="Kamituga"/>
        <s v="Kitutu"/>
        <s v="Mwana"/>
        <s v="Mwenga"/>
        <s v="Kalole"/>
        <s v="Lulingu"/>
        <s v="Mulungu"/>
        <s v="Shabunda"/>
        <s v="Hauts-Plateaux"/>
        <s v="Lemera"/>
        <s v="Ruzizi"/>
        <s v="Uvira"/>
        <s v="Kaziba"/>
        <s v="Mubumbano"/>
        <s v="Nyangezi"/>
        <s v="Walungu"/>
        <s v="Kabalo"/>
        <s v="Kalemie"/>
        <s v="Nyemba"/>
        <s v="Kongolo"/>
        <s v="Mbulula"/>
        <s v="Ankoro"/>
        <s v="Kiyambi"/>
        <s v="Manono"/>
        <s v="Kansimba"/>
        <s v="Moba"/>
        <s v="Nyunzu"/>
      </sharedItems>
    </cacheField>
    <cacheField name="[Compilation 1].[Acronyme Cluster].[Acronyme Cluster]" caption="Acronyme Cluster" numFmtId="0" hierarchy="29" level="1">
      <sharedItems count="8">
        <s v="Ame-Abris"/>
        <s v="Education"/>
        <s v="EHA"/>
        <s v="Multisec"/>
        <s v="Nutrition"/>
        <s v="Protection"/>
        <s v="Santé"/>
        <s v="Secal"/>
      </sharedItems>
    </cacheField>
    <cacheField name="[Measures].[Total distinct de ID projet]" caption="Total distinct de ID projet" numFmtId="0" hierarchy="107" level="32767"/>
  </cacheFields>
  <cacheHierarchies count="108">
    <cacheHierarchy uniqueName="[Compilation].[Acronyme acteur]" caption="Acronyme acteur" attribute="1" defaultMemberUniqueName="[Compilation].[Acronyme acteur].[All]" allUniqueName="[Compilation].[Acronyme acteur].[All]" dimensionUniqueName="[Compilation]" displayFolder="" count="0" memberValueDatatype="130" unbalanced="0"/>
    <cacheHierarchy uniqueName="[Compilation].[Acronyme Cluster]" caption="Acronyme Cluster" attribute="1" defaultMemberUniqueName="[Compilation].[Acronyme Cluster].[All]" allUniqueName="[Compilation].[Acronyme Cluster].[All]" dimensionUniqueName="[Compilation]" displayFolder="" count="0" memberValueDatatype="130" unbalanced="0"/>
    <cacheHierarchy uniqueName="[Compilation].[Budget en millier]" caption="Budget en millier" attribute="1" defaultMemberUniqueName="[Compilation].[Budget en millier].[All]" allUniqueName="[Compilation].[Budget en millier].[All]" dimensionUniqueName="[Compilation]" displayFolder="" count="0" memberValueDatatype="130" unbalanced="0"/>
    <cacheHierarchy uniqueName="[Compilation].[Catégorie]" caption="Catégorie" attribute="1" defaultMemberUniqueName="[Compilation].[Catégorie].[All]" allUniqueName="[Compilation].[Catégorie].[All]" dimensionUniqueName="[Compilation]" displayFolder="" count="0" memberValueDatatype="130" unbalanced="0"/>
    <cacheHierarchy uniqueName="[Compilation].[CIBLE]" caption="CIBLE" attribute="1" defaultMemberUniqueName="[Compilation].[CIBLE].[All]" allUniqueName="[Compilation].[CIBLE].[All]" dimensionUniqueName="[Compilation]" displayFolder="" count="0" memberValueDatatype="130" unbalanced="0"/>
    <cacheHierarchy uniqueName="[Compilation].[cible_base]" caption="cible_base" attribute="1" defaultMemberUniqueName="[Compilation].[cible_base].[All]" allUniqueName="[Compilation].[cible_base].[All]" dimensionUniqueName="[Compilation]" displayFolder="" count="0" memberValueDatatype="130" unbalanced="0"/>
    <cacheHierarchy uniqueName="[Compilation].[Date début]" caption="Date début" attribute="1" time="1" defaultMemberUniqueName="[Compilation].[Date début].[All]" allUniqueName="[Compilation].[Date début].[All]" dimensionUniqueName="[Compilation]" displayFolder="" count="0" memberValueDatatype="7" unbalanced="0"/>
    <cacheHierarchy uniqueName="[Compilation].[Date fin]" caption="Date fin" attribute="1" time="1" defaultMemberUniqueName="[Compilation].[Date fin].[All]" allUniqueName="[Compilation].[Date fin].[All]" dimensionUniqueName="[Compilation]" displayFolder="" count="0" memberValueDatatype="7" unbalanced="0"/>
    <cacheHierarchy uniqueName="[Compilation].[Dénomination]" caption="Dénomination" attribute="1" defaultMemberUniqueName="[Compilation].[Dénomination].[All]" allUniqueName="[Compilation].[Dénomination].[All]" dimensionUniqueName="[Compilation]" displayFolder="" count="0" memberValueDatatype="130" unbalanced="0"/>
    <cacheHierarchy uniqueName="[Compilation].[Description]" caption="Description" attribute="1" defaultMemberUniqueName="[Compilation].[Description].[All]" allUniqueName="[Compilation].[Description].[All]" dimensionUniqueName="[Compilation]" displayFolder="" count="0" memberValueDatatype="130" unbalanced="0"/>
    <cacheHierarchy uniqueName="[Compilation].[Donateur]" caption="Donateur" attribute="1" defaultMemberUniqueName="[Compilation].[Donateur].[All]" allUniqueName="[Compilation].[Donateur].[All]" dimensionUniqueName="[Compilation]" displayFolder="" count="0" memberValueDatatype="130" unbalanced="0"/>
    <cacheHierarchy uniqueName="[Compilation].[ID acteur]" caption="ID acteur" attribute="1" defaultMemberUniqueName="[Compilation].[ID acteur].[All]" allUniqueName="[Compilation].[ID acteur].[All]" dimensionUniqueName="[Compilation]" displayFolder="" count="0" memberValueDatatype="20" unbalanced="0"/>
    <cacheHierarchy uniqueName="[Compilation].[ID cluster]" caption="ID cluster" attribute="1" defaultMemberUniqueName="[Compilation].[ID cluster].[All]" allUniqueName="[Compilation].[ID cluster].[All]" dimensionUniqueName="[Compilation]" displayFolder="" count="0" memberValueDatatype="20" unbalanced="0"/>
    <cacheHierarchy uniqueName="[Compilation].[ID projet]" caption="ID projet" attribute="1" defaultMemberUniqueName="[Compilation].[ID projet].[All]" allUniqueName="[Compilation].[ID projet].[All]" dimensionUniqueName="[Compilation]" displayFolder="" count="0" memberValueDatatype="20" unbalanced="0"/>
    <cacheHierarchy uniqueName="[Compilation].[ID Province]" caption="ID Province" attribute="1" defaultMemberUniqueName="[Compilation].[ID Province].[All]" allUniqueName="[Compilation].[ID Province].[All]" dimensionUniqueName="[Compilation]" displayFolder="" count="0" memberValueDatatype="130" unbalanced="0"/>
    <cacheHierarchy uniqueName="[Compilation].[ID Territoire]" caption="ID Territoire" attribute="1" defaultMemberUniqueName="[Compilation].[ID Territoire].[All]" allUniqueName="[Compilation].[ID Territoire].[All]" dimensionUniqueName="[Compilation]" displayFolder="" count="0" memberValueDatatype="130" unbalanced="0"/>
    <cacheHierarchy uniqueName="[Compilation].[ID Type organisation]" caption="ID Type organisation" attribute="1" defaultMemberUniqueName="[Compilation].[ID Type organisation].[All]" allUniqueName="[Compilation].[ID Type organisation].[All]" dimensionUniqueName="[Compilation]" displayFolder="" count="0" memberValueDatatype="20" unbalanced="0"/>
    <cacheHierarchy uniqueName="[Compilation].[ID ZS]" caption="ID ZS" attribute="1" defaultMemberUniqueName="[Compilation].[ID ZS].[All]" allUniqueName="[Compilation].[ID ZS].[All]" dimensionUniqueName="[Compilation]" displayFolder="" count="0" memberValueDatatype="130" unbalanced="0"/>
    <cacheHierarchy uniqueName="[Compilation].[Max]" caption="Max" attribute="1" defaultMemberUniqueName="[Compilation].[Max].[All]" allUniqueName="[Compilation].[Max].[All]" dimensionUniqueName="[Compilation]" displayFolder="" count="0" memberValueDatatype="20" unbalanced="0"/>
    <cacheHierarchy uniqueName="[Compilation].[Min]" caption="Min" attribute="1" defaultMemberUniqueName="[Compilation].[Min].[All]" allUniqueName="[Compilation].[Min].[All]" dimensionUniqueName="[Compilation]" displayFolder="" count="0" memberValueDatatype="20" unbalanced="0"/>
    <cacheHierarchy uniqueName="[Compilation].[Nom ateur]" caption="Nom ateur" attribute="1" defaultMemberUniqueName="[Compilation].[Nom ateur].[All]" allUniqueName="[Compilation].[Nom ateur].[All]" dimensionUniqueName="[Compilation]" displayFolder="" count="0" memberValueDatatype="130" unbalanced="0"/>
    <cacheHierarchy uniqueName="[Compilation].[Nom cluster]" caption="Nom cluster" attribute="1" defaultMemberUniqueName="[Compilation].[Nom cluster].[All]" allUniqueName="[Compilation].[Nom cluster].[All]" dimensionUniqueName="[Compilation]" displayFolder="" count="0" memberValueDatatype="130" unbalanced="0"/>
    <cacheHierarchy uniqueName="[Compilation].[Pays]" caption="Pays" attribute="1" defaultMemberUniqueName="[Compilation].[Pays].[All]" allUniqueName="[Compilation].[Pays].[All]" dimensionUniqueName="[Compilation]" displayFolder="" count="0" memberValueDatatype="130" unbalanced="0"/>
    <cacheHierarchy uniqueName="[Compilation].[Pop_base_ZS_2019]" caption="Pop_base_ZS_2019" attribute="1" defaultMemberUniqueName="[Compilation].[Pop_base_ZS_2019].[All]" allUniqueName="[Compilation].[Pop_base_ZS_2019].[All]" dimensionUniqueName="[Compilation]" displayFolder="" count="0" memberValueDatatype="20" unbalanced="0"/>
    <cacheHierarchy uniqueName="[Compilation].[Province]" caption="Province" attribute="1" defaultMemberUniqueName="[Compilation].[Province].[All]" allUniqueName="[Compilation].[Province].[All]" dimensionUniqueName="[Compilation]" displayFolder="" count="0" memberValueDatatype="130" unbalanced="0"/>
    <cacheHierarchy uniqueName="[Compilation].[Territoire]" caption="Territoire" attribute="1" defaultMemberUniqueName="[Compilation].[Territoire].[All]" allUniqueName="[Compilation].[Territoire].[All]" dimensionUniqueName="[Compilation]" displayFolder="" count="0" memberValueDatatype="130" unbalanced="0"/>
    <cacheHierarchy uniqueName="[Compilation].[Type organisation]" caption="Type organisation" attribute="1" defaultMemberUniqueName="[Compilation].[Type organisation].[All]" allUniqueName="[Compilation].[Type organisation].[All]" dimensionUniqueName="[Compilation]" displayFolder="" count="0" memberValueDatatype="130" unbalanced="0"/>
    <cacheHierarchy uniqueName="[Compilation].[ZS]" caption="ZS" attribute="1" defaultMemberUniqueName="[Compilation].[ZS].[All]" allUniqueName="[Compilation].[ZS].[All]" dimensionUniqueName="[Compilation]" displayFolder="" count="0" memberValueDatatype="130" unbalanced="0"/>
    <cacheHierarchy uniqueName="[Compilation 1].[Acronyme acteur]" caption="Acronyme acteur" attribute="1" defaultMemberUniqueName="[Compilation 1].[Acronyme acteur].[All]" allUniqueName="[Compilation 1].[Acronyme acteur].[All]" dimensionUniqueName="[Compilation 1]" displayFolder="" count="0" memberValueDatatype="130" unbalanced="0"/>
    <cacheHierarchy uniqueName="[Compilation 1].[Acronyme Cluster]" caption="Acronyme Cluster" attribute="1" defaultMemberUniqueName="[Compilation 1].[Acronyme Cluster].[All]" allUniqueName="[Compilation 1].[Acronyme Cluster].[All]" dimensionUniqueName="[Compilation 1]" displayFolder="" count="2" memberValueDatatype="130" unbalanced="0">
      <fieldsUsage count="2">
        <fieldUsage x="-1"/>
        <fieldUsage x="3"/>
      </fieldsUsage>
    </cacheHierarchy>
    <cacheHierarchy uniqueName="[Compilation 1].[Budget en millier]" caption="Budget en millier" attribute="1" defaultMemberUniqueName="[Compilation 1].[Budget en millier].[All]" allUniqueName="[Compilation 1].[Budget en millier].[All]" dimensionUniqueName="[Compilation 1]" displayFolder="" count="0" memberValueDatatype="130" unbalanced="0"/>
    <cacheHierarchy uniqueName="[Compilation 1].[Catégorie]" caption="Catégorie" attribute="1" defaultMemberUniqueName="[Compilation 1].[Catégorie].[All]" allUniqueName="[Compilation 1].[Catégorie].[All]" dimensionUniqueName="[Compilation 1]" displayFolder="" count="0" memberValueDatatype="130" unbalanced="0"/>
    <cacheHierarchy uniqueName="[Compilation 1].[CIBLE]" caption="CIBLE" attribute="1" defaultMemberUniqueName="[Compilation 1].[CIBLE].[All]" allUniqueName="[Compilation 1].[CIBLE].[All]" dimensionUniqueName="[Compilation 1]" displayFolder="" count="0" memberValueDatatype="130" unbalanced="0"/>
    <cacheHierarchy uniqueName="[Compilation 1].[cible_base]" caption="cible_base" attribute="1" defaultMemberUniqueName="[Compilation 1].[cible_base].[All]" allUniqueName="[Compilation 1].[cible_base].[All]" dimensionUniqueName="[Compilation 1]" displayFolder="" count="0" memberValueDatatype="130" unbalanced="0"/>
    <cacheHierarchy uniqueName="[Compilation 1].[Date début]" caption="Date début" attribute="1" time="1" defaultMemberUniqueName="[Compilation 1].[Date début].[All]" allUniqueName="[Compilation 1].[Date début].[All]" dimensionUniqueName="[Compilation 1]" displayFolder="" count="0" memberValueDatatype="7" unbalanced="0"/>
    <cacheHierarchy uniqueName="[Compilation 1].[Date fin]" caption="Date fin" attribute="1" time="1" defaultMemberUniqueName="[Compilation 1].[Date fin].[All]" allUniqueName="[Compilation 1].[Date fin].[All]" dimensionUniqueName="[Compilation 1]" displayFolder="" count="2" memberValueDatatype="7" unbalanced="0"/>
    <cacheHierarchy uniqueName="[Compilation 1].[Date fin (année)]" caption="Date fin (année)" attribute="1" defaultMemberUniqueName="[Compilation 1].[Date fin (année)].[All]" allUniqueName="[Compilation 1].[Date fin (année)].[All]" dimensionUniqueName="[Compilation 1]" displayFolder="" count="0" memberValueDatatype="130" unbalanced="0"/>
    <cacheHierarchy uniqueName="[Compilation 1].[Date fin (mois)]" caption="Date fin (mois)" attribute="1" defaultMemberUniqueName="[Compilation 1].[Date fin (mois)].[All]" allUniqueName="[Compilation 1].[Date fin (mois)].[All]" dimensionUniqueName="[Compilation 1]" displayFolder="" count="0" memberValueDatatype="130" unbalanced="0"/>
    <cacheHierarchy uniqueName="[Compilation 1].[Dénomination]" caption="Dénomination" attribute="1" defaultMemberUniqueName="[Compilation 1].[Dénomination].[All]" allUniqueName="[Compilation 1].[Dénomination].[All]" dimensionUniqueName="[Compilation 1]" displayFolder="" count="0" memberValueDatatype="130" unbalanced="0"/>
    <cacheHierarchy uniqueName="[Compilation 1].[Description]" caption="Description" attribute="1" defaultMemberUniqueName="[Compilation 1].[Description].[All]" allUniqueName="[Compilation 1].[Description].[All]" dimensionUniqueName="[Compilation 1]" displayFolder="" count="0" memberValueDatatype="130" unbalanced="0"/>
    <cacheHierarchy uniqueName="[Compilation 1].[Donateur]" caption="Donateur" attribute="1" defaultMemberUniqueName="[Compilation 1].[Donateur].[All]" allUniqueName="[Compilation 1].[Donateur].[All]" dimensionUniqueName="[Compilation 1]" displayFolder="" count="0" memberValueDatatype="130" unbalanced="0"/>
    <cacheHierarchy uniqueName="[Compilation 1].[ID acteur]" caption="ID acteur" attribute="1" defaultMemberUniqueName="[Compilation 1].[ID acteur].[All]" allUniqueName="[Compilation 1].[ID acteur].[All]" dimensionUniqueName="[Compilation 1]" displayFolder="" count="0" memberValueDatatype="20" unbalanced="0"/>
    <cacheHierarchy uniqueName="[Compilation 1].[ID cluster]" caption="ID cluster" attribute="1" defaultMemberUniqueName="[Compilation 1].[ID cluster].[All]" allUniqueName="[Compilation 1].[ID cluster].[All]" dimensionUniqueName="[Compilation 1]" displayFolder="" count="0" memberValueDatatype="20" unbalanced="0"/>
    <cacheHierarchy uniqueName="[Compilation 1].[ID projet]" caption="ID projet" attribute="1" defaultMemberUniqueName="[Compilation 1].[ID projet].[All]" allUniqueName="[Compilation 1].[ID projet].[All]" dimensionUniqueName="[Compilation 1]" displayFolder="" count="0" memberValueDatatype="20" unbalanced="0"/>
    <cacheHierarchy uniqueName="[Compilation 1].[ID Province]" caption="ID Province" attribute="1" defaultMemberUniqueName="[Compilation 1].[ID Province].[All]" allUniqueName="[Compilation 1].[ID Province].[All]" dimensionUniqueName="[Compilation 1]" displayFolder="" count="0" memberValueDatatype="130" unbalanced="0"/>
    <cacheHierarchy uniqueName="[Compilation 1].[ID Territoire]" caption="ID Territoire" attribute="1" defaultMemberUniqueName="[Compilation 1].[ID Territoire].[All]" allUniqueName="[Compilation 1].[ID Territoire].[All]" dimensionUniqueName="[Compilation 1]" displayFolder="" count="0" memberValueDatatype="130" unbalanced="0"/>
    <cacheHierarchy uniqueName="[Compilation 1].[ID Type organisation]" caption="ID Type organisation" attribute="1" defaultMemberUniqueName="[Compilation 1].[ID Type organisation].[All]" allUniqueName="[Compilation 1].[ID Type organisation].[All]" dimensionUniqueName="[Compilation 1]" displayFolder="" count="0" memberValueDatatype="20" unbalanced="0"/>
    <cacheHierarchy uniqueName="[Compilation 1].[ID ZS]" caption="ID ZS" attribute="1" defaultMemberUniqueName="[Compilation 1].[ID ZS].[All]" allUniqueName="[Compilation 1].[ID ZS].[All]" dimensionUniqueName="[Compilation 1]" displayFolder="" count="0" memberValueDatatype="130" unbalanced="0"/>
    <cacheHierarchy uniqueName="[Compilation 1].[Max]" caption="Max" attribute="1" defaultMemberUniqueName="[Compilation 1].[Max].[All]" allUniqueName="[Compilation 1].[Max].[All]" dimensionUniqueName="[Compilation 1]" displayFolder="" count="0" memberValueDatatype="20" unbalanced="0"/>
    <cacheHierarchy uniqueName="[Compilation 1].[Min]" caption="Min" attribute="1" defaultMemberUniqueName="[Compilation 1].[Min].[All]" allUniqueName="[Compilation 1].[Min].[All]" dimensionUniqueName="[Compilation 1]" displayFolder="" count="0" memberValueDatatype="20" unbalanced="0"/>
    <cacheHierarchy uniqueName="[Compilation 1].[Nom ateur]" caption="Nom ateur" attribute="1" defaultMemberUniqueName="[Compilation 1].[Nom ateur].[All]" allUniqueName="[Compilation 1].[Nom ateur].[All]" dimensionUniqueName="[Compilation 1]" displayFolder="" count="0" memberValueDatatype="130" unbalanced="0"/>
    <cacheHierarchy uniqueName="[Compilation 1].[Nom cluster]" caption="Nom cluster" attribute="1" defaultMemberUniqueName="[Compilation 1].[Nom cluster].[All]" allUniqueName="[Compilation 1].[Nom cluster].[All]" dimensionUniqueName="[Compilation 1]" displayFolder="" count="0" memberValueDatatype="130" unbalanced="0"/>
    <cacheHierarchy uniqueName="[Compilation 1].[Pays]" caption="Pays" attribute="1" defaultMemberUniqueName="[Compilation 1].[Pays].[All]" allUniqueName="[Compilation 1].[Pays].[All]" dimensionUniqueName="[Compilation 1]" displayFolder="" count="0" memberValueDatatype="130" unbalanced="0"/>
    <cacheHierarchy uniqueName="[Compilation 1].[Pop_base_ZS_2019]" caption="Pop_base_ZS_2019" attribute="1" defaultMemberUniqueName="[Compilation 1].[Pop_base_ZS_2019].[All]" allUniqueName="[Compilation 1].[Pop_base_ZS_2019].[All]" dimensionUniqueName="[Compilation 1]" displayFolder="" count="0" memberValueDatatype="20" unbalanced="0"/>
    <cacheHierarchy uniqueName="[Compilation 1].[Province]" caption="Province" attribute="1" defaultMemberUniqueName="[Compilation 1].[Province].[All]" allUniqueName="[Compilation 1].[Province].[All]" dimensionUniqueName="[Compilation 1]" displayFolder="" count="2" memberValueDatatype="130" unbalanced="0">
      <fieldsUsage count="2">
        <fieldUsage x="-1"/>
        <fieldUsage x="0"/>
      </fieldsUsage>
    </cacheHierarchy>
    <cacheHierarchy uniqueName="[Compilation 1].[Territoire]" caption="Territoire" attribute="1" defaultMemberUniqueName="[Compilation 1].[Territoire].[All]" allUniqueName="[Compilation 1].[Territoire].[All]" dimensionUniqueName="[Compilation 1]" displayFolder="" count="2" memberValueDatatype="130" unbalanced="0">
      <fieldsUsage count="2">
        <fieldUsage x="-1"/>
        <fieldUsage x="1"/>
      </fieldsUsage>
    </cacheHierarchy>
    <cacheHierarchy uniqueName="[Compilation 1].[Type organisation]" caption="Type organisation" attribute="1" defaultMemberUniqueName="[Compilation 1].[Type organisation].[All]" allUniqueName="[Compilation 1].[Type organisation].[All]" dimensionUniqueName="[Compilation 1]" displayFolder="" count="0" memberValueDatatype="130" unbalanced="0"/>
    <cacheHierarchy uniqueName="[Compilation 1].[ZS]" caption="ZS" attribute="1" defaultMemberUniqueName="[Compilation 1].[ZS].[All]" allUniqueName="[Compilation 1].[ZS].[All]" dimensionUniqueName="[Compilation 1]" displayFolder="" count="2" memberValueDatatype="130" unbalanced="0">
      <fieldsUsage count="2">
        <fieldUsage x="-1"/>
        <fieldUsage x="2"/>
      </fieldsUsage>
    </cacheHierarchy>
    <cacheHierarchy uniqueName="[Pop_base_2019].[Code Province]" caption="Code Province" attribute="1" defaultMemberUniqueName="[Pop_base_2019].[Code Province].[All]" allUniqueName="[Pop_base_2019].[Code Province].[All]" dimensionUniqueName="[Pop_base_2019]" displayFolder="" count="0" memberValueDatatype="130" unbalanced="0"/>
    <cacheHierarchy uniqueName="[Pop_base_2019].[Code Terrtoire]" caption="Code Terrtoire" attribute="1" defaultMemberUniqueName="[Pop_base_2019].[Code Terrtoire].[All]" allUniqueName="[Pop_base_2019].[Code Terrtoire].[All]" dimensionUniqueName="[Pop_base_2019]" displayFolder="" count="0" memberValueDatatype="130" unbalanced="0"/>
    <cacheHierarchy uniqueName="[Pop_base_2019].[Pcode ZS]" caption="Pcode ZS" attribute="1" defaultMemberUniqueName="[Pop_base_2019].[Pcode ZS].[All]" allUniqueName="[Pop_base_2019].[Pcode ZS].[All]" dimensionUniqueName="[Pop_base_2019]" displayFolder="" count="0" memberValueDatatype="130" unbalanced="0"/>
    <cacheHierarchy uniqueName="[Pop_base_2019].[Pop_2019]" caption="Pop_2019" attribute="1" defaultMemberUniqueName="[Pop_base_2019].[Pop_2019].[All]" allUniqueName="[Pop_base_2019].[Pop_2019].[All]" dimensionUniqueName="[Pop_base_2019]" displayFolder="" count="0" memberValueDatatype="20" unbalanced="0"/>
    <cacheHierarchy uniqueName="[Pop_base_2019].[Province]" caption="Province" attribute="1" defaultMemberUniqueName="[Pop_base_2019].[Province].[All]" allUniqueName="[Pop_base_2019].[Province].[All]" dimensionUniqueName="[Pop_base_2019]" displayFolder="" count="0" memberValueDatatype="130" unbalanced="0"/>
    <cacheHierarchy uniqueName="[Pop_base_2019].[Territoire]" caption="Territoire" attribute="1" defaultMemberUniqueName="[Pop_base_2019].[Territoire].[All]" allUniqueName="[Pop_base_2019].[Territoire].[All]" dimensionUniqueName="[Pop_base_2019]" displayFolder="" count="0" memberValueDatatype="130" unbalanced="0"/>
    <cacheHierarchy uniqueName="[Pop_base_2019].[Zone de sante]" caption="Zone de sante" attribute="1" defaultMemberUniqueName="[Pop_base_2019].[Zone de sante].[All]" allUniqueName="[Pop_base_2019].[Zone de sante].[All]" dimensionUniqueName="[Pop_base_2019]" displayFolder="" count="0" memberValueDatatype="130" unbalanced="0"/>
    <cacheHierarchy uniqueName="[projet_et_localisation].[Budget en millier]" caption="Budget en millier" attribute="1" defaultMemberUniqueName="[projet_et_localisation].[Budget en millier].[All]" allUniqueName="[projet_et_localisation].[Budget en millier].[All]" dimensionUniqueName="[projet_et_localisation]" displayFolder="" count="0" memberValueDatatype="130" unbalanced="0"/>
    <cacheHierarchy uniqueName="[projet_et_localisation].[Catégorie]" caption="Catégorie" attribute="1" defaultMemberUniqueName="[projet_et_localisation].[Catégorie].[All]" allUniqueName="[projet_et_localisation].[Catégorie].[All]" dimensionUniqueName="[projet_et_localisation]" displayFolder="" count="0" memberValueDatatype="130" unbalanced="0"/>
    <cacheHierarchy uniqueName="[projet_et_localisation].[Date début]" caption="Date début" attribute="1" time="1" defaultMemberUniqueName="[projet_et_localisation].[Date début].[All]" allUniqueName="[projet_et_localisation].[Date début].[All]" dimensionUniqueName="[projet_et_localisation]" displayFolder="" count="0" memberValueDatatype="7" unbalanced="0"/>
    <cacheHierarchy uniqueName="[projet_et_localisation].[Date fin]" caption="Date fin" attribute="1" time="1" defaultMemberUniqueName="[projet_et_localisation].[Date fin].[All]" allUniqueName="[projet_et_localisation].[Date fin].[All]" dimensionUniqueName="[projet_et_localisation]" displayFolder="" count="0" memberValueDatatype="7" unbalanced="0"/>
    <cacheHierarchy uniqueName="[projet_et_localisation].[Dénomination]" caption="Dénomination" attribute="1" defaultMemberUniqueName="[projet_et_localisation].[Dénomination].[All]" allUniqueName="[projet_et_localisation].[Dénomination].[All]" dimensionUniqueName="[projet_et_localisation]" displayFolder="" count="0" memberValueDatatype="130" unbalanced="0"/>
    <cacheHierarchy uniqueName="[projet_et_localisation].[Description]" caption="Description" attribute="1" defaultMemberUniqueName="[projet_et_localisation].[Description].[All]" allUniqueName="[projet_et_localisation].[Description].[All]" dimensionUniqueName="[projet_et_localisation]" displayFolder="" count="0" memberValueDatatype="130" unbalanced="0"/>
    <cacheHierarchy uniqueName="[projet_et_localisation].[ID projet]" caption="ID projet" attribute="1" defaultMemberUniqueName="[projet_et_localisation].[ID projet].[All]" allUniqueName="[projet_et_localisation].[ID projet].[All]" dimensionUniqueName="[projet_et_localisation]" displayFolder="" count="0" memberValueDatatype="20" unbalanced="0"/>
    <cacheHierarchy uniqueName="[projet_et_localisation].[ID Province]" caption="ID Province" attribute="1" defaultMemberUniqueName="[projet_et_localisation].[ID Province].[All]" allUniqueName="[projet_et_localisation].[ID Province].[All]" dimensionUniqueName="[projet_et_localisation]" displayFolder="" count="0" memberValueDatatype="130" unbalanced="0"/>
    <cacheHierarchy uniqueName="[projet_et_localisation].[ID Territoire]" caption="ID Territoire" attribute="1" defaultMemberUniqueName="[projet_et_localisation].[ID Territoire].[All]" allUniqueName="[projet_et_localisation].[ID Territoire].[All]" dimensionUniqueName="[projet_et_localisation]" displayFolder="" count="0" memberValueDatatype="130" unbalanced="0"/>
    <cacheHierarchy uniqueName="[projet_et_localisation].[ID ZS]" caption="ID ZS" attribute="1" defaultMemberUniqueName="[projet_et_localisation].[ID ZS].[All]" allUniqueName="[projet_et_localisation].[ID ZS].[All]" dimensionUniqueName="[projet_et_localisation]" displayFolder="" count="0" memberValueDatatype="130" unbalanced="0"/>
    <cacheHierarchy uniqueName="[projet_et_localisation].[Pays]" caption="Pays" attribute="1" defaultMemberUniqueName="[projet_et_localisation].[Pays].[All]" allUniqueName="[projet_et_localisation].[Pays].[All]" dimensionUniqueName="[projet_et_localisation]" displayFolder="" count="0" memberValueDatatype="130" unbalanced="0"/>
    <cacheHierarchy uniqueName="[projet_et_localisation].[Pers. ciblées en millier]" caption="Pers. ciblées en millier" attribute="1" defaultMemberUniqueName="[projet_et_localisation].[Pers. ciblées en millier].[All]" allUniqueName="[projet_et_localisation].[Pers. ciblées en millier].[All]" dimensionUniqueName="[projet_et_localisation]" displayFolder="" count="0" memberValueDatatype="130" unbalanced="0"/>
    <cacheHierarchy uniqueName="[projet_et_localisation].[Province]" caption="Province" attribute="1" defaultMemberUniqueName="[projet_et_localisation].[Province].[All]" allUniqueName="[projet_et_localisation].[Province].[All]" dimensionUniqueName="[projet_et_localisation]" displayFolder="" count="0" memberValueDatatype="130" unbalanced="0"/>
    <cacheHierarchy uniqueName="[projet_et_localisation].[Territoire]" caption="Territoire" attribute="1" defaultMemberUniqueName="[projet_et_localisation].[Territoire].[All]" allUniqueName="[projet_et_localisation].[Territoire].[All]" dimensionUniqueName="[projet_et_localisation]" displayFolder="" count="0" memberValueDatatype="130" unbalanced="0"/>
    <cacheHierarchy uniqueName="[projet_et_localisation].[ZS]" caption="ZS" attribute="1" defaultMemberUniqueName="[projet_et_localisation].[ZS].[All]" allUniqueName="[projet_et_localisation].[ZS].[All]" dimensionUniqueName="[projet_et_localisation]" displayFolder="" count="0" memberValueDatatype="130" unbalanced="0"/>
    <cacheHierarchy uniqueName="[projet_par_acteur].[Acronyme acteur]" caption="Acronyme acteur" attribute="1" defaultMemberUniqueName="[projet_par_acteur].[Acronyme acteur].[All]" allUniqueName="[projet_par_acteur].[Acronyme acteur].[All]" dimensionUniqueName="[projet_par_acteur]" displayFolder="" count="0" memberValueDatatype="130" unbalanced="0"/>
    <cacheHierarchy uniqueName="[projet_par_acteur].[ID acteur]" caption="ID acteur" attribute="1" defaultMemberUniqueName="[projet_par_acteur].[ID acteur].[All]" allUniqueName="[projet_par_acteur].[ID acteur].[All]" dimensionUniqueName="[projet_par_acteur]" displayFolder="" count="0" memberValueDatatype="20" unbalanced="0"/>
    <cacheHierarchy uniqueName="[projet_par_acteur].[ID projet]" caption="ID projet" attribute="1" defaultMemberUniqueName="[projet_par_acteur].[ID projet].[All]" allUniqueName="[projet_par_acteur].[ID projet].[All]" dimensionUniqueName="[projet_par_acteur]" displayFolder="" count="0" memberValueDatatype="20" unbalanced="0"/>
    <cacheHierarchy uniqueName="[projet_par_acteur].[ID Type organisation]" caption="ID Type organisation" attribute="1" defaultMemberUniqueName="[projet_par_acteur].[ID Type organisation].[All]" allUniqueName="[projet_par_acteur].[ID Type organisation].[All]" dimensionUniqueName="[projet_par_acteur]" displayFolder="" count="0" memberValueDatatype="20" unbalanced="0"/>
    <cacheHierarchy uniqueName="[projet_par_acteur].[Label Type organisation]" caption="Label Type organisation" attribute="1" defaultMemberUniqueName="[projet_par_acteur].[Label Type organisation].[All]" allUniqueName="[projet_par_acteur].[Label Type organisation].[All]" dimensionUniqueName="[projet_par_acteur]" displayFolder="" count="0" memberValueDatatype="130" unbalanced="0"/>
    <cacheHierarchy uniqueName="[projet_par_acteur].[Nom ateur]" caption="Nom ateur" attribute="1" defaultMemberUniqueName="[projet_par_acteur].[Nom ateur].[All]" allUniqueName="[projet_par_acteur].[Nom ateur].[All]" dimensionUniqueName="[projet_par_acteur]" displayFolder="" count="0" memberValueDatatype="130" unbalanced="0"/>
    <cacheHierarchy uniqueName="[projet_par_cluster].[Acronyme cluster]" caption="Acronyme cluster" attribute="1" defaultMemberUniqueName="[projet_par_cluster].[Acronyme cluster].[All]" allUniqueName="[projet_par_cluster].[Acronyme cluster].[All]" dimensionUniqueName="[projet_par_cluster]" displayFolder="" count="0" memberValueDatatype="130" unbalanced="0"/>
    <cacheHierarchy uniqueName="[projet_par_cluster].[ID cluster]" caption="ID cluster" attribute="1" defaultMemberUniqueName="[projet_par_cluster].[ID cluster].[All]" allUniqueName="[projet_par_cluster].[ID cluster].[All]" dimensionUniqueName="[projet_par_cluster]" displayFolder="" count="0" memberValueDatatype="20" unbalanced="0"/>
    <cacheHierarchy uniqueName="[projet_par_cluster].[ID projet]" caption="ID projet" attribute="1" defaultMemberUniqueName="[projet_par_cluster].[ID projet].[All]" allUniqueName="[projet_par_cluster].[ID projet].[All]" dimensionUniqueName="[projet_par_cluster]" displayFolder="" count="0" memberValueDatatype="20" unbalanced="0"/>
    <cacheHierarchy uniqueName="[projet_par_cluster].[Nom cluster]" caption="Nom cluster" attribute="1" defaultMemberUniqueName="[projet_par_cluster].[Nom cluster].[All]" allUniqueName="[projet_par_cluster].[Nom cluster].[All]" dimensionUniqueName="[projet_par_cluster]" displayFolder="" count="0" memberValueDatatype="130" unbalanced="0"/>
    <cacheHierarchy uniqueName="[projet_par_donateur].[Acronyme donateur]" caption="Acronyme donateur" attribute="1" defaultMemberUniqueName="[projet_par_donateur].[Acronyme donateur].[All]" allUniqueName="[projet_par_donateur].[Acronyme donateur].[All]" dimensionUniqueName="[projet_par_donateur]" displayFolder="" count="0" memberValueDatatype="130" unbalanced="0"/>
    <cacheHierarchy uniqueName="[projet_par_donateur].[ID donateur]" caption="ID donateur" attribute="1" defaultMemberUniqueName="[projet_par_donateur].[ID donateur].[All]" allUniqueName="[projet_par_donateur].[ID donateur].[All]" dimensionUniqueName="[projet_par_donateur]" displayFolder="" count="0" memberValueDatatype="20" unbalanced="0"/>
    <cacheHierarchy uniqueName="[projet_par_donateur].[ID projet]" caption="ID projet" attribute="1" defaultMemberUniqueName="[projet_par_donateur].[ID projet].[All]" allUniqueName="[projet_par_donateur].[ID projet].[All]" dimensionUniqueName="[projet_par_donateur]" displayFolder="" count="0" memberValueDatatype="20" unbalanced="0"/>
    <cacheHierarchy uniqueName="[projet_par_donateur].[Nom donateur]" caption="Nom donateur" attribute="1" defaultMemberUniqueName="[projet_par_donateur].[Nom donateur].[All]" allUniqueName="[projet_par_donateur].[Nom donateur].[All]" dimensionUniqueName="[projet_par_donateur]" displayFolder="" count="0" memberValueDatatype="130" unbalanced="0"/>
    <cacheHierarchy uniqueName="[Compilation 1].[Date fin (index des mois)]" caption="Date fin (index des mois)" attribute="1" defaultMemberUniqueName="[Compilation 1].[Date fin (index des mois)].[All]" allUniqueName="[Compilation 1].[Date fin (index des mois)].[All]" dimensionUniqueName="[Compilation 1]" displayFolder="" count="0" memberValueDatatype="20" unbalanced="0" hidden="1"/>
    <cacheHierarchy uniqueName="[Measures].[__XL_Count projet_et_localisation]" caption="__XL_Count projet_et_localisation" measure="1" displayFolder="" measureGroup="projet_et_localisation" count="0" hidden="1"/>
    <cacheHierarchy uniqueName="[Measures].[__XL_Count projet_par_acteur]" caption="__XL_Count projet_par_acteur" measure="1" displayFolder="" measureGroup="projet_par_acteur" count="0" hidden="1"/>
    <cacheHierarchy uniqueName="[Measures].[__XL_Count projet_par_cluster]" caption="__XL_Count projet_par_cluster" measure="1" displayFolder="" measureGroup="projet_par_cluster" count="0" hidden="1"/>
    <cacheHierarchy uniqueName="[Measures].[__XL_Count projet_par_donateur]" caption="__XL_Count projet_par_donateur" measure="1" displayFolder="" measureGroup="projet_par_donateur" count="0" hidden="1"/>
    <cacheHierarchy uniqueName="[Measures].[__XL_Count Compilation]" caption="__XL_Count Compilation" measure="1" displayFolder="" measureGroup="Compilation" count="0" hidden="1"/>
    <cacheHierarchy uniqueName="[Measures].[__XL_Count Pop_base_2019]" caption="__XL_Count Pop_base_2019" measure="1" displayFolder="" measureGroup="Pop_base_2019" count="0" hidden="1"/>
    <cacheHierarchy uniqueName="[Measures].[__XL_Count Compilation 1]" caption="__XL_Count Compilation 1" measure="1" displayFolder="" measureGroup="Compilation 1" count="0" hidden="1"/>
    <cacheHierarchy uniqueName="[Measures].[__No measures defined]" caption="__No measures defined" measure="1" displayFolder="" count="0" hidden="1"/>
    <cacheHierarchy uniqueName="[Measures].[Nombre de CIBLE]" caption="Nombre de CIBLE" measure="1" displayFolder="" measureGroup="Compilation 1" count="0" hidden="1">
      <extLst>
        <ext xmlns:x15="http://schemas.microsoft.com/office/spreadsheetml/2010/11/main" uri="{B97F6D7D-B522-45F9-BDA1-12C45D357490}">
          <x15:cacheHierarchy aggregatedColumn="32"/>
        </ext>
      </extLst>
    </cacheHierarchy>
    <cacheHierarchy uniqueName="[Measures].[Somme de ID acteur]" caption="Somme de ID acteur" measure="1" displayFolder="" measureGroup="Compilation 1" count="0" hidden="1">
      <extLst>
        <ext xmlns:x15="http://schemas.microsoft.com/office/spreadsheetml/2010/11/main" uri="{B97F6D7D-B522-45F9-BDA1-12C45D357490}">
          <x15:cacheHierarchy aggregatedColumn="41"/>
        </ext>
      </extLst>
    </cacheHierarchy>
    <cacheHierarchy uniqueName="[Measures].[Total distinct de ID acteur]" caption="Total distinct de ID acteur" measure="1" displayFolder="" measureGroup="Compilation 1" count="0" hidden="1">
      <extLst>
        <ext xmlns:x15="http://schemas.microsoft.com/office/spreadsheetml/2010/11/main" uri="{B97F6D7D-B522-45F9-BDA1-12C45D357490}">
          <x15:cacheHierarchy aggregatedColumn="41"/>
        </ext>
      </extLst>
    </cacheHierarchy>
    <cacheHierarchy uniqueName="[Measures].[Somme de ID projet]" caption="Somme de ID projet" measure="1" displayFolder="" measureGroup="Compilation 1" count="0" hidden="1">
      <extLst>
        <ext xmlns:x15="http://schemas.microsoft.com/office/spreadsheetml/2010/11/main" uri="{B97F6D7D-B522-45F9-BDA1-12C45D357490}">
          <x15:cacheHierarchy aggregatedColumn="43"/>
        </ext>
      </extLst>
    </cacheHierarchy>
    <cacheHierarchy uniqueName="[Measures].[Total distinct de ID projet]" caption="Total distinct de ID projet" measure="1" displayFolder="" measureGroup="Compilation 1" count="0" oneField="1" hidden="1">
      <fieldsUsage count="1">
        <fieldUsage x="4"/>
      </fieldsUsage>
      <extLst>
        <ext xmlns:x15="http://schemas.microsoft.com/office/spreadsheetml/2010/11/main" uri="{B97F6D7D-B522-45F9-BDA1-12C45D357490}">
          <x15:cacheHierarchy aggregatedColumn="43"/>
        </ext>
      </extLst>
    </cacheHierarchy>
  </cacheHierarchies>
  <kpis count="0"/>
  <dimensions count="8">
    <dimension name="Compilation" uniqueName="[Compilation]" caption="Compilation"/>
    <dimension name="Compilation 1" uniqueName="[Compilation 1]" caption="Compilation 1"/>
    <dimension measure="1" name="Measures" uniqueName="[Measures]" caption="Measures"/>
    <dimension name="Pop_base_2019" uniqueName="[Pop_base_2019]" caption="Pop_base_2019"/>
    <dimension name="projet_et_localisation" uniqueName="[projet_et_localisation]" caption="projet_et_localisation"/>
    <dimension name="projet_par_acteur" uniqueName="[projet_par_acteur]" caption="projet_par_acteur"/>
    <dimension name="projet_par_cluster" uniqueName="[projet_par_cluster]" caption="projet_par_cluster"/>
    <dimension name="projet_par_donateur" uniqueName="[projet_par_donateur]" caption="projet_par_donateur"/>
  </dimensions>
  <measureGroups count="7">
    <measureGroup name="Compilation" caption="Compilation"/>
    <measureGroup name="Compilation 1" caption="Compilation 1"/>
    <measureGroup name="Pop_base_2019" caption="Pop_base_2019"/>
    <measureGroup name="projet_et_localisation" caption="projet_et_localisation"/>
    <measureGroup name="projet_par_acteur" caption="projet_par_acteur"/>
    <measureGroup name="projet_par_cluster" caption="projet_par_cluster"/>
    <measureGroup name="projet_par_donateur" caption="projet_par_donateur"/>
  </measureGroups>
  <maps count="7">
    <map measureGroup="0" dimension="0"/>
    <map measureGroup="1" dimension="1"/>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810.370722222222" backgroundQuery="1" createdVersion="6" refreshedVersion="6" minRefreshableVersion="3" recordCount="0" supportSubquery="1" supportAdvancedDrill="1" xr:uid="{BC9EF61C-3CD2-40BF-8A77-82F54EC9597C}">
  <cacheSource type="external" connectionId="8"/>
  <cacheFields count="3">
    <cacheField name="[Compilation 1].[Province].[Province]" caption="Province" numFmtId="0" hierarchy="54" level="1">
      <sharedItems count="15">
        <s v="Bas-uele"/>
        <s v="Haut-katanga"/>
        <s v="Haut-lomami"/>
        <s v="Ituri"/>
        <s v="Kasaï"/>
        <s v="Kasaï-central"/>
        <s v="Kasaï-oriental"/>
        <s v="Kwango"/>
        <s v="Lomami"/>
        <s v="Lualaba"/>
        <s v="Maniema"/>
        <s v="Nord-kivu"/>
        <s v="Sankuru"/>
        <s v="Sud-kivu"/>
        <s v="Tanganyika"/>
      </sharedItems>
    </cacheField>
    <cacheField name="[Measures].[Total distinct de ID acteur]" caption="Total distinct de ID acteur" numFmtId="0" hierarchy="105" level="32767"/>
    <cacheField name="[Compilation 1].[Type organisation].[Type organisation]" caption="Type organisation" numFmtId="0" hierarchy="56" level="1">
      <sharedItems count="5">
        <s v="Agence du Système des Nations Unies"/>
        <s v="Mouvements de la Croix-Rouge"/>
        <s v="ONG Internationale"/>
        <s v="ONG Nationale"/>
        <s v="Services étatiques"/>
      </sharedItems>
    </cacheField>
  </cacheFields>
  <cacheHierarchies count="108">
    <cacheHierarchy uniqueName="[Compilation].[Acronyme acteur]" caption="Acronyme acteur" attribute="1" defaultMemberUniqueName="[Compilation].[Acronyme acteur].[All]" allUniqueName="[Compilation].[Acronyme acteur].[All]" dimensionUniqueName="[Compilation]" displayFolder="" count="0" memberValueDatatype="130" unbalanced="0"/>
    <cacheHierarchy uniqueName="[Compilation].[Acronyme Cluster]" caption="Acronyme Cluster" attribute="1" defaultMemberUniqueName="[Compilation].[Acronyme Cluster].[All]" allUniqueName="[Compilation].[Acronyme Cluster].[All]" dimensionUniqueName="[Compilation]" displayFolder="" count="0" memberValueDatatype="130" unbalanced="0"/>
    <cacheHierarchy uniqueName="[Compilation].[Budget en millier]" caption="Budget en millier" attribute="1" defaultMemberUniqueName="[Compilation].[Budget en millier].[All]" allUniqueName="[Compilation].[Budget en millier].[All]" dimensionUniqueName="[Compilation]" displayFolder="" count="0" memberValueDatatype="130" unbalanced="0"/>
    <cacheHierarchy uniqueName="[Compilation].[Catégorie]" caption="Catégorie" attribute="1" defaultMemberUniqueName="[Compilation].[Catégorie].[All]" allUniqueName="[Compilation].[Catégorie].[All]" dimensionUniqueName="[Compilation]" displayFolder="" count="0" memberValueDatatype="130" unbalanced="0"/>
    <cacheHierarchy uniqueName="[Compilation].[CIBLE]" caption="CIBLE" attribute="1" defaultMemberUniqueName="[Compilation].[CIBLE].[All]" allUniqueName="[Compilation].[CIBLE].[All]" dimensionUniqueName="[Compilation]" displayFolder="" count="0" memberValueDatatype="130" unbalanced="0"/>
    <cacheHierarchy uniqueName="[Compilation].[cible_base]" caption="cible_base" attribute="1" defaultMemberUniqueName="[Compilation].[cible_base].[All]" allUniqueName="[Compilation].[cible_base].[All]" dimensionUniqueName="[Compilation]" displayFolder="" count="0" memberValueDatatype="130" unbalanced="0"/>
    <cacheHierarchy uniqueName="[Compilation].[Date début]" caption="Date début" attribute="1" time="1" defaultMemberUniqueName="[Compilation].[Date début].[All]" allUniqueName="[Compilation].[Date début].[All]" dimensionUniqueName="[Compilation]" displayFolder="" count="0" memberValueDatatype="7" unbalanced="0"/>
    <cacheHierarchy uniqueName="[Compilation].[Date fin]" caption="Date fin" attribute="1" time="1" defaultMemberUniqueName="[Compilation].[Date fin].[All]" allUniqueName="[Compilation].[Date fin].[All]" dimensionUniqueName="[Compilation]" displayFolder="" count="0" memberValueDatatype="7" unbalanced="0"/>
    <cacheHierarchy uniqueName="[Compilation].[Dénomination]" caption="Dénomination" attribute="1" defaultMemberUniqueName="[Compilation].[Dénomination].[All]" allUniqueName="[Compilation].[Dénomination].[All]" dimensionUniqueName="[Compilation]" displayFolder="" count="0" memberValueDatatype="130" unbalanced="0"/>
    <cacheHierarchy uniqueName="[Compilation].[Description]" caption="Description" attribute="1" defaultMemberUniqueName="[Compilation].[Description].[All]" allUniqueName="[Compilation].[Description].[All]" dimensionUniqueName="[Compilation]" displayFolder="" count="0" memberValueDatatype="130" unbalanced="0"/>
    <cacheHierarchy uniqueName="[Compilation].[Donateur]" caption="Donateur" attribute="1" defaultMemberUniqueName="[Compilation].[Donateur].[All]" allUniqueName="[Compilation].[Donateur].[All]" dimensionUniqueName="[Compilation]" displayFolder="" count="0" memberValueDatatype="130" unbalanced="0"/>
    <cacheHierarchy uniqueName="[Compilation].[ID acteur]" caption="ID acteur" attribute="1" defaultMemberUniqueName="[Compilation].[ID acteur].[All]" allUniqueName="[Compilation].[ID acteur].[All]" dimensionUniqueName="[Compilation]" displayFolder="" count="0" memberValueDatatype="20" unbalanced="0"/>
    <cacheHierarchy uniqueName="[Compilation].[ID cluster]" caption="ID cluster" attribute="1" defaultMemberUniqueName="[Compilation].[ID cluster].[All]" allUniqueName="[Compilation].[ID cluster].[All]" dimensionUniqueName="[Compilation]" displayFolder="" count="0" memberValueDatatype="20" unbalanced="0"/>
    <cacheHierarchy uniqueName="[Compilation].[ID projet]" caption="ID projet" attribute="1" defaultMemberUniqueName="[Compilation].[ID projet].[All]" allUniqueName="[Compilation].[ID projet].[All]" dimensionUniqueName="[Compilation]" displayFolder="" count="0" memberValueDatatype="20" unbalanced="0"/>
    <cacheHierarchy uniqueName="[Compilation].[ID Province]" caption="ID Province" attribute="1" defaultMemberUniqueName="[Compilation].[ID Province].[All]" allUniqueName="[Compilation].[ID Province].[All]" dimensionUniqueName="[Compilation]" displayFolder="" count="0" memberValueDatatype="130" unbalanced="0"/>
    <cacheHierarchy uniqueName="[Compilation].[ID Territoire]" caption="ID Territoire" attribute="1" defaultMemberUniqueName="[Compilation].[ID Territoire].[All]" allUniqueName="[Compilation].[ID Territoire].[All]" dimensionUniqueName="[Compilation]" displayFolder="" count="0" memberValueDatatype="130" unbalanced="0"/>
    <cacheHierarchy uniqueName="[Compilation].[ID Type organisation]" caption="ID Type organisation" attribute="1" defaultMemberUniqueName="[Compilation].[ID Type organisation].[All]" allUniqueName="[Compilation].[ID Type organisation].[All]" dimensionUniqueName="[Compilation]" displayFolder="" count="0" memberValueDatatype="20" unbalanced="0"/>
    <cacheHierarchy uniqueName="[Compilation].[ID ZS]" caption="ID ZS" attribute="1" defaultMemberUniqueName="[Compilation].[ID ZS].[All]" allUniqueName="[Compilation].[ID ZS].[All]" dimensionUniqueName="[Compilation]" displayFolder="" count="0" memberValueDatatype="130" unbalanced="0"/>
    <cacheHierarchy uniqueName="[Compilation].[Max]" caption="Max" attribute="1" defaultMemberUniqueName="[Compilation].[Max].[All]" allUniqueName="[Compilation].[Max].[All]" dimensionUniqueName="[Compilation]" displayFolder="" count="0" memberValueDatatype="20" unbalanced="0"/>
    <cacheHierarchy uniqueName="[Compilation].[Min]" caption="Min" attribute="1" defaultMemberUniqueName="[Compilation].[Min].[All]" allUniqueName="[Compilation].[Min].[All]" dimensionUniqueName="[Compilation]" displayFolder="" count="0" memberValueDatatype="20" unbalanced="0"/>
    <cacheHierarchy uniqueName="[Compilation].[Nom ateur]" caption="Nom ateur" attribute="1" defaultMemberUniqueName="[Compilation].[Nom ateur].[All]" allUniqueName="[Compilation].[Nom ateur].[All]" dimensionUniqueName="[Compilation]" displayFolder="" count="0" memberValueDatatype="130" unbalanced="0"/>
    <cacheHierarchy uniqueName="[Compilation].[Nom cluster]" caption="Nom cluster" attribute="1" defaultMemberUniqueName="[Compilation].[Nom cluster].[All]" allUniqueName="[Compilation].[Nom cluster].[All]" dimensionUniqueName="[Compilation]" displayFolder="" count="0" memberValueDatatype="130" unbalanced="0"/>
    <cacheHierarchy uniqueName="[Compilation].[Pays]" caption="Pays" attribute="1" defaultMemberUniqueName="[Compilation].[Pays].[All]" allUniqueName="[Compilation].[Pays].[All]" dimensionUniqueName="[Compilation]" displayFolder="" count="0" memberValueDatatype="130" unbalanced="0"/>
    <cacheHierarchy uniqueName="[Compilation].[Pop_base_ZS_2019]" caption="Pop_base_ZS_2019" attribute="1" defaultMemberUniqueName="[Compilation].[Pop_base_ZS_2019].[All]" allUniqueName="[Compilation].[Pop_base_ZS_2019].[All]" dimensionUniqueName="[Compilation]" displayFolder="" count="0" memberValueDatatype="20" unbalanced="0"/>
    <cacheHierarchy uniqueName="[Compilation].[Province]" caption="Province" attribute="1" defaultMemberUniqueName="[Compilation].[Province].[All]" allUniqueName="[Compilation].[Province].[All]" dimensionUniqueName="[Compilation]" displayFolder="" count="0" memberValueDatatype="130" unbalanced="0"/>
    <cacheHierarchy uniqueName="[Compilation].[Territoire]" caption="Territoire" attribute="1" defaultMemberUniqueName="[Compilation].[Territoire].[All]" allUniqueName="[Compilation].[Territoire].[All]" dimensionUniqueName="[Compilation]" displayFolder="" count="0" memberValueDatatype="130" unbalanced="0"/>
    <cacheHierarchy uniqueName="[Compilation].[Type organisation]" caption="Type organisation" attribute="1" defaultMemberUniqueName="[Compilation].[Type organisation].[All]" allUniqueName="[Compilation].[Type organisation].[All]" dimensionUniqueName="[Compilation]" displayFolder="" count="0" memberValueDatatype="130" unbalanced="0"/>
    <cacheHierarchy uniqueName="[Compilation].[ZS]" caption="ZS" attribute="1" defaultMemberUniqueName="[Compilation].[ZS].[All]" allUniqueName="[Compilation].[ZS].[All]" dimensionUniqueName="[Compilation]" displayFolder="" count="0" memberValueDatatype="130" unbalanced="0"/>
    <cacheHierarchy uniqueName="[Compilation 1].[Acronyme acteur]" caption="Acronyme acteur" attribute="1" defaultMemberUniqueName="[Compilation 1].[Acronyme acteur].[All]" allUniqueName="[Compilation 1].[Acronyme acteur].[All]" dimensionUniqueName="[Compilation 1]" displayFolder="" count="0" memberValueDatatype="130" unbalanced="0"/>
    <cacheHierarchy uniqueName="[Compilation 1].[Acronyme Cluster]" caption="Acronyme Cluster" attribute="1" defaultMemberUniqueName="[Compilation 1].[Acronyme Cluster].[All]" allUniqueName="[Compilation 1].[Acronyme Cluster].[All]" dimensionUniqueName="[Compilation 1]" displayFolder="" count="0" memberValueDatatype="130" unbalanced="0"/>
    <cacheHierarchy uniqueName="[Compilation 1].[Budget en millier]" caption="Budget en millier" attribute="1" defaultMemberUniqueName="[Compilation 1].[Budget en millier].[All]" allUniqueName="[Compilation 1].[Budget en millier].[All]" dimensionUniqueName="[Compilation 1]" displayFolder="" count="0" memberValueDatatype="130" unbalanced="0"/>
    <cacheHierarchy uniqueName="[Compilation 1].[Catégorie]" caption="Catégorie" attribute="1" defaultMemberUniqueName="[Compilation 1].[Catégorie].[All]" allUniqueName="[Compilation 1].[Catégorie].[All]" dimensionUniqueName="[Compilation 1]" displayFolder="" count="0" memberValueDatatype="130" unbalanced="0"/>
    <cacheHierarchy uniqueName="[Compilation 1].[CIBLE]" caption="CIBLE" attribute="1" defaultMemberUniqueName="[Compilation 1].[CIBLE].[All]" allUniqueName="[Compilation 1].[CIBLE].[All]" dimensionUniqueName="[Compilation 1]" displayFolder="" count="0" memberValueDatatype="130" unbalanced="0"/>
    <cacheHierarchy uniqueName="[Compilation 1].[cible_base]" caption="cible_base" attribute="1" defaultMemberUniqueName="[Compilation 1].[cible_base].[All]" allUniqueName="[Compilation 1].[cible_base].[All]" dimensionUniqueName="[Compilation 1]" displayFolder="" count="0" memberValueDatatype="130" unbalanced="0"/>
    <cacheHierarchy uniqueName="[Compilation 1].[Date début]" caption="Date début" attribute="1" time="1" defaultMemberUniqueName="[Compilation 1].[Date début].[All]" allUniqueName="[Compilation 1].[Date début].[All]" dimensionUniqueName="[Compilation 1]" displayFolder="" count="0" memberValueDatatype="7" unbalanced="0"/>
    <cacheHierarchy uniqueName="[Compilation 1].[Date fin]" caption="Date fin" attribute="1" time="1" defaultMemberUniqueName="[Compilation 1].[Date fin].[All]" allUniqueName="[Compilation 1].[Date fin].[All]" dimensionUniqueName="[Compilation 1]" displayFolder="" count="2" memberValueDatatype="7" unbalanced="0"/>
    <cacheHierarchy uniqueName="[Compilation 1].[Date fin (année)]" caption="Date fin (année)" attribute="1" defaultMemberUniqueName="[Compilation 1].[Date fin (année)].[All]" allUniqueName="[Compilation 1].[Date fin (année)].[All]" dimensionUniqueName="[Compilation 1]" displayFolder="" count="0" memberValueDatatype="130" unbalanced="0"/>
    <cacheHierarchy uniqueName="[Compilation 1].[Date fin (mois)]" caption="Date fin (mois)" attribute="1" defaultMemberUniqueName="[Compilation 1].[Date fin (mois)].[All]" allUniqueName="[Compilation 1].[Date fin (mois)].[All]" dimensionUniqueName="[Compilation 1]" displayFolder="" count="0" memberValueDatatype="130" unbalanced="0"/>
    <cacheHierarchy uniqueName="[Compilation 1].[Dénomination]" caption="Dénomination" attribute="1" defaultMemberUniqueName="[Compilation 1].[Dénomination].[All]" allUniqueName="[Compilation 1].[Dénomination].[All]" dimensionUniqueName="[Compilation 1]" displayFolder="" count="0" memberValueDatatype="130" unbalanced="0"/>
    <cacheHierarchy uniqueName="[Compilation 1].[Description]" caption="Description" attribute="1" defaultMemberUniqueName="[Compilation 1].[Description].[All]" allUniqueName="[Compilation 1].[Description].[All]" dimensionUniqueName="[Compilation 1]" displayFolder="" count="0" memberValueDatatype="130" unbalanced="0"/>
    <cacheHierarchy uniqueName="[Compilation 1].[Donateur]" caption="Donateur" attribute="1" defaultMemberUniqueName="[Compilation 1].[Donateur].[All]" allUniqueName="[Compilation 1].[Donateur].[All]" dimensionUniqueName="[Compilation 1]" displayFolder="" count="0" memberValueDatatype="130" unbalanced="0"/>
    <cacheHierarchy uniqueName="[Compilation 1].[ID acteur]" caption="ID acteur" attribute="1" defaultMemberUniqueName="[Compilation 1].[ID acteur].[All]" allUniqueName="[Compilation 1].[ID acteur].[All]" dimensionUniqueName="[Compilation 1]" displayFolder="" count="0" memberValueDatatype="20" unbalanced="0"/>
    <cacheHierarchy uniqueName="[Compilation 1].[ID cluster]" caption="ID cluster" attribute="1" defaultMemberUniqueName="[Compilation 1].[ID cluster].[All]" allUniqueName="[Compilation 1].[ID cluster].[All]" dimensionUniqueName="[Compilation 1]" displayFolder="" count="0" memberValueDatatype="20" unbalanced="0"/>
    <cacheHierarchy uniqueName="[Compilation 1].[ID projet]" caption="ID projet" attribute="1" defaultMemberUniqueName="[Compilation 1].[ID projet].[All]" allUniqueName="[Compilation 1].[ID projet].[All]" dimensionUniqueName="[Compilation 1]" displayFolder="" count="0" memberValueDatatype="20" unbalanced="0"/>
    <cacheHierarchy uniqueName="[Compilation 1].[ID Province]" caption="ID Province" attribute="1" defaultMemberUniqueName="[Compilation 1].[ID Province].[All]" allUniqueName="[Compilation 1].[ID Province].[All]" dimensionUniqueName="[Compilation 1]" displayFolder="" count="0" memberValueDatatype="130" unbalanced="0"/>
    <cacheHierarchy uniqueName="[Compilation 1].[ID Territoire]" caption="ID Territoire" attribute="1" defaultMemberUniqueName="[Compilation 1].[ID Territoire].[All]" allUniqueName="[Compilation 1].[ID Territoire].[All]" dimensionUniqueName="[Compilation 1]" displayFolder="" count="0" memberValueDatatype="130" unbalanced="0"/>
    <cacheHierarchy uniqueName="[Compilation 1].[ID Type organisation]" caption="ID Type organisation" attribute="1" defaultMemberUniqueName="[Compilation 1].[ID Type organisation].[All]" allUniqueName="[Compilation 1].[ID Type organisation].[All]" dimensionUniqueName="[Compilation 1]" displayFolder="" count="0" memberValueDatatype="20" unbalanced="0"/>
    <cacheHierarchy uniqueName="[Compilation 1].[ID ZS]" caption="ID ZS" attribute="1" defaultMemberUniqueName="[Compilation 1].[ID ZS].[All]" allUniqueName="[Compilation 1].[ID ZS].[All]" dimensionUniqueName="[Compilation 1]" displayFolder="" count="0" memberValueDatatype="130" unbalanced="0"/>
    <cacheHierarchy uniqueName="[Compilation 1].[Max]" caption="Max" attribute="1" defaultMemberUniqueName="[Compilation 1].[Max].[All]" allUniqueName="[Compilation 1].[Max].[All]" dimensionUniqueName="[Compilation 1]" displayFolder="" count="0" memberValueDatatype="20" unbalanced="0"/>
    <cacheHierarchy uniqueName="[Compilation 1].[Min]" caption="Min" attribute="1" defaultMemberUniqueName="[Compilation 1].[Min].[All]" allUniqueName="[Compilation 1].[Min].[All]" dimensionUniqueName="[Compilation 1]" displayFolder="" count="0" memberValueDatatype="20" unbalanced="0"/>
    <cacheHierarchy uniqueName="[Compilation 1].[Nom ateur]" caption="Nom ateur" attribute="1" defaultMemberUniqueName="[Compilation 1].[Nom ateur].[All]" allUniqueName="[Compilation 1].[Nom ateur].[All]" dimensionUniqueName="[Compilation 1]" displayFolder="" count="0" memberValueDatatype="130" unbalanced="0"/>
    <cacheHierarchy uniqueName="[Compilation 1].[Nom cluster]" caption="Nom cluster" attribute="1" defaultMemberUniqueName="[Compilation 1].[Nom cluster].[All]" allUniqueName="[Compilation 1].[Nom cluster].[All]" dimensionUniqueName="[Compilation 1]" displayFolder="" count="0" memberValueDatatype="130" unbalanced="0"/>
    <cacheHierarchy uniqueName="[Compilation 1].[Pays]" caption="Pays" attribute="1" defaultMemberUniqueName="[Compilation 1].[Pays].[All]" allUniqueName="[Compilation 1].[Pays].[All]" dimensionUniqueName="[Compilation 1]" displayFolder="" count="0" memberValueDatatype="130" unbalanced="0"/>
    <cacheHierarchy uniqueName="[Compilation 1].[Pop_base_ZS_2019]" caption="Pop_base_ZS_2019" attribute="1" defaultMemberUniqueName="[Compilation 1].[Pop_base_ZS_2019].[All]" allUniqueName="[Compilation 1].[Pop_base_ZS_2019].[All]" dimensionUniqueName="[Compilation 1]" displayFolder="" count="0" memberValueDatatype="20" unbalanced="0"/>
    <cacheHierarchy uniqueName="[Compilation 1].[Province]" caption="Province" attribute="1" defaultMemberUniqueName="[Compilation 1].[Province].[All]" allUniqueName="[Compilation 1].[Province].[All]" dimensionUniqueName="[Compilation 1]" displayFolder="" count="2" memberValueDatatype="130" unbalanced="0">
      <fieldsUsage count="2">
        <fieldUsage x="-1"/>
        <fieldUsage x="0"/>
      </fieldsUsage>
    </cacheHierarchy>
    <cacheHierarchy uniqueName="[Compilation 1].[Territoire]" caption="Territoire" attribute="1" defaultMemberUniqueName="[Compilation 1].[Territoire].[All]" allUniqueName="[Compilation 1].[Territoire].[All]" dimensionUniqueName="[Compilation 1]" displayFolder="" count="0" memberValueDatatype="130" unbalanced="0"/>
    <cacheHierarchy uniqueName="[Compilation 1].[Type organisation]" caption="Type organisation" attribute="1" defaultMemberUniqueName="[Compilation 1].[Type organisation].[All]" allUniqueName="[Compilation 1].[Type organisation].[All]" dimensionUniqueName="[Compilation 1]" displayFolder="" count="2" memberValueDatatype="130" unbalanced="0">
      <fieldsUsage count="2">
        <fieldUsage x="-1"/>
        <fieldUsage x="2"/>
      </fieldsUsage>
    </cacheHierarchy>
    <cacheHierarchy uniqueName="[Compilation 1].[ZS]" caption="ZS" attribute="1" defaultMemberUniqueName="[Compilation 1].[ZS].[All]" allUniqueName="[Compilation 1].[ZS].[All]" dimensionUniqueName="[Compilation 1]" displayFolder="" count="0" memberValueDatatype="130" unbalanced="0"/>
    <cacheHierarchy uniqueName="[Pop_base_2019].[Code Province]" caption="Code Province" attribute="1" defaultMemberUniqueName="[Pop_base_2019].[Code Province].[All]" allUniqueName="[Pop_base_2019].[Code Province].[All]" dimensionUniqueName="[Pop_base_2019]" displayFolder="" count="0" memberValueDatatype="130" unbalanced="0"/>
    <cacheHierarchy uniqueName="[Pop_base_2019].[Code Terrtoire]" caption="Code Terrtoire" attribute="1" defaultMemberUniqueName="[Pop_base_2019].[Code Terrtoire].[All]" allUniqueName="[Pop_base_2019].[Code Terrtoire].[All]" dimensionUniqueName="[Pop_base_2019]" displayFolder="" count="0" memberValueDatatype="130" unbalanced="0"/>
    <cacheHierarchy uniqueName="[Pop_base_2019].[Pcode ZS]" caption="Pcode ZS" attribute="1" defaultMemberUniqueName="[Pop_base_2019].[Pcode ZS].[All]" allUniqueName="[Pop_base_2019].[Pcode ZS].[All]" dimensionUniqueName="[Pop_base_2019]" displayFolder="" count="0" memberValueDatatype="130" unbalanced="0"/>
    <cacheHierarchy uniqueName="[Pop_base_2019].[Pop_2019]" caption="Pop_2019" attribute="1" defaultMemberUniqueName="[Pop_base_2019].[Pop_2019].[All]" allUniqueName="[Pop_base_2019].[Pop_2019].[All]" dimensionUniqueName="[Pop_base_2019]" displayFolder="" count="0" memberValueDatatype="20" unbalanced="0"/>
    <cacheHierarchy uniqueName="[Pop_base_2019].[Province]" caption="Province" attribute="1" defaultMemberUniqueName="[Pop_base_2019].[Province].[All]" allUniqueName="[Pop_base_2019].[Province].[All]" dimensionUniqueName="[Pop_base_2019]" displayFolder="" count="0" memberValueDatatype="130" unbalanced="0"/>
    <cacheHierarchy uniqueName="[Pop_base_2019].[Territoire]" caption="Territoire" attribute="1" defaultMemberUniqueName="[Pop_base_2019].[Territoire].[All]" allUniqueName="[Pop_base_2019].[Territoire].[All]" dimensionUniqueName="[Pop_base_2019]" displayFolder="" count="0" memberValueDatatype="130" unbalanced="0"/>
    <cacheHierarchy uniqueName="[Pop_base_2019].[Zone de sante]" caption="Zone de sante" attribute="1" defaultMemberUniqueName="[Pop_base_2019].[Zone de sante].[All]" allUniqueName="[Pop_base_2019].[Zone de sante].[All]" dimensionUniqueName="[Pop_base_2019]" displayFolder="" count="0" memberValueDatatype="130" unbalanced="0"/>
    <cacheHierarchy uniqueName="[projet_et_localisation].[Budget en millier]" caption="Budget en millier" attribute="1" defaultMemberUniqueName="[projet_et_localisation].[Budget en millier].[All]" allUniqueName="[projet_et_localisation].[Budget en millier].[All]" dimensionUniqueName="[projet_et_localisation]" displayFolder="" count="0" memberValueDatatype="130" unbalanced="0"/>
    <cacheHierarchy uniqueName="[projet_et_localisation].[Catégorie]" caption="Catégorie" attribute="1" defaultMemberUniqueName="[projet_et_localisation].[Catégorie].[All]" allUniqueName="[projet_et_localisation].[Catégorie].[All]" dimensionUniqueName="[projet_et_localisation]" displayFolder="" count="0" memberValueDatatype="130" unbalanced="0"/>
    <cacheHierarchy uniqueName="[projet_et_localisation].[Date début]" caption="Date début" attribute="1" time="1" defaultMemberUniqueName="[projet_et_localisation].[Date début].[All]" allUniqueName="[projet_et_localisation].[Date début].[All]" dimensionUniqueName="[projet_et_localisation]" displayFolder="" count="0" memberValueDatatype="7" unbalanced="0"/>
    <cacheHierarchy uniqueName="[projet_et_localisation].[Date fin]" caption="Date fin" attribute="1" time="1" defaultMemberUniqueName="[projet_et_localisation].[Date fin].[All]" allUniqueName="[projet_et_localisation].[Date fin].[All]" dimensionUniqueName="[projet_et_localisation]" displayFolder="" count="0" memberValueDatatype="7" unbalanced="0"/>
    <cacheHierarchy uniqueName="[projet_et_localisation].[Dénomination]" caption="Dénomination" attribute="1" defaultMemberUniqueName="[projet_et_localisation].[Dénomination].[All]" allUniqueName="[projet_et_localisation].[Dénomination].[All]" dimensionUniqueName="[projet_et_localisation]" displayFolder="" count="0" memberValueDatatype="130" unbalanced="0"/>
    <cacheHierarchy uniqueName="[projet_et_localisation].[Description]" caption="Description" attribute="1" defaultMemberUniqueName="[projet_et_localisation].[Description].[All]" allUniqueName="[projet_et_localisation].[Description].[All]" dimensionUniqueName="[projet_et_localisation]" displayFolder="" count="0" memberValueDatatype="130" unbalanced="0"/>
    <cacheHierarchy uniqueName="[projet_et_localisation].[ID projet]" caption="ID projet" attribute="1" defaultMemberUniqueName="[projet_et_localisation].[ID projet].[All]" allUniqueName="[projet_et_localisation].[ID projet].[All]" dimensionUniqueName="[projet_et_localisation]" displayFolder="" count="0" memberValueDatatype="20" unbalanced="0"/>
    <cacheHierarchy uniqueName="[projet_et_localisation].[ID Province]" caption="ID Province" attribute="1" defaultMemberUniqueName="[projet_et_localisation].[ID Province].[All]" allUniqueName="[projet_et_localisation].[ID Province].[All]" dimensionUniqueName="[projet_et_localisation]" displayFolder="" count="0" memberValueDatatype="130" unbalanced="0"/>
    <cacheHierarchy uniqueName="[projet_et_localisation].[ID Territoire]" caption="ID Territoire" attribute="1" defaultMemberUniqueName="[projet_et_localisation].[ID Territoire].[All]" allUniqueName="[projet_et_localisation].[ID Territoire].[All]" dimensionUniqueName="[projet_et_localisation]" displayFolder="" count="0" memberValueDatatype="130" unbalanced="0"/>
    <cacheHierarchy uniqueName="[projet_et_localisation].[ID ZS]" caption="ID ZS" attribute="1" defaultMemberUniqueName="[projet_et_localisation].[ID ZS].[All]" allUniqueName="[projet_et_localisation].[ID ZS].[All]" dimensionUniqueName="[projet_et_localisation]" displayFolder="" count="0" memberValueDatatype="130" unbalanced="0"/>
    <cacheHierarchy uniqueName="[projet_et_localisation].[Pays]" caption="Pays" attribute="1" defaultMemberUniqueName="[projet_et_localisation].[Pays].[All]" allUniqueName="[projet_et_localisation].[Pays].[All]" dimensionUniqueName="[projet_et_localisation]" displayFolder="" count="0" memberValueDatatype="130" unbalanced="0"/>
    <cacheHierarchy uniqueName="[projet_et_localisation].[Pers. ciblées en millier]" caption="Pers. ciblées en millier" attribute="1" defaultMemberUniqueName="[projet_et_localisation].[Pers. ciblées en millier].[All]" allUniqueName="[projet_et_localisation].[Pers. ciblées en millier].[All]" dimensionUniqueName="[projet_et_localisation]" displayFolder="" count="0" memberValueDatatype="130" unbalanced="0"/>
    <cacheHierarchy uniqueName="[projet_et_localisation].[Province]" caption="Province" attribute="1" defaultMemberUniqueName="[projet_et_localisation].[Province].[All]" allUniqueName="[projet_et_localisation].[Province].[All]" dimensionUniqueName="[projet_et_localisation]" displayFolder="" count="0" memberValueDatatype="130" unbalanced="0"/>
    <cacheHierarchy uniqueName="[projet_et_localisation].[Territoire]" caption="Territoire" attribute="1" defaultMemberUniqueName="[projet_et_localisation].[Territoire].[All]" allUniqueName="[projet_et_localisation].[Territoire].[All]" dimensionUniqueName="[projet_et_localisation]" displayFolder="" count="0" memberValueDatatype="130" unbalanced="0"/>
    <cacheHierarchy uniqueName="[projet_et_localisation].[ZS]" caption="ZS" attribute="1" defaultMemberUniqueName="[projet_et_localisation].[ZS].[All]" allUniqueName="[projet_et_localisation].[ZS].[All]" dimensionUniqueName="[projet_et_localisation]" displayFolder="" count="0" memberValueDatatype="130" unbalanced="0"/>
    <cacheHierarchy uniqueName="[projet_par_acteur].[Acronyme acteur]" caption="Acronyme acteur" attribute="1" defaultMemberUniqueName="[projet_par_acteur].[Acronyme acteur].[All]" allUniqueName="[projet_par_acteur].[Acronyme acteur].[All]" dimensionUniqueName="[projet_par_acteur]" displayFolder="" count="0" memberValueDatatype="130" unbalanced="0"/>
    <cacheHierarchy uniqueName="[projet_par_acteur].[ID acteur]" caption="ID acteur" attribute="1" defaultMemberUniqueName="[projet_par_acteur].[ID acteur].[All]" allUniqueName="[projet_par_acteur].[ID acteur].[All]" dimensionUniqueName="[projet_par_acteur]" displayFolder="" count="0" memberValueDatatype="20" unbalanced="0"/>
    <cacheHierarchy uniqueName="[projet_par_acteur].[ID projet]" caption="ID projet" attribute="1" defaultMemberUniqueName="[projet_par_acteur].[ID projet].[All]" allUniqueName="[projet_par_acteur].[ID projet].[All]" dimensionUniqueName="[projet_par_acteur]" displayFolder="" count="0" memberValueDatatype="20" unbalanced="0"/>
    <cacheHierarchy uniqueName="[projet_par_acteur].[ID Type organisation]" caption="ID Type organisation" attribute="1" defaultMemberUniqueName="[projet_par_acteur].[ID Type organisation].[All]" allUniqueName="[projet_par_acteur].[ID Type organisation].[All]" dimensionUniqueName="[projet_par_acteur]" displayFolder="" count="0" memberValueDatatype="20" unbalanced="0"/>
    <cacheHierarchy uniqueName="[projet_par_acteur].[Label Type organisation]" caption="Label Type organisation" attribute="1" defaultMemberUniqueName="[projet_par_acteur].[Label Type organisation].[All]" allUniqueName="[projet_par_acteur].[Label Type organisation].[All]" dimensionUniqueName="[projet_par_acteur]" displayFolder="" count="0" memberValueDatatype="130" unbalanced="0"/>
    <cacheHierarchy uniqueName="[projet_par_acteur].[Nom ateur]" caption="Nom ateur" attribute="1" defaultMemberUniqueName="[projet_par_acteur].[Nom ateur].[All]" allUniqueName="[projet_par_acteur].[Nom ateur].[All]" dimensionUniqueName="[projet_par_acteur]" displayFolder="" count="0" memberValueDatatype="130" unbalanced="0"/>
    <cacheHierarchy uniqueName="[projet_par_cluster].[Acronyme cluster]" caption="Acronyme cluster" attribute="1" defaultMemberUniqueName="[projet_par_cluster].[Acronyme cluster].[All]" allUniqueName="[projet_par_cluster].[Acronyme cluster].[All]" dimensionUniqueName="[projet_par_cluster]" displayFolder="" count="0" memberValueDatatype="130" unbalanced="0"/>
    <cacheHierarchy uniqueName="[projet_par_cluster].[ID cluster]" caption="ID cluster" attribute="1" defaultMemberUniqueName="[projet_par_cluster].[ID cluster].[All]" allUniqueName="[projet_par_cluster].[ID cluster].[All]" dimensionUniqueName="[projet_par_cluster]" displayFolder="" count="0" memberValueDatatype="20" unbalanced="0"/>
    <cacheHierarchy uniqueName="[projet_par_cluster].[ID projet]" caption="ID projet" attribute="1" defaultMemberUniqueName="[projet_par_cluster].[ID projet].[All]" allUniqueName="[projet_par_cluster].[ID projet].[All]" dimensionUniqueName="[projet_par_cluster]" displayFolder="" count="0" memberValueDatatype="20" unbalanced="0"/>
    <cacheHierarchy uniqueName="[projet_par_cluster].[Nom cluster]" caption="Nom cluster" attribute="1" defaultMemberUniqueName="[projet_par_cluster].[Nom cluster].[All]" allUniqueName="[projet_par_cluster].[Nom cluster].[All]" dimensionUniqueName="[projet_par_cluster]" displayFolder="" count="0" memberValueDatatype="130" unbalanced="0"/>
    <cacheHierarchy uniqueName="[projet_par_donateur].[Acronyme donateur]" caption="Acronyme donateur" attribute="1" defaultMemberUniqueName="[projet_par_donateur].[Acronyme donateur].[All]" allUniqueName="[projet_par_donateur].[Acronyme donateur].[All]" dimensionUniqueName="[projet_par_donateur]" displayFolder="" count="0" memberValueDatatype="130" unbalanced="0"/>
    <cacheHierarchy uniqueName="[projet_par_donateur].[ID donateur]" caption="ID donateur" attribute="1" defaultMemberUniqueName="[projet_par_donateur].[ID donateur].[All]" allUniqueName="[projet_par_donateur].[ID donateur].[All]" dimensionUniqueName="[projet_par_donateur]" displayFolder="" count="0" memberValueDatatype="20" unbalanced="0"/>
    <cacheHierarchy uniqueName="[projet_par_donateur].[ID projet]" caption="ID projet" attribute="1" defaultMemberUniqueName="[projet_par_donateur].[ID projet].[All]" allUniqueName="[projet_par_donateur].[ID projet].[All]" dimensionUniqueName="[projet_par_donateur]" displayFolder="" count="0" memberValueDatatype="20" unbalanced="0"/>
    <cacheHierarchy uniqueName="[projet_par_donateur].[Nom donateur]" caption="Nom donateur" attribute="1" defaultMemberUniqueName="[projet_par_donateur].[Nom donateur].[All]" allUniqueName="[projet_par_donateur].[Nom donateur].[All]" dimensionUniqueName="[projet_par_donateur]" displayFolder="" count="0" memberValueDatatype="130" unbalanced="0"/>
    <cacheHierarchy uniqueName="[Compilation 1].[Date fin (index des mois)]" caption="Date fin (index des mois)" attribute="1" defaultMemberUniqueName="[Compilation 1].[Date fin (index des mois)].[All]" allUniqueName="[Compilation 1].[Date fin (index des mois)].[All]" dimensionUniqueName="[Compilation 1]" displayFolder="" count="0" memberValueDatatype="20" unbalanced="0" hidden="1"/>
    <cacheHierarchy uniqueName="[Measures].[__XL_Count projet_et_localisation]" caption="__XL_Count projet_et_localisation" measure="1" displayFolder="" measureGroup="projet_et_localisation" count="0" hidden="1"/>
    <cacheHierarchy uniqueName="[Measures].[__XL_Count projet_par_acteur]" caption="__XL_Count projet_par_acteur" measure="1" displayFolder="" measureGroup="projet_par_acteur" count="0" hidden="1"/>
    <cacheHierarchy uniqueName="[Measures].[__XL_Count projet_par_cluster]" caption="__XL_Count projet_par_cluster" measure="1" displayFolder="" measureGroup="projet_par_cluster" count="0" hidden="1"/>
    <cacheHierarchy uniqueName="[Measures].[__XL_Count projet_par_donateur]" caption="__XL_Count projet_par_donateur" measure="1" displayFolder="" measureGroup="projet_par_donateur" count="0" hidden="1"/>
    <cacheHierarchy uniqueName="[Measures].[__XL_Count Compilation]" caption="__XL_Count Compilation" measure="1" displayFolder="" measureGroup="Compilation" count="0" hidden="1"/>
    <cacheHierarchy uniqueName="[Measures].[__XL_Count Pop_base_2019]" caption="__XL_Count Pop_base_2019" measure="1" displayFolder="" measureGroup="Pop_base_2019" count="0" hidden="1"/>
    <cacheHierarchy uniqueName="[Measures].[__XL_Count Compilation 1]" caption="__XL_Count Compilation 1" measure="1" displayFolder="" measureGroup="Compilation 1" count="0" hidden="1"/>
    <cacheHierarchy uniqueName="[Measures].[__No measures defined]" caption="__No measures defined" measure="1" displayFolder="" count="0" hidden="1"/>
    <cacheHierarchy uniqueName="[Measures].[Nombre de CIBLE]" caption="Nombre de CIBLE" measure="1" displayFolder="" measureGroup="Compilation 1" count="0" hidden="1">
      <extLst>
        <ext xmlns:x15="http://schemas.microsoft.com/office/spreadsheetml/2010/11/main" uri="{B97F6D7D-B522-45F9-BDA1-12C45D357490}">
          <x15:cacheHierarchy aggregatedColumn="32"/>
        </ext>
      </extLst>
    </cacheHierarchy>
    <cacheHierarchy uniqueName="[Measures].[Somme de ID acteur]" caption="Somme de ID acteur" measure="1" displayFolder="" measureGroup="Compilation 1" count="0" hidden="1">
      <extLst>
        <ext xmlns:x15="http://schemas.microsoft.com/office/spreadsheetml/2010/11/main" uri="{B97F6D7D-B522-45F9-BDA1-12C45D357490}">
          <x15:cacheHierarchy aggregatedColumn="41"/>
        </ext>
      </extLst>
    </cacheHierarchy>
    <cacheHierarchy uniqueName="[Measures].[Total distinct de ID acteur]" caption="Total distinct de ID acteur" measure="1" displayFolder="" measureGroup="Compilation 1" count="0" oneField="1" hidden="1">
      <fieldsUsage count="1">
        <fieldUsage x="1"/>
      </fieldsUsage>
      <extLst>
        <ext xmlns:x15="http://schemas.microsoft.com/office/spreadsheetml/2010/11/main" uri="{B97F6D7D-B522-45F9-BDA1-12C45D357490}">
          <x15:cacheHierarchy aggregatedColumn="41"/>
        </ext>
      </extLst>
    </cacheHierarchy>
    <cacheHierarchy uniqueName="[Measures].[Somme de ID projet]" caption="Somme de ID projet" measure="1" displayFolder="" measureGroup="Compilation 1" count="0" hidden="1">
      <extLst>
        <ext xmlns:x15="http://schemas.microsoft.com/office/spreadsheetml/2010/11/main" uri="{B97F6D7D-B522-45F9-BDA1-12C45D357490}">
          <x15:cacheHierarchy aggregatedColumn="43"/>
        </ext>
      </extLst>
    </cacheHierarchy>
    <cacheHierarchy uniqueName="[Measures].[Total distinct de ID projet]" caption="Total distinct de ID projet" measure="1" displayFolder="" measureGroup="Compilation 1" count="0" hidden="1">
      <extLst>
        <ext xmlns:x15="http://schemas.microsoft.com/office/spreadsheetml/2010/11/main" uri="{B97F6D7D-B522-45F9-BDA1-12C45D357490}">
          <x15:cacheHierarchy aggregatedColumn="43"/>
        </ext>
      </extLst>
    </cacheHierarchy>
  </cacheHierarchies>
  <kpis count="0"/>
  <dimensions count="8">
    <dimension name="Compilation" uniqueName="[Compilation]" caption="Compilation"/>
    <dimension name="Compilation 1" uniqueName="[Compilation 1]" caption="Compilation 1"/>
    <dimension measure="1" name="Measures" uniqueName="[Measures]" caption="Measures"/>
    <dimension name="Pop_base_2019" uniqueName="[Pop_base_2019]" caption="Pop_base_2019"/>
    <dimension name="projet_et_localisation" uniqueName="[projet_et_localisation]" caption="projet_et_localisation"/>
    <dimension name="projet_par_acteur" uniqueName="[projet_par_acteur]" caption="projet_par_acteur"/>
    <dimension name="projet_par_cluster" uniqueName="[projet_par_cluster]" caption="projet_par_cluster"/>
    <dimension name="projet_par_donateur" uniqueName="[projet_par_donateur]" caption="projet_par_donateur"/>
  </dimensions>
  <measureGroups count="7">
    <measureGroup name="Compilation" caption="Compilation"/>
    <measureGroup name="Compilation 1" caption="Compilation 1"/>
    <measureGroup name="Pop_base_2019" caption="Pop_base_2019"/>
    <measureGroup name="projet_et_localisation" caption="projet_et_localisation"/>
    <measureGroup name="projet_par_acteur" caption="projet_par_acteur"/>
    <measureGroup name="projet_par_cluster" caption="projet_par_cluster"/>
    <measureGroup name="projet_par_donateur" caption="projet_par_donateur"/>
  </measureGroups>
  <maps count="7">
    <map measureGroup="0" dimension="0"/>
    <map measureGroup="1" dimension="1"/>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810.372007754631" backgroundQuery="1" createdVersion="6" refreshedVersion="6" minRefreshableVersion="3" recordCount="0" supportSubquery="1" supportAdvancedDrill="1" xr:uid="{64B7E900-915A-4AA9-99E4-777CC93DD4DD}">
  <cacheSource type="external" connectionId="8"/>
  <cacheFields count="4">
    <cacheField name="[Compilation 1].[Province].[Province]" caption="Province" numFmtId="0" hierarchy="54" level="1">
      <sharedItems count="14">
        <s v="Bas-uele"/>
        <s v="Haut-katanga"/>
        <s v="Haut-lomami"/>
        <s v="Ituri"/>
        <s v="Kasaï"/>
        <s v="Kasaï-central"/>
        <s v="Kasaï-oriental"/>
        <s v="Kwango"/>
        <s v="Lomami"/>
        <s v="Lualaba"/>
        <s v="Maniema"/>
        <s v="Nord-kivu"/>
        <s v="Sud-kivu"/>
        <s v="Tanganyika"/>
      </sharedItems>
    </cacheField>
    <cacheField name="[Compilation 1].[Type organisation].[Type organisation]" caption="Type organisation" numFmtId="0" hierarchy="56" level="1">
      <sharedItems count="4">
        <s v="Agence du Système des Nations Unies"/>
        <s v="ONG Internationale"/>
        <s v="ONG Nationale"/>
        <s v="Services étatiques"/>
      </sharedItems>
    </cacheField>
    <cacheField name="[Measures].[Total distinct de ID projet]" caption="Total distinct de ID projet" numFmtId="0" hierarchy="107" level="32767"/>
    <cacheField name="[Compilation 1].[Date fin].[Date fin]" caption="Date fin" numFmtId="0" hierarchy="35" level="1">
      <sharedItems containsSemiMixedTypes="0" containsNonDate="0" containsString="0"/>
    </cacheField>
  </cacheFields>
  <cacheHierarchies count="108">
    <cacheHierarchy uniqueName="[Compilation].[Acronyme acteur]" caption="Acronyme acteur" attribute="1" defaultMemberUniqueName="[Compilation].[Acronyme acteur].[All]" allUniqueName="[Compilation].[Acronyme acteur].[All]" dimensionUniqueName="[Compilation]" displayFolder="" count="0" memberValueDatatype="130" unbalanced="0"/>
    <cacheHierarchy uniqueName="[Compilation].[Acronyme Cluster]" caption="Acronyme Cluster" attribute="1" defaultMemberUniqueName="[Compilation].[Acronyme Cluster].[All]" allUniqueName="[Compilation].[Acronyme Cluster].[All]" dimensionUniqueName="[Compilation]" displayFolder="" count="0" memberValueDatatype="130" unbalanced="0"/>
    <cacheHierarchy uniqueName="[Compilation].[Budget en millier]" caption="Budget en millier" attribute="1" defaultMemberUniqueName="[Compilation].[Budget en millier].[All]" allUniqueName="[Compilation].[Budget en millier].[All]" dimensionUniqueName="[Compilation]" displayFolder="" count="0" memberValueDatatype="130" unbalanced="0"/>
    <cacheHierarchy uniqueName="[Compilation].[Catégorie]" caption="Catégorie" attribute="1" defaultMemberUniqueName="[Compilation].[Catégorie].[All]" allUniqueName="[Compilation].[Catégorie].[All]" dimensionUniqueName="[Compilation]" displayFolder="" count="0" memberValueDatatype="130" unbalanced="0"/>
    <cacheHierarchy uniqueName="[Compilation].[CIBLE]" caption="CIBLE" attribute="1" defaultMemberUniqueName="[Compilation].[CIBLE].[All]" allUniqueName="[Compilation].[CIBLE].[All]" dimensionUniqueName="[Compilation]" displayFolder="" count="0" memberValueDatatype="130" unbalanced="0"/>
    <cacheHierarchy uniqueName="[Compilation].[cible_base]" caption="cible_base" attribute="1" defaultMemberUniqueName="[Compilation].[cible_base].[All]" allUniqueName="[Compilation].[cible_base].[All]" dimensionUniqueName="[Compilation]" displayFolder="" count="0" memberValueDatatype="130" unbalanced="0"/>
    <cacheHierarchy uniqueName="[Compilation].[Date début]" caption="Date début" attribute="1" time="1" defaultMemberUniqueName="[Compilation].[Date début].[All]" allUniqueName="[Compilation].[Date début].[All]" dimensionUniqueName="[Compilation]" displayFolder="" count="0" memberValueDatatype="7" unbalanced="0"/>
    <cacheHierarchy uniqueName="[Compilation].[Date fin]" caption="Date fin" attribute="1" time="1" defaultMemberUniqueName="[Compilation].[Date fin].[All]" allUniqueName="[Compilation].[Date fin].[All]" dimensionUniqueName="[Compilation]" displayFolder="" count="0" memberValueDatatype="7" unbalanced="0"/>
    <cacheHierarchy uniqueName="[Compilation].[Dénomination]" caption="Dénomination" attribute="1" defaultMemberUniqueName="[Compilation].[Dénomination].[All]" allUniqueName="[Compilation].[Dénomination].[All]" dimensionUniqueName="[Compilation]" displayFolder="" count="0" memberValueDatatype="130" unbalanced="0"/>
    <cacheHierarchy uniqueName="[Compilation].[Description]" caption="Description" attribute="1" defaultMemberUniqueName="[Compilation].[Description].[All]" allUniqueName="[Compilation].[Description].[All]" dimensionUniqueName="[Compilation]" displayFolder="" count="0" memberValueDatatype="130" unbalanced="0"/>
    <cacheHierarchy uniqueName="[Compilation].[Donateur]" caption="Donateur" attribute="1" defaultMemberUniqueName="[Compilation].[Donateur].[All]" allUniqueName="[Compilation].[Donateur].[All]" dimensionUniqueName="[Compilation]" displayFolder="" count="0" memberValueDatatype="130" unbalanced="0"/>
    <cacheHierarchy uniqueName="[Compilation].[ID acteur]" caption="ID acteur" attribute="1" defaultMemberUniqueName="[Compilation].[ID acteur].[All]" allUniqueName="[Compilation].[ID acteur].[All]" dimensionUniqueName="[Compilation]" displayFolder="" count="0" memberValueDatatype="20" unbalanced="0"/>
    <cacheHierarchy uniqueName="[Compilation].[ID cluster]" caption="ID cluster" attribute="1" defaultMemberUniqueName="[Compilation].[ID cluster].[All]" allUniqueName="[Compilation].[ID cluster].[All]" dimensionUniqueName="[Compilation]" displayFolder="" count="0" memberValueDatatype="20" unbalanced="0"/>
    <cacheHierarchy uniqueName="[Compilation].[ID projet]" caption="ID projet" attribute="1" defaultMemberUniqueName="[Compilation].[ID projet].[All]" allUniqueName="[Compilation].[ID projet].[All]" dimensionUniqueName="[Compilation]" displayFolder="" count="0" memberValueDatatype="20" unbalanced="0"/>
    <cacheHierarchy uniqueName="[Compilation].[ID Province]" caption="ID Province" attribute="1" defaultMemberUniqueName="[Compilation].[ID Province].[All]" allUniqueName="[Compilation].[ID Province].[All]" dimensionUniqueName="[Compilation]" displayFolder="" count="0" memberValueDatatype="130" unbalanced="0"/>
    <cacheHierarchy uniqueName="[Compilation].[ID Territoire]" caption="ID Territoire" attribute="1" defaultMemberUniqueName="[Compilation].[ID Territoire].[All]" allUniqueName="[Compilation].[ID Territoire].[All]" dimensionUniqueName="[Compilation]" displayFolder="" count="0" memberValueDatatype="130" unbalanced="0"/>
    <cacheHierarchy uniqueName="[Compilation].[ID Type organisation]" caption="ID Type organisation" attribute="1" defaultMemberUniqueName="[Compilation].[ID Type organisation].[All]" allUniqueName="[Compilation].[ID Type organisation].[All]" dimensionUniqueName="[Compilation]" displayFolder="" count="0" memberValueDatatype="20" unbalanced="0"/>
    <cacheHierarchy uniqueName="[Compilation].[ID ZS]" caption="ID ZS" attribute="1" defaultMemberUniqueName="[Compilation].[ID ZS].[All]" allUniqueName="[Compilation].[ID ZS].[All]" dimensionUniqueName="[Compilation]" displayFolder="" count="0" memberValueDatatype="130" unbalanced="0"/>
    <cacheHierarchy uniqueName="[Compilation].[Max]" caption="Max" attribute="1" defaultMemberUniqueName="[Compilation].[Max].[All]" allUniqueName="[Compilation].[Max].[All]" dimensionUniqueName="[Compilation]" displayFolder="" count="0" memberValueDatatype="20" unbalanced="0"/>
    <cacheHierarchy uniqueName="[Compilation].[Min]" caption="Min" attribute="1" defaultMemberUniqueName="[Compilation].[Min].[All]" allUniqueName="[Compilation].[Min].[All]" dimensionUniqueName="[Compilation]" displayFolder="" count="0" memberValueDatatype="20" unbalanced="0"/>
    <cacheHierarchy uniqueName="[Compilation].[Nom ateur]" caption="Nom ateur" attribute="1" defaultMemberUniqueName="[Compilation].[Nom ateur].[All]" allUniqueName="[Compilation].[Nom ateur].[All]" dimensionUniqueName="[Compilation]" displayFolder="" count="0" memberValueDatatype="130" unbalanced="0"/>
    <cacheHierarchy uniqueName="[Compilation].[Nom cluster]" caption="Nom cluster" attribute="1" defaultMemberUniqueName="[Compilation].[Nom cluster].[All]" allUniqueName="[Compilation].[Nom cluster].[All]" dimensionUniqueName="[Compilation]" displayFolder="" count="0" memberValueDatatype="130" unbalanced="0"/>
    <cacheHierarchy uniqueName="[Compilation].[Pays]" caption="Pays" attribute="1" defaultMemberUniqueName="[Compilation].[Pays].[All]" allUniqueName="[Compilation].[Pays].[All]" dimensionUniqueName="[Compilation]" displayFolder="" count="0" memberValueDatatype="130" unbalanced="0"/>
    <cacheHierarchy uniqueName="[Compilation].[Pop_base_ZS_2019]" caption="Pop_base_ZS_2019" attribute="1" defaultMemberUniqueName="[Compilation].[Pop_base_ZS_2019].[All]" allUniqueName="[Compilation].[Pop_base_ZS_2019].[All]" dimensionUniqueName="[Compilation]" displayFolder="" count="0" memberValueDatatype="20" unbalanced="0"/>
    <cacheHierarchy uniqueName="[Compilation].[Province]" caption="Province" attribute="1" defaultMemberUniqueName="[Compilation].[Province].[All]" allUniqueName="[Compilation].[Province].[All]" dimensionUniqueName="[Compilation]" displayFolder="" count="0" memberValueDatatype="130" unbalanced="0"/>
    <cacheHierarchy uniqueName="[Compilation].[Territoire]" caption="Territoire" attribute="1" defaultMemberUniqueName="[Compilation].[Territoire].[All]" allUniqueName="[Compilation].[Territoire].[All]" dimensionUniqueName="[Compilation]" displayFolder="" count="0" memberValueDatatype="130" unbalanced="0"/>
    <cacheHierarchy uniqueName="[Compilation].[Type organisation]" caption="Type organisation" attribute="1" defaultMemberUniqueName="[Compilation].[Type organisation].[All]" allUniqueName="[Compilation].[Type organisation].[All]" dimensionUniqueName="[Compilation]" displayFolder="" count="0" memberValueDatatype="130" unbalanced="0"/>
    <cacheHierarchy uniqueName="[Compilation].[ZS]" caption="ZS" attribute="1" defaultMemberUniqueName="[Compilation].[ZS].[All]" allUniqueName="[Compilation].[ZS].[All]" dimensionUniqueName="[Compilation]" displayFolder="" count="0" memberValueDatatype="130" unbalanced="0"/>
    <cacheHierarchy uniqueName="[Compilation 1].[Acronyme acteur]" caption="Acronyme acteur" attribute="1" defaultMemberUniqueName="[Compilation 1].[Acronyme acteur].[All]" allUniqueName="[Compilation 1].[Acronyme acteur].[All]" dimensionUniqueName="[Compilation 1]" displayFolder="" count="0" memberValueDatatype="130" unbalanced="0"/>
    <cacheHierarchy uniqueName="[Compilation 1].[Acronyme Cluster]" caption="Acronyme Cluster" attribute="1" defaultMemberUniqueName="[Compilation 1].[Acronyme Cluster].[All]" allUniqueName="[Compilation 1].[Acronyme Cluster].[All]" dimensionUniqueName="[Compilation 1]" displayFolder="" count="0" memberValueDatatype="130" unbalanced="0"/>
    <cacheHierarchy uniqueName="[Compilation 1].[Budget en millier]" caption="Budget en millier" attribute="1" defaultMemberUniqueName="[Compilation 1].[Budget en millier].[All]" allUniqueName="[Compilation 1].[Budget en millier].[All]" dimensionUniqueName="[Compilation 1]" displayFolder="" count="0" memberValueDatatype="130" unbalanced="0"/>
    <cacheHierarchy uniqueName="[Compilation 1].[Catégorie]" caption="Catégorie" attribute="1" defaultMemberUniqueName="[Compilation 1].[Catégorie].[All]" allUniqueName="[Compilation 1].[Catégorie].[All]" dimensionUniqueName="[Compilation 1]" displayFolder="" count="0" memberValueDatatype="130" unbalanced="0"/>
    <cacheHierarchy uniqueName="[Compilation 1].[CIBLE]" caption="CIBLE" attribute="1" defaultMemberUniqueName="[Compilation 1].[CIBLE].[All]" allUniqueName="[Compilation 1].[CIBLE].[All]" dimensionUniqueName="[Compilation 1]" displayFolder="" count="0" memberValueDatatype="130" unbalanced="0"/>
    <cacheHierarchy uniqueName="[Compilation 1].[cible_base]" caption="cible_base" attribute="1" defaultMemberUniqueName="[Compilation 1].[cible_base].[All]" allUniqueName="[Compilation 1].[cible_base].[All]" dimensionUniqueName="[Compilation 1]" displayFolder="" count="0" memberValueDatatype="130" unbalanced="0"/>
    <cacheHierarchy uniqueName="[Compilation 1].[Date début]" caption="Date début" attribute="1" time="1" defaultMemberUniqueName="[Compilation 1].[Date début].[All]" allUniqueName="[Compilation 1].[Date début].[All]" dimensionUniqueName="[Compilation 1]" displayFolder="" count="0" memberValueDatatype="7" unbalanced="0"/>
    <cacheHierarchy uniqueName="[Compilation 1].[Date fin]" caption="Date fin" attribute="1" time="1" defaultMemberUniqueName="[Compilation 1].[Date fin].[All]" allUniqueName="[Compilation 1].[Date fin].[All]" dimensionUniqueName="[Compilation 1]" displayFolder="" count="2" memberValueDatatype="7" unbalanced="0">
      <fieldsUsage count="2">
        <fieldUsage x="-1"/>
        <fieldUsage x="3"/>
      </fieldsUsage>
    </cacheHierarchy>
    <cacheHierarchy uniqueName="[Compilation 1].[Date fin (année)]" caption="Date fin (année)" attribute="1" defaultMemberUniqueName="[Compilation 1].[Date fin (année)].[All]" allUniqueName="[Compilation 1].[Date fin (année)].[All]" dimensionUniqueName="[Compilation 1]" displayFolder="" count="0" memberValueDatatype="130" unbalanced="0"/>
    <cacheHierarchy uniqueName="[Compilation 1].[Date fin (mois)]" caption="Date fin (mois)" attribute="1" defaultMemberUniqueName="[Compilation 1].[Date fin (mois)].[All]" allUniqueName="[Compilation 1].[Date fin (mois)].[All]" dimensionUniqueName="[Compilation 1]" displayFolder="" count="0" memberValueDatatype="130" unbalanced="0"/>
    <cacheHierarchy uniqueName="[Compilation 1].[Dénomination]" caption="Dénomination" attribute="1" defaultMemberUniqueName="[Compilation 1].[Dénomination].[All]" allUniqueName="[Compilation 1].[Dénomination].[All]" dimensionUniqueName="[Compilation 1]" displayFolder="" count="0" memberValueDatatype="130" unbalanced="0"/>
    <cacheHierarchy uniqueName="[Compilation 1].[Description]" caption="Description" attribute="1" defaultMemberUniqueName="[Compilation 1].[Description].[All]" allUniqueName="[Compilation 1].[Description].[All]" dimensionUniqueName="[Compilation 1]" displayFolder="" count="0" memberValueDatatype="130" unbalanced="0"/>
    <cacheHierarchy uniqueName="[Compilation 1].[Donateur]" caption="Donateur" attribute="1" defaultMemberUniqueName="[Compilation 1].[Donateur].[All]" allUniqueName="[Compilation 1].[Donateur].[All]" dimensionUniqueName="[Compilation 1]" displayFolder="" count="0" memberValueDatatype="130" unbalanced="0"/>
    <cacheHierarchy uniqueName="[Compilation 1].[ID acteur]" caption="ID acteur" attribute="1" defaultMemberUniqueName="[Compilation 1].[ID acteur].[All]" allUniqueName="[Compilation 1].[ID acteur].[All]" dimensionUniqueName="[Compilation 1]" displayFolder="" count="0" memberValueDatatype="20" unbalanced="0"/>
    <cacheHierarchy uniqueName="[Compilation 1].[ID cluster]" caption="ID cluster" attribute="1" defaultMemberUniqueName="[Compilation 1].[ID cluster].[All]" allUniqueName="[Compilation 1].[ID cluster].[All]" dimensionUniqueName="[Compilation 1]" displayFolder="" count="0" memberValueDatatype="20" unbalanced="0"/>
    <cacheHierarchy uniqueName="[Compilation 1].[ID projet]" caption="ID projet" attribute="1" defaultMemberUniqueName="[Compilation 1].[ID projet].[All]" allUniqueName="[Compilation 1].[ID projet].[All]" dimensionUniqueName="[Compilation 1]" displayFolder="" count="0" memberValueDatatype="20" unbalanced="0"/>
    <cacheHierarchy uniqueName="[Compilation 1].[ID Province]" caption="ID Province" attribute="1" defaultMemberUniqueName="[Compilation 1].[ID Province].[All]" allUniqueName="[Compilation 1].[ID Province].[All]" dimensionUniqueName="[Compilation 1]" displayFolder="" count="0" memberValueDatatype="130" unbalanced="0"/>
    <cacheHierarchy uniqueName="[Compilation 1].[ID Territoire]" caption="ID Territoire" attribute="1" defaultMemberUniqueName="[Compilation 1].[ID Territoire].[All]" allUniqueName="[Compilation 1].[ID Territoire].[All]" dimensionUniqueName="[Compilation 1]" displayFolder="" count="0" memberValueDatatype="130" unbalanced="0"/>
    <cacheHierarchy uniqueName="[Compilation 1].[ID Type organisation]" caption="ID Type organisation" attribute="1" defaultMemberUniqueName="[Compilation 1].[ID Type organisation].[All]" allUniqueName="[Compilation 1].[ID Type organisation].[All]" dimensionUniqueName="[Compilation 1]" displayFolder="" count="0" memberValueDatatype="20" unbalanced="0"/>
    <cacheHierarchy uniqueName="[Compilation 1].[ID ZS]" caption="ID ZS" attribute="1" defaultMemberUniqueName="[Compilation 1].[ID ZS].[All]" allUniqueName="[Compilation 1].[ID ZS].[All]" dimensionUniqueName="[Compilation 1]" displayFolder="" count="0" memberValueDatatype="130" unbalanced="0"/>
    <cacheHierarchy uniqueName="[Compilation 1].[Max]" caption="Max" attribute="1" defaultMemberUniqueName="[Compilation 1].[Max].[All]" allUniqueName="[Compilation 1].[Max].[All]" dimensionUniqueName="[Compilation 1]" displayFolder="" count="0" memberValueDatatype="20" unbalanced="0"/>
    <cacheHierarchy uniqueName="[Compilation 1].[Min]" caption="Min" attribute="1" defaultMemberUniqueName="[Compilation 1].[Min].[All]" allUniqueName="[Compilation 1].[Min].[All]" dimensionUniqueName="[Compilation 1]" displayFolder="" count="0" memberValueDatatype="20" unbalanced="0"/>
    <cacheHierarchy uniqueName="[Compilation 1].[Nom ateur]" caption="Nom ateur" attribute="1" defaultMemberUniqueName="[Compilation 1].[Nom ateur].[All]" allUniqueName="[Compilation 1].[Nom ateur].[All]" dimensionUniqueName="[Compilation 1]" displayFolder="" count="0" memberValueDatatype="130" unbalanced="0"/>
    <cacheHierarchy uniqueName="[Compilation 1].[Nom cluster]" caption="Nom cluster" attribute="1" defaultMemberUniqueName="[Compilation 1].[Nom cluster].[All]" allUniqueName="[Compilation 1].[Nom cluster].[All]" dimensionUniqueName="[Compilation 1]" displayFolder="" count="0" memberValueDatatype="130" unbalanced="0"/>
    <cacheHierarchy uniqueName="[Compilation 1].[Pays]" caption="Pays" attribute="1" defaultMemberUniqueName="[Compilation 1].[Pays].[All]" allUniqueName="[Compilation 1].[Pays].[All]" dimensionUniqueName="[Compilation 1]" displayFolder="" count="0" memberValueDatatype="130" unbalanced="0"/>
    <cacheHierarchy uniqueName="[Compilation 1].[Pop_base_ZS_2019]" caption="Pop_base_ZS_2019" attribute="1" defaultMemberUniqueName="[Compilation 1].[Pop_base_ZS_2019].[All]" allUniqueName="[Compilation 1].[Pop_base_ZS_2019].[All]" dimensionUniqueName="[Compilation 1]" displayFolder="" count="0" memberValueDatatype="20" unbalanced="0"/>
    <cacheHierarchy uniqueName="[Compilation 1].[Province]" caption="Province" attribute="1" defaultMemberUniqueName="[Compilation 1].[Province].[All]" allUniqueName="[Compilation 1].[Province].[All]" dimensionUniqueName="[Compilation 1]" displayFolder="" count="2" memberValueDatatype="130" unbalanced="0">
      <fieldsUsage count="2">
        <fieldUsage x="-1"/>
        <fieldUsage x="0"/>
      </fieldsUsage>
    </cacheHierarchy>
    <cacheHierarchy uniqueName="[Compilation 1].[Territoire]" caption="Territoire" attribute="1" defaultMemberUniqueName="[Compilation 1].[Territoire].[All]" allUniqueName="[Compilation 1].[Territoire].[All]" dimensionUniqueName="[Compilation 1]" displayFolder="" count="0" memberValueDatatype="130" unbalanced="0"/>
    <cacheHierarchy uniqueName="[Compilation 1].[Type organisation]" caption="Type organisation" attribute="1" defaultMemberUniqueName="[Compilation 1].[Type organisation].[All]" allUniqueName="[Compilation 1].[Type organisation].[All]" dimensionUniqueName="[Compilation 1]" displayFolder="" count="2" memberValueDatatype="130" unbalanced="0">
      <fieldsUsage count="2">
        <fieldUsage x="-1"/>
        <fieldUsage x="1"/>
      </fieldsUsage>
    </cacheHierarchy>
    <cacheHierarchy uniqueName="[Compilation 1].[ZS]" caption="ZS" attribute="1" defaultMemberUniqueName="[Compilation 1].[ZS].[All]" allUniqueName="[Compilation 1].[ZS].[All]" dimensionUniqueName="[Compilation 1]" displayFolder="" count="0" memberValueDatatype="130" unbalanced="0"/>
    <cacheHierarchy uniqueName="[Pop_base_2019].[Code Province]" caption="Code Province" attribute="1" defaultMemberUniqueName="[Pop_base_2019].[Code Province].[All]" allUniqueName="[Pop_base_2019].[Code Province].[All]" dimensionUniqueName="[Pop_base_2019]" displayFolder="" count="0" memberValueDatatype="130" unbalanced="0"/>
    <cacheHierarchy uniqueName="[Pop_base_2019].[Code Terrtoire]" caption="Code Terrtoire" attribute="1" defaultMemberUniqueName="[Pop_base_2019].[Code Terrtoire].[All]" allUniqueName="[Pop_base_2019].[Code Terrtoire].[All]" dimensionUniqueName="[Pop_base_2019]" displayFolder="" count="0" memberValueDatatype="130" unbalanced="0"/>
    <cacheHierarchy uniqueName="[Pop_base_2019].[Pcode ZS]" caption="Pcode ZS" attribute="1" defaultMemberUniqueName="[Pop_base_2019].[Pcode ZS].[All]" allUniqueName="[Pop_base_2019].[Pcode ZS].[All]" dimensionUniqueName="[Pop_base_2019]" displayFolder="" count="0" memberValueDatatype="130" unbalanced="0"/>
    <cacheHierarchy uniqueName="[Pop_base_2019].[Pop_2019]" caption="Pop_2019" attribute="1" defaultMemberUniqueName="[Pop_base_2019].[Pop_2019].[All]" allUniqueName="[Pop_base_2019].[Pop_2019].[All]" dimensionUniqueName="[Pop_base_2019]" displayFolder="" count="0" memberValueDatatype="20" unbalanced="0"/>
    <cacheHierarchy uniqueName="[Pop_base_2019].[Province]" caption="Province" attribute="1" defaultMemberUniqueName="[Pop_base_2019].[Province].[All]" allUniqueName="[Pop_base_2019].[Province].[All]" dimensionUniqueName="[Pop_base_2019]" displayFolder="" count="0" memberValueDatatype="130" unbalanced="0"/>
    <cacheHierarchy uniqueName="[Pop_base_2019].[Territoire]" caption="Territoire" attribute="1" defaultMemberUniqueName="[Pop_base_2019].[Territoire].[All]" allUniqueName="[Pop_base_2019].[Territoire].[All]" dimensionUniqueName="[Pop_base_2019]" displayFolder="" count="0" memberValueDatatype="130" unbalanced="0"/>
    <cacheHierarchy uniqueName="[Pop_base_2019].[Zone de sante]" caption="Zone de sante" attribute="1" defaultMemberUniqueName="[Pop_base_2019].[Zone de sante].[All]" allUniqueName="[Pop_base_2019].[Zone de sante].[All]" dimensionUniqueName="[Pop_base_2019]" displayFolder="" count="0" memberValueDatatype="130" unbalanced="0"/>
    <cacheHierarchy uniqueName="[projet_et_localisation].[Budget en millier]" caption="Budget en millier" attribute="1" defaultMemberUniqueName="[projet_et_localisation].[Budget en millier].[All]" allUniqueName="[projet_et_localisation].[Budget en millier].[All]" dimensionUniqueName="[projet_et_localisation]" displayFolder="" count="0" memberValueDatatype="130" unbalanced="0"/>
    <cacheHierarchy uniqueName="[projet_et_localisation].[Catégorie]" caption="Catégorie" attribute="1" defaultMemberUniqueName="[projet_et_localisation].[Catégorie].[All]" allUniqueName="[projet_et_localisation].[Catégorie].[All]" dimensionUniqueName="[projet_et_localisation]" displayFolder="" count="0" memberValueDatatype="130" unbalanced="0"/>
    <cacheHierarchy uniqueName="[projet_et_localisation].[Date début]" caption="Date début" attribute="1" time="1" defaultMemberUniqueName="[projet_et_localisation].[Date début].[All]" allUniqueName="[projet_et_localisation].[Date début].[All]" dimensionUniqueName="[projet_et_localisation]" displayFolder="" count="0" memberValueDatatype="7" unbalanced="0"/>
    <cacheHierarchy uniqueName="[projet_et_localisation].[Date fin]" caption="Date fin" attribute="1" time="1" defaultMemberUniqueName="[projet_et_localisation].[Date fin].[All]" allUniqueName="[projet_et_localisation].[Date fin].[All]" dimensionUniqueName="[projet_et_localisation]" displayFolder="" count="0" memberValueDatatype="7" unbalanced="0"/>
    <cacheHierarchy uniqueName="[projet_et_localisation].[Dénomination]" caption="Dénomination" attribute="1" defaultMemberUniqueName="[projet_et_localisation].[Dénomination].[All]" allUniqueName="[projet_et_localisation].[Dénomination].[All]" dimensionUniqueName="[projet_et_localisation]" displayFolder="" count="0" memberValueDatatype="130" unbalanced="0"/>
    <cacheHierarchy uniqueName="[projet_et_localisation].[Description]" caption="Description" attribute="1" defaultMemberUniqueName="[projet_et_localisation].[Description].[All]" allUniqueName="[projet_et_localisation].[Description].[All]" dimensionUniqueName="[projet_et_localisation]" displayFolder="" count="0" memberValueDatatype="130" unbalanced="0"/>
    <cacheHierarchy uniqueName="[projet_et_localisation].[ID projet]" caption="ID projet" attribute="1" defaultMemberUniqueName="[projet_et_localisation].[ID projet].[All]" allUniqueName="[projet_et_localisation].[ID projet].[All]" dimensionUniqueName="[projet_et_localisation]" displayFolder="" count="0" memberValueDatatype="20" unbalanced="0"/>
    <cacheHierarchy uniqueName="[projet_et_localisation].[ID Province]" caption="ID Province" attribute="1" defaultMemberUniqueName="[projet_et_localisation].[ID Province].[All]" allUniqueName="[projet_et_localisation].[ID Province].[All]" dimensionUniqueName="[projet_et_localisation]" displayFolder="" count="0" memberValueDatatype="130" unbalanced="0"/>
    <cacheHierarchy uniqueName="[projet_et_localisation].[ID Territoire]" caption="ID Territoire" attribute="1" defaultMemberUniqueName="[projet_et_localisation].[ID Territoire].[All]" allUniqueName="[projet_et_localisation].[ID Territoire].[All]" dimensionUniqueName="[projet_et_localisation]" displayFolder="" count="0" memberValueDatatype="130" unbalanced="0"/>
    <cacheHierarchy uniqueName="[projet_et_localisation].[ID ZS]" caption="ID ZS" attribute="1" defaultMemberUniqueName="[projet_et_localisation].[ID ZS].[All]" allUniqueName="[projet_et_localisation].[ID ZS].[All]" dimensionUniqueName="[projet_et_localisation]" displayFolder="" count="0" memberValueDatatype="130" unbalanced="0"/>
    <cacheHierarchy uniqueName="[projet_et_localisation].[Pays]" caption="Pays" attribute="1" defaultMemberUniqueName="[projet_et_localisation].[Pays].[All]" allUniqueName="[projet_et_localisation].[Pays].[All]" dimensionUniqueName="[projet_et_localisation]" displayFolder="" count="0" memberValueDatatype="130" unbalanced="0"/>
    <cacheHierarchy uniqueName="[projet_et_localisation].[Pers. ciblées en millier]" caption="Pers. ciblées en millier" attribute="1" defaultMemberUniqueName="[projet_et_localisation].[Pers. ciblées en millier].[All]" allUniqueName="[projet_et_localisation].[Pers. ciblées en millier].[All]" dimensionUniqueName="[projet_et_localisation]" displayFolder="" count="0" memberValueDatatype="130" unbalanced="0"/>
    <cacheHierarchy uniqueName="[projet_et_localisation].[Province]" caption="Province" attribute="1" defaultMemberUniqueName="[projet_et_localisation].[Province].[All]" allUniqueName="[projet_et_localisation].[Province].[All]" dimensionUniqueName="[projet_et_localisation]" displayFolder="" count="0" memberValueDatatype="130" unbalanced="0"/>
    <cacheHierarchy uniqueName="[projet_et_localisation].[Territoire]" caption="Territoire" attribute="1" defaultMemberUniqueName="[projet_et_localisation].[Territoire].[All]" allUniqueName="[projet_et_localisation].[Territoire].[All]" dimensionUniqueName="[projet_et_localisation]" displayFolder="" count="0" memberValueDatatype="130" unbalanced="0"/>
    <cacheHierarchy uniqueName="[projet_et_localisation].[ZS]" caption="ZS" attribute="1" defaultMemberUniqueName="[projet_et_localisation].[ZS].[All]" allUniqueName="[projet_et_localisation].[ZS].[All]" dimensionUniqueName="[projet_et_localisation]" displayFolder="" count="0" memberValueDatatype="130" unbalanced="0"/>
    <cacheHierarchy uniqueName="[projet_par_acteur].[Acronyme acteur]" caption="Acronyme acteur" attribute="1" defaultMemberUniqueName="[projet_par_acteur].[Acronyme acteur].[All]" allUniqueName="[projet_par_acteur].[Acronyme acteur].[All]" dimensionUniqueName="[projet_par_acteur]" displayFolder="" count="0" memberValueDatatype="130" unbalanced="0"/>
    <cacheHierarchy uniqueName="[projet_par_acteur].[ID acteur]" caption="ID acteur" attribute="1" defaultMemberUniqueName="[projet_par_acteur].[ID acteur].[All]" allUniqueName="[projet_par_acteur].[ID acteur].[All]" dimensionUniqueName="[projet_par_acteur]" displayFolder="" count="0" memberValueDatatype="20" unbalanced="0"/>
    <cacheHierarchy uniqueName="[projet_par_acteur].[ID projet]" caption="ID projet" attribute="1" defaultMemberUniqueName="[projet_par_acteur].[ID projet].[All]" allUniqueName="[projet_par_acteur].[ID projet].[All]" dimensionUniqueName="[projet_par_acteur]" displayFolder="" count="0" memberValueDatatype="20" unbalanced="0"/>
    <cacheHierarchy uniqueName="[projet_par_acteur].[ID Type organisation]" caption="ID Type organisation" attribute="1" defaultMemberUniqueName="[projet_par_acteur].[ID Type organisation].[All]" allUniqueName="[projet_par_acteur].[ID Type organisation].[All]" dimensionUniqueName="[projet_par_acteur]" displayFolder="" count="0" memberValueDatatype="20" unbalanced="0"/>
    <cacheHierarchy uniqueName="[projet_par_acteur].[Label Type organisation]" caption="Label Type organisation" attribute="1" defaultMemberUniqueName="[projet_par_acteur].[Label Type organisation].[All]" allUniqueName="[projet_par_acteur].[Label Type organisation].[All]" dimensionUniqueName="[projet_par_acteur]" displayFolder="" count="0" memberValueDatatype="130" unbalanced="0"/>
    <cacheHierarchy uniqueName="[projet_par_acteur].[Nom ateur]" caption="Nom ateur" attribute="1" defaultMemberUniqueName="[projet_par_acteur].[Nom ateur].[All]" allUniqueName="[projet_par_acteur].[Nom ateur].[All]" dimensionUniqueName="[projet_par_acteur]" displayFolder="" count="0" memberValueDatatype="130" unbalanced="0"/>
    <cacheHierarchy uniqueName="[projet_par_cluster].[Acronyme cluster]" caption="Acronyme cluster" attribute="1" defaultMemberUniqueName="[projet_par_cluster].[Acronyme cluster].[All]" allUniqueName="[projet_par_cluster].[Acronyme cluster].[All]" dimensionUniqueName="[projet_par_cluster]" displayFolder="" count="0" memberValueDatatype="130" unbalanced="0"/>
    <cacheHierarchy uniqueName="[projet_par_cluster].[ID cluster]" caption="ID cluster" attribute="1" defaultMemberUniqueName="[projet_par_cluster].[ID cluster].[All]" allUniqueName="[projet_par_cluster].[ID cluster].[All]" dimensionUniqueName="[projet_par_cluster]" displayFolder="" count="0" memberValueDatatype="20" unbalanced="0"/>
    <cacheHierarchy uniqueName="[projet_par_cluster].[ID projet]" caption="ID projet" attribute="1" defaultMemberUniqueName="[projet_par_cluster].[ID projet].[All]" allUniqueName="[projet_par_cluster].[ID projet].[All]" dimensionUniqueName="[projet_par_cluster]" displayFolder="" count="0" memberValueDatatype="20" unbalanced="0"/>
    <cacheHierarchy uniqueName="[projet_par_cluster].[Nom cluster]" caption="Nom cluster" attribute="1" defaultMemberUniqueName="[projet_par_cluster].[Nom cluster].[All]" allUniqueName="[projet_par_cluster].[Nom cluster].[All]" dimensionUniqueName="[projet_par_cluster]" displayFolder="" count="0" memberValueDatatype="130" unbalanced="0"/>
    <cacheHierarchy uniqueName="[projet_par_donateur].[Acronyme donateur]" caption="Acronyme donateur" attribute="1" defaultMemberUniqueName="[projet_par_donateur].[Acronyme donateur].[All]" allUniqueName="[projet_par_donateur].[Acronyme donateur].[All]" dimensionUniqueName="[projet_par_donateur]" displayFolder="" count="0" memberValueDatatype="130" unbalanced="0"/>
    <cacheHierarchy uniqueName="[projet_par_donateur].[ID donateur]" caption="ID donateur" attribute="1" defaultMemberUniqueName="[projet_par_donateur].[ID donateur].[All]" allUniqueName="[projet_par_donateur].[ID donateur].[All]" dimensionUniqueName="[projet_par_donateur]" displayFolder="" count="0" memberValueDatatype="20" unbalanced="0"/>
    <cacheHierarchy uniqueName="[projet_par_donateur].[ID projet]" caption="ID projet" attribute="1" defaultMemberUniqueName="[projet_par_donateur].[ID projet].[All]" allUniqueName="[projet_par_donateur].[ID projet].[All]" dimensionUniqueName="[projet_par_donateur]" displayFolder="" count="0" memberValueDatatype="20" unbalanced="0"/>
    <cacheHierarchy uniqueName="[projet_par_donateur].[Nom donateur]" caption="Nom donateur" attribute="1" defaultMemberUniqueName="[projet_par_donateur].[Nom donateur].[All]" allUniqueName="[projet_par_donateur].[Nom donateur].[All]" dimensionUniqueName="[projet_par_donateur]" displayFolder="" count="0" memberValueDatatype="130" unbalanced="0"/>
    <cacheHierarchy uniqueName="[Compilation 1].[Date fin (index des mois)]" caption="Date fin (index des mois)" attribute="1" defaultMemberUniqueName="[Compilation 1].[Date fin (index des mois)].[All]" allUniqueName="[Compilation 1].[Date fin (index des mois)].[All]" dimensionUniqueName="[Compilation 1]" displayFolder="" count="0" memberValueDatatype="20" unbalanced="0" hidden="1"/>
    <cacheHierarchy uniqueName="[Measures].[__XL_Count projet_et_localisation]" caption="__XL_Count projet_et_localisation" measure="1" displayFolder="" measureGroup="projet_et_localisation" count="0" hidden="1"/>
    <cacheHierarchy uniqueName="[Measures].[__XL_Count projet_par_acteur]" caption="__XL_Count projet_par_acteur" measure="1" displayFolder="" measureGroup="projet_par_acteur" count="0" hidden="1"/>
    <cacheHierarchy uniqueName="[Measures].[__XL_Count projet_par_cluster]" caption="__XL_Count projet_par_cluster" measure="1" displayFolder="" measureGroup="projet_par_cluster" count="0" hidden="1"/>
    <cacheHierarchy uniqueName="[Measures].[__XL_Count projet_par_donateur]" caption="__XL_Count projet_par_donateur" measure="1" displayFolder="" measureGroup="projet_par_donateur" count="0" hidden="1"/>
    <cacheHierarchy uniqueName="[Measures].[__XL_Count Compilation]" caption="__XL_Count Compilation" measure="1" displayFolder="" measureGroup="Compilation" count="0" hidden="1"/>
    <cacheHierarchy uniqueName="[Measures].[__XL_Count Pop_base_2019]" caption="__XL_Count Pop_base_2019" measure="1" displayFolder="" measureGroup="Pop_base_2019" count="0" hidden="1"/>
    <cacheHierarchy uniqueName="[Measures].[__XL_Count Compilation 1]" caption="__XL_Count Compilation 1" measure="1" displayFolder="" measureGroup="Compilation 1" count="0" hidden="1"/>
    <cacheHierarchy uniqueName="[Measures].[__No measures defined]" caption="__No measures defined" measure="1" displayFolder="" count="0" hidden="1"/>
    <cacheHierarchy uniqueName="[Measures].[Nombre de CIBLE]" caption="Nombre de CIBLE" measure="1" displayFolder="" measureGroup="Compilation 1" count="0" hidden="1">
      <extLst>
        <ext xmlns:x15="http://schemas.microsoft.com/office/spreadsheetml/2010/11/main" uri="{B97F6D7D-B522-45F9-BDA1-12C45D357490}">
          <x15:cacheHierarchy aggregatedColumn="32"/>
        </ext>
      </extLst>
    </cacheHierarchy>
    <cacheHierarchy uniqueName="[Measures].[Somme de ID acteur]" caption="Somme de ID acteur" measure="1" displayFolder="" measureGroup="Compilation 1" count="0" hidden="1">
      <extLst>
        <ext xmlns:x15="http://schemas.microsoft.com/office/spreadsheetml/2010/11/main" uri="{B97F6D7D-B522-45F9-BDA1-12C45D357490}">
          <x15:cacheHierarchy aggregatedColumn="41"/>
        </ext>
      </extLst>
    </cacheHierarchy>
    <cacheHierarchy uniqueName="[Measures].[Total distinct de ID acteur]" caption="Total distinct de ID acteur" measure="1" displayFolder="" measureGroup="Compilation 1" count="0" hidden="1">
      <extLst>
        <ext xmlns:x15="http://schemas.microsoft.com/office/spreadsheetml/2010/11/main" uri="{B97F6D7D-B522-45F9-BDA1-12C45D357490}">
          <x15:cacheHierarchy aggregatedColumn="41"/>
        </ext>
      </extLst>
    </cacheHierarchy>
    <cacheHierarchy uniqueName="[Measures].[Somme de ID projet]" caption="Somme de ID projet" measure="1" displayFolder="" measureGroup="Compilation 1" count="0" hidden="1">
      <extLst>
        <ext xmlns:x15="http://schemas.microsoft.com/office/spreadsheetml/2010/11/main" uri="{B97F6D7D-B522-45F9-BDA1-12C45D357490}">
          <x15:cacheHierarchy aggregatedColumn="43"/>
        </ext>
      </extLst>
    </cacheHierarchy>
    <cacheHierarchy uniqueName="[Measures].[Total distinct de ID projet]" caption="Total distinct de ID projet" measure="1" displayFolder="" measureGroup="Compilation 1" count="0" oneField="1" hidden="1">
      <fieldsUsage count="1">
        <fieldUsage x="2"/>
      </fieldsUsage>
      <extLst>
        <ext xmlns:x15="http://schemas.microsoft.com/office/spreadsheetml/2010/11/main" uri="{B97F6D7D-B522-45F9-BDA1-12C45D357490}">
          <x15:cacheHierarchy aggregatedColumn="43"/>
        </ext>
      </extLst>
    </cacheHierarchy>
  </cacheHierarchies>
  <kpis count="0"/>
  <dimensions count="8">
    <dimension name="Compilation" uniqueName="[Compilation]" caption="Compilation"/>
    <dimension name="Compilation 1" uniqueName="[Compilation 1]" caption="Compilation 1"/>
    <dimension measure="1" name="Measures" uniqueName="[Measures]" caption="Measures"/>
    <dimension name="Pop_base_2019" uniqueName="[Pop_base_2019]" caption="Pop_base_2019"/>
    <dimension name="projet_et_localisation" uniqueName="[projet_et_localisation]" caption="projet_et_localisation"/>
    <dimension name="projet_par_acteur" uniqueName="[projet_par_acteur]" caption="projet_par_acteur"/>
    <dimension name="projet_par_cluster" uniqueName="[projet_par_cluster]" caption="projet_par_cluster"/>
    <dimension name="projet_par_donateur" uniqueName="[projet_par_donateur]" caption="projet_par_donateur"/>
  </dimensions>
  <measureGroups count="7">
    <measureGroup name="Compilation" caption="Compilation"/>
    <measureGroup name="Compilation 1" caption="Compilation 1"/>
    <measureGroup name="Pop_base_2019" caption="Pop_base_2019"/>
    <measureGroup name="projet_et_localisation" caption="projet_et_localisation"/>
    <measureGroup name="projet_par_acteur" caption="projet_par_acteur"/>
    <measureGroup name="projet_par_cluster" caption="projet_par_cluster"/>
    <measureGroup name="projet_par_donateur" caption="projet_par_donateur"/>
  </measureGroups>
  <maps count="7">
    <map measureGroup="0" dimension="0"/>
    <map measureGroup="1" dimension="1"/>
    <map measureGroup="2" dimension="3"/>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810.367887499997" backgroundQuery="1" createdVersion="3" refreshedVersion="6" minRefreshableVersion="3" recordCount="0" supportSubquery="1" supportAdvancedDrill="1" xr:uid="{A611FB46-90E8-4AA1-9DB4-4C8B8ED04FF3}">
  <cacheSource type="external" connectionId="8">
    <extLst>
      <ext xmlns:x14="http://schemas.microsoft.com/office/spreadsheetml/2009/9/main" uri="{F057638F-6D5F-4e77-A914-E7F072B9BCA8}">
        <x14:sourceConnection name="ThisWorkbookDataModel"/>
      </ext>
    </extLst>
  </cacheSource>
  <cacheFields count="0"/>
  <cacheHierarchies count="108">
    <cacheHierarchy uniqueName="[Compilation].[Acronyme acteur]" caption="Acronyme acteur" attribute="1" defaultMemberUniqueName="[Compilation].[Acronyme acteur].[All]" allUniqueName="[Compilation].[Acronyme acteur].[All]" dimensionUniqueName="[Compilation]" displayFolder="" count="0" memberValueDatatype="130" unbalanced="0"/>
    <cacheHierarchy uniqueName="[Compilation].[Acronyme Cluster]" caption="Acronyme Cluster" attribute="1" defaultMemberUniqueName="[Compilation].[Acronyme Cluster].[All]" allUniqueName="[Compilation].[Acronyme Cluster].[All]" dimensionUniqueName="[Compilation]" displayFolder="" count="0" memberValueDatatype="130" unbalanced="0"/>
    <cacheHierarchy uniqueName="[Compilation].[Budget en millier]" caption="Budget en millier" attribute="1" defaultMemberUniqueName="[Compilation].[Budget en millier].[All]" allUniqueName="[Compilation].[Budget en millier].[All]" dimensionUniqueName="[Compilation]" displayFolder="" count="0" memberValueDatatype="130" unbalanced="0"/>
    <cacheHierarchy uniqueName="[Compilation].[Catégorie]" caption="Catégorie" attribute="1" defaultMemberUniqueName="[Compilation].[Catégorie].[All]" allUniqueName="[Compilation].[Catégorie].[All]" dimensionUniqueName="[Compilation]" displayFolder="" count="0" memberValueDatatype="130" unbalanced="0"/>
    <cacheHierarchy uniqueName="[Compilation].[CIBLE]" caption="CIBLE" attribute="1" defaultMemberUniqueName="[Compilation].[CIBLE].[All]" allUniqueName="[Compilation].[CIBLE].[All]" dimensionUniqueName="[Compilation]" displayFolder="" count="0" memberValueDatatype="130" unbalanced="0"/>
    <cacheHierarchy uniqueName="[Compilation].[cible_base]" caption="cible_base" attribute="1" defaultMemberUniqueName="[Compilation].[cible_base].[All]" allUniqueName="[Compilation].[cible_base].[All]" dimensionUniqueName="[Compilation]" displayFolder="" count="0" memberValueDatatype="130" unbalanced="0"/>
    <cacheHierarchy uniqueName="[Compilation].[Date début]" caption="Date début" attribute="1" time="1" defaultMemberUniqueName="[Compilation].[Date début].[All]" allUniqueName="[Compilation].[Date début].[All]" dimensionUniqueName="[Compilation]" displayFolder="" count="0" memberValueDatatype="7" unbalanced="0"/>
    <cacheHierarchy uniqueName="[Compilation].[Date fin]" caption="Date fin" attribute="1" time="1" defaultMemberUniqueName="[Compilation].[Date fin].[All]" allUniqueName="[Compilation].[Date fin].[All]" dimensionUniqueName="[Compilation]" displayFolder="" count="0" memberValueDatatype="7" unbalanced="0"/>
    <cacheHierarchy uniqueName="[Compilation].[Dénomination]" caption="Dénomination" attribute="1" defaultMemberUniqueName="[Compilation].[Dénomination].[All]" allUniqueName="[Compilation].[Dénomination].[All]" dimensionUniqueName="[Compilation]" displayFolder="" count="0" memberValueDatatype="130" unbalanced="0"/>
    <cacheHierarchy uniqueName="[Compilation].[Description]" caption="Description" attribute="1" defaultMemberUniqueName="[Compilation].[Description].[All]" allUniqueName="[Compilation].[Description].[All]" dimensionUniqueName="[Compilation]" displayFolder="" count="0" memberValueDatatype="130" unbalanced="0"/>
    <cacheHierarchy uniqueName="[Compilation].[Donateur]" caption="Donateur" attribute="1" defaultMemberUniqueName="[Compilation].[Donateur].[All]" allUniqueName="[Compilation].[Donateur].[All]" dimensionUniqueName="[Compilation]" displayFolder="" count="0" memberValueDatatype="130" unbalanced="0"/>
    <cacheHierarchy uniqueName="[Compilation].[ID acteur]" caption="ID acteur" attribute="1" defaultMemberUniqueName="[Compilation].[ID acteur].[All]" allUniqueName="[Compilation].[ID acteur].[All]" dimensionUniqueName="[Compilation]" displayFolder="" count="0" memberValueDatatype="20" unbalanced="0"/>
    <cacheHierarchy uniqueName="[Compilation].[ID cluster]" caption="ID cluster" attribute="1" defaultMemberUniqueName="[Compilation].[ID cluster].[All]" allUniqueName="[Compilation].[ID cluster].[All]" dimensionUniqueName="[Compilation]" displayFolder="" count="0" memberValueDatatype="20" unbalanced="0"/>
    <cacheHierarchy uniqueName="[Compilation].[ID projet]" caption="ID projet" attribute="1" defaultMemberUniqueName="[Compilation].[ID projet].[All]" allUniqueName="[Compilation].[ID projet].[All]" dimensionUniqueName="[Compilation]" displayFolder="" count="0" memberValueDatatype="20" unbalanced="0"/>
    <cacheHierarchy uniqueName="[Compilation].[ID Province]" caption="ID Province" attribute="1" defaultMemberUniqueName="[Compilation].[ID Province].[All]" allUniqueName="[Compilation].[ID Province].[All]" dimensionUniqueName="[Compilation]" displayFolder="" count="0" memberValueDatatype="130" unbalanced="0"/>
    <cacheHierarchy uniqueName="[Compilation].[ID Territoire]" caption="ID Territoire" attribute="1" defaultMemberUniqueName="[Compilation].[ID Territoire].[All]" allUniqueName="[Compilation].[ID Territoire].[All]" dimensionUniqueName="[Compilation]" displayFolder="" count="0" memberValueDatatype="130" unbalanced="0"/>
    <cacheHierarchy uniqueName="[Compilation].[ID Type organisation]" caption="ID Type organisation" attribute="1" defaultMemberUniqueName="[Compilation].[ID Type organisation].[All]" allUniqueName="[Compilation].[ID Type organisation].[All]" dimensionUniqueName="[Compilation]" displayFolder="" count="0" memberValueDatatype="20" unbalanced="0"/>
    <cacheHierarchy uniqueName="[Compilation].[ID ZS]" caption="ID ZS" attribute="1" defaultMemberUniqueName="[Compilation].[ID ZS].[All]" allUniqueName="[Compilation].[ID ZS].[All]" dimensionUniqueName="[Compilation]" displayFolder="" count="0" memberValueDatatype="130" unbalanced="0"/>
    <cacheHierarchy uniqueName="[Compilation].[Max]" caption="Max" attribute="1" defaultMemberUniqueName="[Compilation].[Max].[All]" allUniqueName="[Compilation].[Max].[All]" dimensionUniqueName="[Compilation]" displayFolder="" count="0" memberValueDatatype="20" unbalanced="0"/>
    <cacheHierarchy uniqueName="[Compilation].[Min]" caption="Min" attribute="1" defaultMemberUniqueName="[Compilation].[Min].[All]" allUniqueName="[Compilation].[Min].[All]" dimensionUniqueName="[Compilation]" displayFolder="" count="0" memberValueDatatype="20" unbalanced="0"/>
    <cacheHierarchy uniqueName="[Compilation].[Nom ateur]" caption="Nom ateur" attribute="1" defaultMemberUniqueName="[Compilation].[Nom ateur].[All]" allUniqueName="[Compilation].[Nom ateur].[All]" dimensionUniqueName="[Compilation]" displayFolder="" count="0" memberValueDatatype="130" unbalanced="0"/>
    <cacheHierarchy uniqueName="[Compilation].[Nom cluster]" caption="Nom cluster" attribute="1" defaultMemberUniqueName="[Compilation].[Nom cluster].[All]" allUniqueName="[Compilation].[Nom cluster].[All]" dimensionUniqueName="[Compilation]" displayFolder="" count="0" memberValueDatatype="130" unbalanced="0"/>
    <cacheHierarchy uniqueName="[Compilation].[Pays]" caption="Pays" attribute="1" defaultMemberUniqueName="[Compilation].[Pays].[All]" allUniqueName="[Compilation].[Pays].[All]" dimensionUniqueName="[Compilation]" displayFolder="" count="0" memberValueDatatype="130" unbalanced="0"/>
    <cacheHierarchy uniqueName="[Compilation].[Pop_base_ZS_2019]" caption="Pop_base_ZS_2019" attribute="1" defaultMemberUniqueName="[Compilation].[Pop_base_ZS_2019].[All]" allUniqueName="[Compilation].[Pop_base_ZS_2019].[All]" dimensionUniqueName="[Compilation]" displayFolder="" count="0" memberValueDatatype="20" unbalanced="0"/>
    <cacheHierarchy uniqueName="[Compilation].[Province]" caption="Province" attribute="1" defaultMemberUniqueName="[Compilation].[Province].[All]" allUniqueName="[Compilation].[Province].[All]" dimensionUniqueName="[Compilation]" displayFolder="" count="0" memberValueDatatype="130" unbalanced="0"/>
    <cacheHierarchy uniqueName="[Compilation].[Territoire]" caption="Territoire" attribute="1" defaultMemberUniqueName="[Compilation].[Territoire].[All]" allUniqueName="[Compilation].[Territoire].[All]" dimensionUniqueName="[Compilation]" displayFolder="" count="0" memberValueDatatype="130" unbalanced="0"/>
    <cacheHierarchy uniqueName="[Compilation].[Type organisation]" caption="Type organisation" attribute="1" defaultMemberUniqueName="[Compilation].[Type organisation].[All]" allUniqueName="[Compilation].[Type organisation].[All]" dimensionUniqueName="[Compilation]" displayFolder="" count="0" memberValueDatatype="130" unbalanced="0"/>
    <cacheHierarchy uniqueName="[Compilation].[ZS]" caption="ZS" attribute="1" defaultMemberUniqueName="[Compilation].[ZS].[All]" allUniqueName="[Compilation].[ZS].[All]" dimensionUniqueName="[Compilation]" displayFolder="" count="0" memberValueDatatype="130" unbalanced="0"/>
    <cacheHierarchy uniqueName="[Compilation 1].[Acronyme acteur]" caption="Acronyme acteur" attribute="1" defaultMemberUniqueName="[Compilation 1].[Acronyme acteur].[All]" allUniqueName="[Compilation 1].[Acronyme acteur].[All]" dimensionUniqueName="[Compilation 1]" displayFolder="" count="0" memberValueDatatype="130" unbalanced="0"/>
    <cacheHierarchy uniqueName="[Compilation 1].[Acronyme Cluster]" caption="Acronyme Cluster" attribute="1" defaultMemberUniqueName="[Compilation 1].[Acronyme Cluster].[All]" allUniqueName="[Compilation 1].[Acronyme Cluster].[All]" dimensionUniqueName="[Compilation 1]" displayFolder="" count="0" memberValueDatatype="130" unbalanced="0"/>
    <cacheHierarchy uniqueName="[Compilation 1].[Budget en millier]" caption="Budget en millier" attribute="1" defaultMemberUniqueName="[Compilation 1].[Budget en millier].[All]" allUniqueName="[Compilation 1].[Budget en millier].[All]" dimensionUniqueName="[Compilation 1]" displayFolder="" count="0" memberValueDatatype="130" unbalanced="0"/>
    <cacheHierarchy uniqueName="[Compilation 1].[Catégorie]" caption="Catégorie" attribute="1" defaultMemberUniqueName="[Compilation 1].[Catégorie].[All]" allUniqueName="[Compilation 1].[Catégorie].[All]" dimensionUniqueName="[Compilation 1]" displayFolder="" count="0" memberValueDatatype="130" unbalanced="0"/>
    <cacheHierarchy uniqueName="[Compilation 1].[CIBLE]" caption="CIBLE" attribute="1" defaultMemberUniqueName="[Compilation 1].[CIBLE].[All]" allUniqueName="[Compilation 1].[CIBLE].[All]" dimensionUniqueName="[Compilation 1]" displayFolder="" count="0" memberValueDatatype="130" unbalanced="0"/>
    <cacheHierarchy uniqueName="[Compilation 1].[cible_base]" caption="cible_base" attribute="1" defaultMemberUniqueName="[Compilation 1].[cible_base].[All]" allUniqueName="[Compilation 1].[cible_base].[All]" dimensionUniqueName="[Compilation 1]" displayFolder="" count="0" memberValueDatatype="130" unbalanced="0"/>
    <cacheHierarchy uniqueName="[Compilation 1].[Date début]" caption="Date début" attribute="1" time="1" defaultMemberUniqueName="[Compilation 1].[Date début].[All]" allUniqueName="[Compilation 1].[Date début].[All]" dimensionUniqueName="[Compilation 1]" displayFolder="" count="0" memberValueDatatype="7" unbalanced="0"/>
    <cacheHierarchy uniqueName="[Compilation 1].[Date fin]" caption="Date fin" attribute="1" time="1" defaultMemberUniqueName="[Compilation 1].[Date fin].[All]" allUniqueName="[Compilation 1].[Date fin].[All]" dimensionUniqueName="[Compilation 1]" displayFolder="" count="2" memberValueDatatype="7" unbalanced="0"/>
    <cacheHierarchy uniqueName="[Compilation 1].[Date fin (année)]" caption="Date fin (année)" attribute="1" defaultMemberUniqueName="[Compilation 1].[Date fin (année)].[All]" allUniqueName="[Compilation 1].[Date fin (année)].[All]" dimensionUniqueName="[Compilation 1]" displayFolder="" count="0" memberValueDatatype="130" unbalanced="0"/>
    <cacheHierarchy uniqueName="[Compilation 1].[Date fin (mois)]" caption="Date fin (mois)" attribute="1" defaultMemberUniqueName="[Compilation 1].[Date fin (mois)].[All]" allUniqueName="[Compilation 1].[Date fin (mois)].[All]" dimensionUniqueName="[Compilation 1]" displayFolder="" count="0" memberValueDatatype="130" unbalanced="0"/>
    <cacheHierarchy uniqueName="[Compilation 1].[Dénomination]" caption="Dénomination" attribute="1" defaultMemberUniqueName="[Compilation 1].[Dénomination].[All]" allUniqueName="[Compilation 1].[Dénomination].[All]" dimensionUniqueName="[Compilation 1]" displayFolder="" count="0" memberValueDatatype="130" unbalanced="0"/>
    <cacheHierarchy uniqueName="[Compilation 1].[Description]" caption="Description" attribute="1" defaultMemberUniqueName="[Compilation 1].[Description].[All]" allUniqueName="[Compilation 1].[Description].[All]" dimensionUniqueName="[Compilation 1]" displayFolder="" count="0" memberValueDatatype="130" unbalanced="0"/>
    <cacheHierarchy uniqueName="[Compilation 1].[Donateur]" caption="Donateur" attribute="1" defaultMemberUniqueName="[Compilation 1].[Donateur].[All]" allUniqueName="[Compilation 1].[Donateur].[All]" dimensionUniqueName="[Compilation 1]" displayFolder="" count="0" memberValueDatatype="130" unbalanced="0"/>
    <cacheHierarchy uniqueName="[Compilation 1].[ID acteur]" caption="ID acteur" attribute="1" defaultMemberUniqueName="[Compilation 1].[ID acteur].[All]" allUniqueName="[Compilation 1].[ID acteur].[All]" dimensionUniqueName="[Compilation 1]" displayFolder="" count="0" memberValueDatatype="20" unbalanced="0"/>
    <cacheHierarchy uniqueName="[Compilation 1].[ID cluster]" caption="ID cluster" attribute="1" defaultMemberUniqueName="[Compilation 1].[ID cluster].[All]" allUniqueName="[Compilation 1].[ID cluster].[All]" dimensionUniqueName="[Compilation 1]" displayFolder="" count="0" memberValueDatatype="20" unbalanced="0"/>
    <cacheHierarchy uniqueName="[Compilation 1].[ID projet]" caption="ID projet" attribute="1" defaultMemberUniqueName="[Compilation 1].[ID projet].[All]" allUniqueName="[Compilation 1].[ID projet].[All]" dimensionUniqueName="[Compilation 1]" displayFolder="" count="0" memberValueDatatype="20" unbalanced="0"/>
    <cacheHierarchy uniqueName="[Compilation 1].[ID Province]" caption="ID Province" attribute="1" defaultMemberUniqueName="[Compilation 1].[ID Province].[All]" allUniqueName="[Compilation 1].[ID Province].[All]" dimensionUniqueName="[Compilation 1]" displayFolder="" count="0" memberValueDatatype="130" unbalanced="0"/>
    <cacheHierarchy uniqueName="[Compilation 1].[ID Territoire]" caption="ID Territoire" attribute="1" defaultMemberUniqueName="[Compilation 1].[ID Territoire].[All]" allUniqueName="[Compilation 1].[ID Territoire].[All]" dimensionUniqueName="[Compilation 1]" displayFolder="" count="0" memberValueDatatype="130" unbalanced="0"/>
    <cacheHierarchy uniqueName="[Compilation 1].[ID Type organisation]" caption="ID Type organisation" attribute="1" defaultMemberUniqueName="[Compilation 1].[ID Type organisation].[All]" allUniqueName="[Compilation 1].[ID Type organisation].[All]" dimensionUniqueName="[Compilation 1]" displayFolder="" count="0" memberValueDatatype="20" unbalanced="0"/>
    <cacheHierarchy uniqueName="[Compilation 1].[ID ZS]" caption="ID ZS" attribute="1" defaultMemberUniqueName="[Compilation 1].[ID ZS].[All]" allUniqueName="[Compilation 1].[ID ZS].[All]" dimensionUniqueName="[Compilation 1]" displayFolder="" count="0" memberValueDatatype="130" unbalanced="0"/>
    <cacheHierarchy uniqueName="[Compilation 1].[Max]" caption="Max" attribute="1" defaultMemberUniqueName="[Compilation 1].[Max].[All]" allUniqueName="[Compilation 1].[Max].[All]" dimensionUniqueName="[Compilation 1]" displayFolder="" count="0" memberValueDatatype="20" unbalanced="0"/>
    <cacheHierarchy uniqueName="[Compilation 1].[Min]" caption="Min" attribute="1" defaultMemberUniqueName="[Compilation 1].[Min].[All]" allUniqueName="[Compilation 1].[Min].[All]" dimensionUniqueName="[Compilation 1]" displayFolder="" count="0" memberValueDatatype="20" unbalanced="0"/>
    <cacheHierarchy uniqueName="[Compilation 1].[Nom ateur]" caption="Nom ateur" attribute="1" defaultMemberUniqueName="[Compilation 1].[Nom ateur].[All]" allUniqueName="[Compilation 1].[Nom ateur].[All]" dimensionUniqueName="[Compilation 1]" displayFolder="" count="0" memberValueDatatype="130" unbalanced="0"/>
    <cacheHierarchy uniqueName="[Compilation 1].[Nom cluster]" caption="Nom cluster" attribute="1" defaultMemberUniqueName="[Compilation 1].[Nom cluster].[All]" allUniqueName="[Compilation 1].[Nom cluster].[All]" dimensionUniqueName="[Compilation 1]" displayFolder="" count="0" memberValueDatatype="130" unbalanced="0"/>
    <cacheHierarchy uniqueName="[Compilation 1].[Pays]" caption="Pays" attribute="1" defaultMemberUniqueName="[Compilation 1].[Pays].[All]" allUniqueName="[Compilation 1].[Pays].[All]" dimensionUniqueName="[Compilation 1]" displayFolder="" count="0" memberValueDatatype="130" unbalanced="0"/>
    <cacheHierarchy uniqueName="[Compilation 1].[Pop_base_ZS_2019]" caption="Pop_base_ZS_2019" attribute="1" defaultMemberUniqueName="[Compilation 1].[Pop_base_ZS_2019].[All]" allUniqueName="[Compilation 1].[Pop_base_ZS_2019].[All]" dimensionUniqueName="[Compilation 1]" displayFolder="" count="0" memberValueDatatype="20" unbalanced="0"/>
    <cacheHierarchy uniqueName="[Compilation 1].[Province]" caption="Province" attribute="1" defaultMemberUniqueName="[Compilation 1].[Province].[All]" allUniqueName="[Compilation 1].[Province].[All]" dimensionUniqueName="[Compilation 1]" displayFolder="" count="0" memberValueDatatype="130" unbalanced="0"/>
    <cacheHierarchy uniqueName="[Compilation 1].[Territoire]" caption="Territoire" attribute="1" defaultMemberUniqueName="[Compilation 1].[Territoire].[All]" allUniqueName="[Compilation 1].[Territoire].[All]" dimensionUniqueName="[Compilation 1]" displayFolder="" count="0" memberValueDatatype="130" unbalanced="0"/>
    <cacheHierarchy uniqueName="[Compilation 1].[Type organisation]" caption="Type organisation" attribute="1" defaultMemberUniqueName="[Compilation 1].[Type organisation].[All]" allUniqueName="[Compilation 1].[Type organisation].[All]" dimensionUniqueName="[Compilation 1]" displayFolder="" count="0" memberValueDatatype="130" unbalanced="0"/>
    <cacheHierarchy uniqueName="[Compilation 1].[ZS]" caption="ZS" attribute="1" defaultMemberUniqueName="[Compilation 1].[ZS].[All]" allUniqueName="[Compilation 1].[ZS].[All]" dimensionUniqueName="[Compilation 1]" displayFolder="" count="0" memberValueDatatype="130" unbalanced="0"/>
    <cacheHierarchy uniqueName="[Pop_base_2019].[Code Province]" caption="Code Province" attribute="1" defaultMemberUniqueName="[Pop_base_2019].[Code Province].[All]" allUniqueName="[Pop_base_2019].[Code Province].[All]" dimensionUniqueName="[Pop_base_2019]" displayFolder="" count="0" memberValueDatatype="130" unbalanced="0"/>
    <cacheHierarchy uniqueName="[Pop_base_2019].[Code Terrtoire]" caption="Code Terrtoire" attribute="1" defaultMemberUniqueName="[Pop_base_2019].[Code Terrtoire].[All]" allUniqueName="[Pop_base_2019].[Code Terrtoire].[All]" dimensionUniqueName="[Pop_base_2019]" displayFolder="" count="0" memberValueDatatype="130" unbalanced="0"/>
    <cacheHierarchy uniqueName="[Pop_base_2019].[Pcode ZS]" caption="Pcode ZS" attribute="1" defaultMemberUniqueName="[Pop_base_2019].[Pcode ZS].[All]" allUniqueName="[Pop_base_2019].[Pcode ZS].[All]" dimensionUniqueName="[Pop_base_2019]" displayFolder="" count="0" memberValueDatatype="130" unbalanced="0"/>
    <cacheHierarchy uniqueName="[Pop_base_2019].[Pop_2019]" caption="Pop_2019" attribute="1" defaultMemberUniqueName="[Pop_base_2019].[Pop_2019].[All]" allUniqueName="[Pop_base_2019].[Pop_2019].[All]" dimensionUniqueName="[Pop_base_2019]" displayFolder="" count="0" memberValueDatatype="20" unbalanced="0"/>
    <cacheHierarchy uniqueName="[Pop_base_2019].[Province]" caption="Province" attribute="1" defaultMemberUniqueName="[Pop_base_2019].[Province].[All]" allUniqueName="[Pop_base_2019].[Province].[All]" dimensionUniqueName="[Pop_base_2019]" displayFolder="" count="0" memberValueDatatype="130" unbalanced="0"/>
    <cacheHierarchy uniqueName="[Pop_base_2019].[Territoire]" caption="Territoire" attribute="1" defaultMemberUniqueName="[Pop_base_2019].[Territoire].[All]" allUniqueName="[Pop_base_2019].[Territoire].[All]" dimensionUniqueName="[Pop_base_2019]" displayFolder="" count="0" memberValueDatatype="130" unbalanced="0"/>
    <cacheHierarchy uniqueName="[Pop_base_2019].[Zone de sante]" caption="Zone de sante" attribute="1" defaultMemberUniqueName="[Pop_base_2019].[Zone de sante].[All]" allUniqueName="[Pop_base_2019].[Zone de sante].[All]" dimensionUniqueName="[Pop_base_2019]" displayFolder="" count="0" memberValueDatatype="130" unbalanced="0"/>
    <cacheHierarchy uniqueName="[projet_et_localisation].[Budget en millier]" caption="Budget en millier" attribute="1" defaultMemberUniqueName="[projet_et_localisation].[Budget en millier].[All]" allUniqueName="[projet_et_localisation].[Budget en millier].[All]" dimensionUniqueName="[projet_et_localisation]" displayFolder="" count="0" memberValueDatatype="130" unbalanced="0"/>
    <cacheHierarchy uniqueName="[projet_et_localisation].[Catégorie]" caption="Catégorie" attribute="1" defaultMemberUniqueName="[projet_et_localisation].[Catégorie].[All]" allUniqueName="[projet_et_localisation].[Catégorie].[All]" dimensionUniqueName="[projet_et_localisation]" displayFolder="" count="0" memberValueDatatype="130" unbalanced="0"/>
    <cacheHierarchy uniqueName="[projet_et_localisation].[Date début]" caption="Date début" attribute="1" time="1" defaultMemberUniqueName="[projet_et_localisation].[Date début].[All]" allUniqueName="[projet_et_localisation].[Date début].[All]" dimensionUniqueName="[projet_et_localisation]" displayFolder="" count="0" memberValueDatatype="7" unbalanced="0"/>
    <cacheHierarchy uniqueName="[projet_et_localisation].[Date fin]" caption="Date fin" attribute="1" time="1" defaultMemberUniqueName="[projet_et_localisation].[Date fin].[All]" allUniqueName="[projet_et_localisation].[Date fin].[All]" dimensionUniqueName="[projet_et_localisation]" displayFolder="" count="0" memberValueDatatype="7" unbalanced="0"/>
    <cacheHierarchy uniqueName="[projet_et_localisation].[Dénomination]" caption="Dénomination" attribute="1" defaultMemberUniqueName="[projet_et_localisation].[Dénomination].[All]" allUniqueName="[projet_et_localisation].[Dénomination].[All]" dimensionUniqueName="[projet_et_localisation]" displayFolder="" count="0" memberValueDatatype="130" unbalanced="0"/>
    <cacheHierarchy uniqueName="[projet_et_localisation].[Description]" caption="Description" attribute="1" defaultMemberUniqueName="[projet_et_localisation].[Description].[All]" allUniqueName="[projet_et_localisation].[Description].[All]" dimensionUniqueName="[projet_et_localisation]" displayFolder="" count="0" memberValueDatatype="130" unbalanced="0"/>
    <cacheHierarchy uniqueName="[projet_et_localisation].[ID projet]" caption="ID projet" attribute="1" defaultMemberUniqueName="[projet_et_localisation].[ID projet].[All]" allUniqueName="[projet_et_localisation].[ID projet].[All]" dimensionUniqueName="[projet_et_localisation]" displayFolder="" count="0" memberValueDatatype="20" unbalanced="0"/>
    <cacheHierarchy uniqueName="[projet_et_localisation].[ID Province]" caption="ID Province" attribute="1" defaultMemberUniqueName="[projet_et_localisation].[ID Province].[All]" allUniqueName="[projet_et_localisation].[ID Province].[All]" dimensionUniqueName="[projet_et_localisation]" displayFolder="" count="0" memberValueDatatype="130" unbalanced="0"/>
    <cacheHierarchy uniqueName="[projet_et_localisation].[ID Territoire]" caption="ID Territoire" attribute="1" defaultMemberUniqueName="[projet_et_localisation].[ID Territoire].[All]" allUniqueName="[projet_et_localisation].[ID Territoire].[All]" dimensionUniqueName="[projet_et_localisation]" displayFolder="" count="0" memberValueDatatype="130" unbalanced="0"/>
    <cacheHierarchy uniqueName="[projet_et_localisation].[ID ZS]" caption="ID ZS" attribute="1" defaultMemberUniqueName="[projet_et_localisation].[ID ZS].[All]" allUniqueName="[projet_et_localisation].[ID ZS].[All]" dimensionUniqueName="[projet_et_localisation]" displayFolder="" count="0" memberValueDatatype="130" unbalanced="0"/>
    <cacheHierarchy uniqueName="[projet_et_localisation].[Pays]" caption="Pays" attribute="1" defaultMemberUniqueName="[projet_et_localisation].[Pays].[All]" allUniqueName="[projet_et_localisation].[Pays].[All]" dimensionUniqueName="[projet_et_localisation]" displayFolder="" count="0" memberValueDatatype="130" unbalanced="0"/>
    <cacheHierarchy uniqueName="[projet_et_localisation].[Pers. ciblées en millier]" caption="Pers. ciblées en millier" attribute="1" defaultMemberUniqueName="[projet_et_localisation].[Pers. ciblées en millier].[All]" allUniqueName="[projet_et_localisation].[Pers. ciblées en millier].[All]" dimensionUniqueName="[projet_et_localisation]" displayFolder="" count="0" memberValueDatatype="130" unbalanced="0"/>
    <cacheHierarchy uniqueName="[projet_et_localisation].[Province]" caption="Province" attribute="1" defaultMemberUniqueName="[projet_et_localisation].[Province].[All]" allUniqueName="[projet_et_localisation].[Province].[All]" dimensionUniqueName="[projet_et_localisation]" displayFolder="" count="0" memberValueDatatype="130" unbalanced="0"/>
    <cacheHierarchy uniqueName="[projet_et_localisation].[Territoire]" caption="Territoire" attribute="1" defaultMemberUniqueName="[projet_et_localisation].[Territoire].[All]" allUniqueName="[projet_et_localisation].[Territoire].[All]" dimensionUniqueName="[projet_et_localisation]" displayFolder="" count="0" memberValueDatatype="130" unbalanced="0"/>
    <cacheHierarchy uniqueName="[projet_et_localisation].[ZS]" caption="ZS" attribute="1" defaultMemberUniqueName="[projet_et_localisation].[ZS].[All]" allUniqueName="[projet_et_localisation].[ZS].[All]" dimensionUniqueName="[projet_et_localisation]" displayFolder="" count="0" memberValueDatatype="130" unbalanced="0"/>
    <cacheHierarchy uniqueName="[projet_par_acteur].[Acronyme acteur]" caption="Acronyme acteur" attribute="1" defaultMemberUniqueName="[projet_par_acteur].[Acronyme acteur].[All]" allUniqueName="[projet_par_acteur].[Acronyme acteur].[All]" dimensionUniqueName="[projet_par_acteur]" displayFolder="" count="0" memberValueDatatype="130" unbalanced="0"/>
    <cacheHierarchy uniqueName="[projet_par_acteur].[ID acteur]" caption="ID acteur" attribute="1" defaultMemberUniqueName="[projet_par_acteur].[ID acteur].[All]" allUniqueName="[projet_par_acteur].[ID acteur].[All]" dimensionUniqueName="[projet_par_acteur]" displayFolder="" count="0" memberValueDatatype="20" unbalanced="0"/>
    <cacheHierarchy uniqueName="[projet_par_acteur].[ID projet]" caption="ID projet" attribute="1" defaultMemberUniqueName="[projet_par_acteur].[ID projet].[All]" allUniqueName="[projet_par_acteur].[ID projet].[All]" dimensionUniqueName="[projet_par_acteur]" displayFolder="" count="0" memberValueDatatype="20" unbalanced="0"/>
    <cacheHierarchy uniqueName="[projet_par_acteur].[ID Type organisation]" caption="ID Type organisation" attribute="1" defaultMemberUniqueName="[projet_par_acteur].[ID Type organisation].[All]" allUniqueName="[projet_par_acteur].[ID Type organisation].[All]" dimensionUniqueName="[projet_par_acteur]" displayFolder="" count="0" memberValueDatatype="20" unbalanced="0"/>
    <cacheHierarchy uniqueName="[projet_par_acteur].[Label Type organisation]" caption="Label Type organisation" attribute="1" defaultMemberUniqueName="[projet_par_acteur].[Label Type organisation].[All]" allUniqueName="[projet_par_acteur].[Label Type organisation].[All]" dimensionUniqueName="[projet_par_acteur]" displayFolder="" count="0" memberValueDatatype="130" unbalanced="0"/>
    <cacheHierarchy uniqueName="[projet_par_acteur].[Nom ateur]" caption="Nom ateur" attribute="1" defaultMemberUniqueName="[projet_par_acteur].[Nom ateur].[All]" allUniqueName="[projet_par_acteur].[Nom ateur].[All]" dimensionUniqueName="[projet_par_acteur]" displayFolder="" count="0" memberValueDatatype="130" unbalanced="0"/>
    <cacheHierarchy uniqueName="[projet_par_cluster].[Acronyme cluster]" caption="Acronyme cluster" attribute="1" defaultMemberUniqueName="[projet_par_cluster].[Acronyme cluster].[All]" allUniqueName="[projet_par_cluster].[Acronyme cluster].[All]" dimensionUniqueName="[projet_par_cluster]" displayFolder="" count="0" memberValueDatatype="130" unbalanced="0"/>
    <cacheHierarchy uniqueName="[projet_par_cluster].[ID cluster]" caption="ID cluster" attribute="1" defaultMemberUniqueName="[projet_par_cluster].[ID cluster].[All]" allUniqueName="[projet_par_cluster].[ID cluster].[All]" dimensionUniqueName="[projet_par_cluster]" displayFolder="" count="0" memberValueDatatype="20" unbalanced="0"/>
    <cacheHierarchy uniqueName="[projet_par_cluster].[ID projet]" caption="ID projet" attribute="1" defaultMemberUniqueName="[projet_par_cluster].[ID projet].[All]" allUniqueName="[projet_par_cluster].[ID projet].[All]" dimensionUniqueName="[projet_par_cluster]" displayFolder="" count="0" memberValueDatatype="20" unbalanced="0"/>
    <cacheHierarchy uniqueName="[projet_par_cluster].[Nom cluster]" caption="Nom cluster" attribute="1" defaultMemberUniqueName="[projet_par_cluster].[Nom cluster].[All]" allUniqueName="[projet_par_cluster].[Nom cluster].[All]" dimensionUniqueName="[projet_par_cluster]" displayFolder="" count="0" memberValueDatatype="130" unbalanced="0"/>
    <cacheHierarchy uniqueName="[projet_par_donateur].[Acronyme donateur]" caption="Acronyme donateur" attribute="1" defaultMemberUniqueName="[projet_par_donateur].[Acronyme donateur].[All]" allUniqueName="[projet_par_donateur].[Acronyme donateur].[All]" dimensionUniqueName="[projet_par_donateur]" displayFolder="" count="0" memberValueDatatype="130" unbalanced="0"/>
    <cacheHierarchy uniqueName="[projet_par_donateur].[ID donateur]" caption="ID donateur" attribute="1" defaultMemberUniqueName="[projet_par_donateur].[ID donateur].[All]" allUniqueName="[projet_par_donateur].[ID donateur].[All]" dimensionUniqueName="[projet_par_donateur]" displayFolder="" count="0" memberValueDatatype="20" unbalanced="0"/>
    <cacheHierarchy uniqueName="[projet_par_donateur].[ID projet]" caption="ID projet" attribute="1" defaultMemberUniqueName="[projet_par_donateur].[ID projet].[All]" allUniqueName="[projet_par_donateur].[ID projet].[All]" dimensionUniqueName="[projet_par_donateur]" displayFolder="" count="0" memberValueDatatype="20" unbalanced="0"/>
    <cacheHierarchy uniqueName="[projet_par_donateur].[Nom donateur]" caption="Nom donateur" attribute="1" defaultMemberUniqueName="[projet_par_donateur].[Nom donateur].[All]" allUniqueName="[projet_par_donateur].[Nom donateur].[All]" dimensionUniqueName="[projet_par_donateur]" displayFolder="" count="0" memberValueDatatype="130" unbalanced="0"/>
    <cacheHierarchy uniqueName="[Compilation 1].[Date fin (index des mois)]" caption="Date fin (index des mois)" attribute="1" defaultMemberUniqueName="[Compilation 1].[Date fin (index des mois)].[All]" allUniqueName="[Compilation 1].[Date fin (index des mois)].[All]" dimensionUniqueName="[Compilation 1]" displayFolder="" count="0" memberValueDatatype="20" unbalanced="0" hidden="1"/>
    <cacheHierarchy uniqueName="[Measures].[__XL_Count projet_et_localisation]" caption="__XL_Count projet_et_localisation" measure="1" displayFolder="" measureGroup="projet_et_localisation" count="0" hidden="1"/>
    <cacheHierarchy uniqueName="[Measures].[__XL_Count projet_par_acteur]" caption="__XL_Count projet_par_acteur" measure="1" displayFolder="" measureGroup="projet_par_acteur" count="0" hidden="1"/>
    <cacheHierarchy uniqueName="[Measures].[__XL_Count projet_par_cluster]" caption="__XL_Count projet_par_cluster" measure="1" displayFolder="" measureGroup="projet_par_cluster" count="0" hidden="1"/>
    <cacheHierarchy uniqueName="[Measures].[__XL_Count projet_par_donateur]" caption="__XL_Count projet_par_donateur" measure="1" displayFolder="" measureGroup="projet_par_donateur" count="0" hidden="1"/>
    <cacheHierarchy uniqueName="[Measures].[__XL_Count Compilation]" caption="__XL_Count Compilation" measure="1" displayFolder="" measureGroup="Compilation" count="0" hidden="1"/>
    <cacheHierarchy uniqueName="[Measures].[__XL_Count Pop_base_2019]" caption="__XL_Count Pop_base_2019" measure="1" displayFolder="" measureGroup="Pop_base_2019" count="0" hidden="1"/>
    <cacheHierarchy uniqueName="[Measures].[__XL_Count Compilation 1]" caption="__XL_Count Compilation 1" measure="1" displayFolder="" measureGroup="Compilation 1" count="0" hidden="1"/>
    <cacheHierarchy uniqueName="[Measures].[__No measures defined]" caption="__No measures defined" measure="1" displayFolder="" count="0" hidden="1"/>
    <cacheHierarchy uniqueName="[Measures].[Nombre de CIBLE]" caption="Nombre de CIBLE" measure="1" displayFolder="" measureGroup="Compilation 1" count="0" hidden="1">
      <extLst>
        <ext xmlns:x15="http://schemas.microsoft.com/office/spreadsheetml/2010/11/main" uri="{B97F6D7D-B522-45F9-BDA1-12C45D357490}">
          <x15:cacheHierarchy aggregatedColumn="32"/>
        </ext>
      </extLst>
    </cacheHierarchy>
    <cacheHierarchy uniqueName="[Measures].[Somme de ID acteur]" caption="Somme de ID acteur" measure="1" displayFolder="" measureGroup="Compilation 1" count="0" hidden="1">
      <extLst>
        <ext xmlns:x15="http://schemas.microsoft.com/office/spreadsheetml/2010/11/main" uri="{B97F6D7D-B522-45F9-BDA1-12C45D357490}">
          <x15:cacheHierarchy aggregatedColumn="41"/>
        </ext>
      </extLst>
    </cacheHierarchy>
    <cacheHierarchy uniqueName="[Measures].[Total distinct de ID acteur]" caption="Total distinct de ID acteur" measure="1" displayFolder="" measureGroup="Compilation 1" count="0" hidden="1">
      <extLst>
        <ext xmlns:x15="http://schemas.microsoft.com/office/spreadsheetml/2010/11/main" uri="{B97F6D7D-B522-45F9-BDA1-12C45D357490}">
          <x15:cacheHierarchy aggregatedColumn="41"/>
        </ext>
      </extLst>
    </cacheHierarchy>
    <cacheHierarchy uniqueName="[Measures].[Somme de ID projet]" caption="Somme de ID projet" measure="1" displayFolder="" measureGroup="Compilation 1" count="0" hidden="1">
      <extLst>
        <ext xmlns:x15="http://schemas.microsoft.com/office/spreadsheetml/2010/11/main" uri="{B97F6D7D-B522-45F9-BDA1-12C45D357490}">
          <x15:cacheHierarchy aggregatedColumn="43"/>
        </ext>
      </extLst>
    </cacheHierarchy>
    <cacheHierarchy uniqueName="[Measures].[Total distinct de ID projet]" caption="Total distinct de ID projet" measure="1" displayFolder="" measureGroup="Compilation 1" count="0" hidden="1">
      <extLst>
        <ext xmlns:x15="http://schemas.microsoft.com/office/spreadsheetml/2010/11/main" uri="{B97F6D7D-B522-45F9-BDA1-12C45D357490}">
          <x15:cacheHierarchy aggregatedColumn="43"/>
        </ext>
      </extLst>
    </cacheHierarchy>
  </cacheHierarchies>
  <kpis count="0"/>
  <extLst>
    <ext xmlns:x14="http://schemas.microsoft.com/office/spreadsheetml/2009/9/main" uri="{725AE2AE-9491-48be-B2B4-4EB974FC3084}">
      <x14:pivotCacheDefinition pivotCacheId="336318744"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810.367890856483" backgroundQuery="1" createdVersion="3" refreshedVersion="6" minRefreshableVersion="3" recordCount="0" supportSubquery="1" supportAdvancedDrill="1" xr:uid="{DF532673-7216-4B51-A620-FBE17CD2C8E5}">
  <cacheSource type="external" connectionId="8">
    <extLst>
      <ext xmlns:x14="http://schemas.microsoft.com/office/spreadsheetml/2009/9/main" uri="{F057638F-6D5F-4e77-A914-E7F072B9BCA8}">
        <x14:sourceConnection name="ThisWorkbookDataModel"/>
      </ext>
    </extLst>
  </cacheSource>
  <cacheFields count="0"/>
  <cacheHierarchies count="108">
    <cacheHierarchy uniqueName="[Compilation].[Acronyme acteur]" caption="Acronyme acteur" attribute="1" defaultMemberUniqueName="[Compilation].[Acronyme acteur].[All]" allUniqueName="[Compilation].[Acronyme acteur].[All]" dimensionUniqueName="[Compilation]" displayFolder="" count="0" memberValueDatatype="130" unbalanced="0"/>
    <cacheHierarchy uniqueName="[Compilation].[Acronyme Cluster]" caption="Acronyme Cluster" attribute="1" defaultMemberUniqueName="[Compilation].[Acronyme Cluster].[All]" allUniqueName="[Compilation].[Acronyme Cluster].[All]" dimensionUniqueName="[Compilation]" displayFolder="" count="0" memberValueDatatype="130" unbalanced="0"/>
    <cacheHierarchy uniqueName="[Compilation].[Budget en millier]" caption="Budget en millier" attribute="1" defaultMemberUniqueName="[Compilation].[Budget en millier].[All]" allUniqueName="[Compilation].[Budget en millier].[All]" dimensionUniqueName="[Compilation]" displayFolder="" count="0" memberValueDatatype="130" unbalanced="0"/>
    <cacheHierarchy uniqueName="[Compilation].[Catégorie]" caption="Catégorie" attribute="1" defaultMemberUniqueName="[Compilation].[Catégorie].[All]" allUniqueName="[Compilation].[Catégorie].[All]" dimensionUniqueName="[Compilation]" displayFolder="" count="0" memberValueDatatype="130" unbalanced="0"/>
    <cacheHierarchy uniqueName="[Compilation].[CIBLE]" caption="CIBLE" attribute="1" defaultMemberUniqueName="[Compilation].[CIBLE].[All]" allUniqueName="[Compilation].[CIBLE].[All]" dimensionUniqueName="[Compilation]" displayFolder="" count="0" memberValueDatatype="130" unbalanced="0"/>
    <cacheHierarchy uniqueName="[Compilation].[cible_base]" caption="cible_base" attribute="1" defaultMemberUniqueName="[Compilation].[cible_base].[All]" allUniqueName="[Compilation].[cible_base].[All]" dimensionUniqueName="[Compilation]" displayFolder="" count="0" memberValueDatatype="130" unbalanced="0"/>
    <cacheHierarchy uniqueName="[Compilation].[Date début]" caption="Date début" attribute="1" time="1" defaultMemberUniqueName="[Compilation].[Date début].[All]" allUniqueName="[Compilation].[Date début].[All]" dimensionUniqueName="[Compilation]" displayFolder="" count="0" memberValueDatatype="7" unbalanced="0"/>
    <cacheHierarchy uniqueName="[Compilation].[Date fin]" caption="Date fin" attribute="1" time="1" defaultMemberUniqueName="[Compilation].[Date fin].[All]" allUniqueName="[Compilation].[Date fin].[All]" dimensionUniqueName="[Compilation]" displayFolder="" count="0" memberValueDatatype="7" unbalanced="0"/>
    <cacheHierarchy uniqueName="[Compilation].[Dénomination]" caption="Dénomination" attribute="1" defaultMemberUniqueName="[Compilation].[Dénomination].[All]" allUniqueName="[Compilation].[Dénomination].[All]" dimensionUniqueName="[Compilation]" displayFolder="" count="0" memberValueDatatype="130" unbalanced="0"/>
    <cacheHierarchy uniqueName="[Compilation].[Description]" caption="Description" attribute="1" defaultMemberUniqueName="[Compilation].[Description].[All]" allUniqueName="[Compilation].[Description].[All]" dimensionUniqueName="[Compilation]" displayFolder="" count="0" memberValueDatatype="130" unbalanced="0"/>
    <cacheHierarchy uniqueName="[Compilation].[Donateur]" caption="Donateur" attribute="1" defaultMemberUniqueName="[Compilation].[Donateur].[All]" allUniqueName="[Compilation].[Donateur].[All]" dimensionUniqueName="[Compilation]" displayFolder="" count="0" memberValueDatatype="130" unbalanced="0"/>
    <cacheHierarchy uniqueName="[Compilation].[ID acteur]" caption="ID acteur" attribute="1" defaultMemberUniqueName="[Compilation].[ID acteur].[All]" allUniqueName="[Compilation].[ID acteur].[All]" dimensionUniqueName="[Compilation]" displayFolder="" count="0" memberValueDatatype="20" unbalanced="0"/>
    <cacheHierarchy uniqueName="[Compilation].[ID cluster]" caption="ID cluster" attribute="1" defaultMemberUniqueName="[Compilation].[ID cluster].[All]" allUniqueName="[Compilation].[ID cluster].[All]" dimensionUniqueName="[Compilation]" displayFolder="" count="0" memberValueDatatype="20" unbalanced="0"/>
    <cacheHierarchy uniqueName="[Compilation].[ID projet]" caption="ID projet" attribute="1" defaultMemberUniqueName="[Compilation].[ID projet].[All]" allUniqueName="[Compilation].[ID projet].[All]" dimensionUniqueName="[Compilation]" displayFolder="" count="0" memberValueDatatype="20" unbalanced="0"/>
    <cacheHierarchy uniqueName="[Compilation].[ID Province]" caption="ID Province" attribute="1" defaultMemberUniqueName="[Compilation].[ID Province].[All]" allUniqueName="[Compilation].[ID Province].[All]" dimensionUniqueName="[Compilation]" displayFolder="" count="0" memberValueDatatype="130" unbalanced="0"/>
    <cacheHierarchy uniqueName="[Compilation].[ID Territoire]" caption="ID Territoire" attribute="1" defaultMemberUniqueName="[Compilation].[ID Territoire].[All]" allUniqueName="[Compilation].[ID Territoire].[All]" dimensionUniqueName="[Compilation]" displayFolder="" count="0" memberValueDatatype="130" unbalanced="0"/>
    <cacheHierarchy uniqueName="[Compilation].[ID Type organisation]" caption="ID Type organisation" attribute="1" defaultMemberUniqueName="[Compilation].[ID Type organisation].[All]" allUniqueName="[Compilation].[ID Type organisation].[All]" dimensionUniqueName="[Compilation]" displayFolder="" count="0" memberValueDatatype="20" unbalanced="0"/>
    <cacheHierarchy uniqueName="[Compilation].[ID ZS]" caption="ID ZS" attribute="1" defaultMemberUniqueName="[Compilation].[ID ZS].[All]" allUniqueName="[Compilation].[ID ZS].[All]" dimensionUniqueName="[Compilation]" displayFolder="" count="0" memberValueDatatype="130" unbalanced="0"/>
    <cacheHierarchy uniqueName="[Compilation].[Max]" caption="Max" attribute="1" defaultMemberUniqueName="[Compilation].[Max].[All]" allUniqueName="[Compilation].[Max].[All]" dimensionUniqueName="[Compilation]" displayFolder="" count="0" memberValueDatatype="20" unbalanced="0"/>
    <cacheHierarchy uniqueName="[Compilation].[Min]" caption="Min" attribute="1" defaultMemberUniqueName="[Compilation].[Min].[All]" allUniqueName="[Compilation].[Min].[All]" dimensionUniqueName="[Compilation]" displayFolder="" count="0" memberValueDatatype="20" unbalanced="0"/>
    <cacheHierarchy uniqueName="[Compilation].[Nom ateur]" caption="Nom ateur" attribute="1" defaultMemberUniqueName="[Compilation].[Nom ateur].[All]" allUniqueName="[Compilation].[Nom ateur].[All]" dimensionUniqueName="[Compilation]" displayFolder="" count="0" memberValueDatatype="130" unbalanced="0"/>
    <cacheHierarchy uniqueName="[Compilation].[Nom cluster]" caption="Nom cluster" attribute="1" defaultMemberUniqueName="[Compilation].[Nom cluster].[All]" allUniqueName="[Compilation].[Nom cluster].[All]" dimensionUniqueName="[Compilation]" displayFolder="" count="0" memberValueDatatype="130" unbalanced="0"/>
    <cacheHierarchy uniqueName="[Compilation].[Pays]" caption="Pays" attribute="1" defaultMemberUniqueName="[Compilation].[Pays].[All]" allUniqueName="[Compilation].[Pays].[All]" dimensionUniqueName="[Compilation]" displayFolder="" count="0" memberValueDatatype="130" unbalanced="0"/>
    <cacheHierarchy uniqueName="[Compilation].[Pop_base_ZS_2019]" caption="Pop_base_ZS_2019" attribute="1" defaultMemberUniqueName="[Compilation].[Pop_base_ZS_2019].[All]" allUniqueName="[Compilation].[Pop_base_ZS_2019].[All]" dimensionUniqueName="[Compilation]" displayFolder="" count="0" memberValueDatatype="20" unbalanced="0"/>
    <cacheHierarchy uniqueName="[Compilation].[Province]" caption="Province" attribute="1" defaultMemberUniqueName="[Compilation].[Province].[All]" allUniqueName="[Compilation].[Province].[All]" dimensionUniqueName="[Compilation]" displayFolder="" count="0" memberValueDatatype="130" unbalanced="0"/>
    <cacheHierarchy uniqueName="[Compilation].[Territoire]" caption="Territoire" attribute="1" defaultMemberUniqueName="[Compilation].[Territoire].[All]" allUniqueName="[Compilation].[Territoire].[All]" dimensionUniqueName="[Compilation]" displayFolder="" count="0" memberValueDatatype="130" unbalanced="0"/>
    <cacheHierarchy uniqueName="[Compilation].[Type organisation]" caption="Type organisation" attribute="1" defaultMemberUniqueName="[Compilation].[Type organisation].[All]" allUniqueName="[Compilation].[Type organisation].[All]" dimensionUniqueName="[Compilation]" displayFolder="" count="0" memberValueDatatype="130" unbalanced="0"/>
    <cacheHierarchy uniqueName="[Compilation].[ZS]" caption="ZS" attribute="1" defaultMemberUniqueName="[Compilation].[ZS].[All]" allUniqueName="[Compilation].[ZS].[All]" dimensionUniqueName="[Compilation]" displayFolder="" count="0" memberValueDatatype="130" unbalanced="0"/>
    <cacheHierarchy uniqueName="[Compilation 1].[Acronyme acteur]" caption="Acronyme acteur" attribute="1" defaultMemberUniqueName="[Compilation 1].[Acronyme acteur].[All]" allUniqueName="[Compilation 1].[Acronyme acteur].[All]" dimensionUniqueName="[Compilation 1]" displayFolder="" count="0" memberValueDatatype="130" unbalanced="0"/>
    <cacheHierarchy uniqueName="[Compilation 1].[Acronyme Cluster]" caption="Acronyme Cluster" attribute="1" defaultMemberUniqueName="[Compilation 1].[Acronyme Cluster].[All]" allUniqueName="[Compilation 1].[Acronyme Cluster].[All]" dimensionUniqueName="[Compilation 1]" displayFolder="" count="0" memberValueDatatype="130" unbalanced="0"/>
    <cacheHierarchy uniqueName="[Compilation 1].[Budget en millier]" caption="Budget en millier" attribute="1" defaultMemberUniqueName="[Compilation 1].[Budget en millier].[All]" allUniqueName="[Compilation 1].[Budget en millier].[All]" dimensionUniqueName="[Compilation 1]" displayFolder="" count="0" memberValueDatatype="130" unbalanced="0"/>
    <cacheHierarchy uniqueName="[Compilation 1].[Catégorie]" caption="Catégorie" attribute="1" defaultMemberUniqueName="[Compilation 1].[Catégorie].[All]" allUniqueName="[Compilation 1].[Catégorie].[All]" dimensionUniqueName="[Compilation 1]" displayFolder="" count="0" memberValueDatatype="130" unbalanced="0"/>
    <cacheHierarchy uniqueName="[Compilation 1].[CIBLE]" caption="CIBLE" attribute="1" defaultMemberUniqueName="[Compilation 1].[CIBLE].[All]" allUniqueName="[Compilation 1].[CIBLE].[All]" dimensionUniqueName="[Compilation 1]" displayFolder="" count="0" memberValueDatatype="130" unbalanced="0"/>
    <cacheHierarchy uniqueName="[Compilation 1].[cible_base]" caption="cible_base" attribute="1" defaultMemberUniqueName="[Compilation 1].[cible_base].[All]" allUniqueName="[Compilation 1].[cible_base].[All]" dimensionUniqueName="[Compilation 1]" displayFolder="" count="0" memberValueDatatype="130" unbalanced="0"/>
    <cacheHierarchy uniqueName="[Compilation 1].[Date début]" caption="Date début" attribute="1" time="1" defaultMemberUniqueName="[Compilation 1].[Date début].[All]" allUniqueName="[Compilation 1].[Date début].[All]" dimensionUniqueName="[Compilation 1]" displayFolder="" count="0" memberValueDatatype="7" unbalanced="0"/>
    <cacheHierarchy uniqueName="[Compilation 1].[Date fin]" caption="Date fin" attribute="1" time="1" defaultMemberUniqueName="[Compilation 1].[Date fin].[All]" allUniqueName="[Compilation 1].[Date fin].[All]" dimensionUniqueName="[Compilation 1]" displayFolder="" count="2" memberValueDatatype="7" unbalanced="0"/>
    <cacheHierarchy uniqueName="[Compilation 1].[Date fin (année)]" caption="Date fin (année)" attribute="1" defaultMemberUniqueName="[Compilation 1].[Date fin (année)].[All]" allUniqueName="[Compilation 1].[Date fin (année)].[All]" dimensionUniqueName="[Compilation 1]" displayFolder="" count="0" memberValueDatatype="130" unbalanced="0"/>
    <cacheHierarchy uniqueName="[Compilation 1].[Date fin (mois)]" caption="Date fin (mois)" attribute="1" defaultMemberUniqueName="[Compilation 1].[Date fin (mois)].[All]" allUniqueName="[Compilation 1].[Date fin (mois)].[All]" dimensionUniqueName="[Compilation 1]" displayFolder="" count="0" memberValueDatatype="130" unbalanced="0"/>
    <cacheHierarchy uniqueName="[Compilation 1].[Dénomination]" caption="Dénomination" attribute="1" defaultMemberUniqueName="[Compilation 1].[Dénomination].[All]" allUniqueName="[Compilation 1].[Dénomination].[All]" dimensionUniqueName="[Compilation 1]" displayFolder="" count="0" memberValueDatatype="130" unbalanced="0"/>
    <cacheHierarchy uniqueName="[Compilation 1].[Description]" caption="Description" attribute="1" defaultMemberUniqueName="[Compilation 1].[Description].[All]" allUniqueName="[Compilation 1].[Description].[All]" dimensionUniqueName="[Compilation 1]" displayFolder="" count="0" memberValueDatatype="130" unbalanced="0"/>
    <cacheHierarchy uniqueName="[Compilation 1].[Donateur]" caption="Donateur" attribute="1" defaultMemberUniqueName="[Compilation 1].[Donateur].[All]" allUniqueName="[Compilation 1].[Donateur].[All]" dimensionUniqueName="[Compilation 1]" displayFolder="" count="0" memberValueDatatype="130" unbalanced="0"/>
    <cacheHierarchy uniqueName="[Compilation 1].[ID acteur]" caption="ID acteur" attribute="1" defaultMemberUniqueName="[Compilation 1].[ID acteur].[All]" allUniqueName="[Compilation 1].[ID acteur].[All]" dimensionUniqueName="[Compilation 1]" displayFolder="" count="0" memberValueDatatype="20" unbalanced="0"/>
    <cacheHierarchy uniqueName="[Compilation 1].[ID cluster]" caption="ID cluster" attribute="1" defaultMemberUniqueName="[Compilation 1].[ID cluster].[All]" allUniqueName="[Compilation 1].[ID cluster].[All]" dimensionUniqueName="[Compilation 1]" displayFolder="" count="0" memberValueDatatype="20" unbalanced="0"/>
    <cacheHierarchy uniqueName="[Compilation 1].[ID projet]" caption="ID projet" attribute="1" defaultMemberUniqueName="[Compilation 1].[ID projet].[All]" allUniqueName="[Compilation 1].[ID projet].[All]" dimensionUniqueName="[Compilation 1]" displayFolder="" count="0" memberValueDatatype="20" unbalanced="0"/>
    <cacheHierarchy uniqueName="[Compilation 1].[ID Province]" caption="ID Province" attribute="1" defaultMemberUniqueName="[Compilation 1].[ID Province].[All]" allUniqueName="[Compilation 1].[ID Province].[All]" dimensionUniqueName="[Compilation 1]" displayFolder="" count="0" memberValueDatatype="130" unbalanced="0"/>
    <cacheHierarchy uniqueName="[Compilation 1].[ID Territoire]" caption="ID Territoire" attribute="1" defaultMemberUniqueName="[Compilation 1].[ID Territoire].[All]" allUniqueName="[Compilation 1].[ID Territoire].[All]" dimensionUniqueName="[Compilation 1]" displayFolder="" count="0" memberValueDatatype="130" unbalanced="0"/>
    <cacheHierarchy uniqueName="[Compilation 1].[ID Type organisation]" caption="ID Type organisation" attribute="1" defaultMemberUniqueName="[Compilation 1].[ID Type organisation].[All]" allUniqueName="[Compilation 1].[ID Type organisation].[All]" dimensionUniqueName="[Compilation 1]" displayFolder="" count="0" memberValueDatatype="20" unbalanced="0"/>
    <cacheHierarchy uniqueName="[Compilation 1].[ID ZS]" caption="ID ZS" attribute="1" defaultMemberUniqueName="[Compilation 1].[ID ZS].[All]" allUniqueName="[Compilation 1].[ID ZS].[All]" dimensionUniqueName="[Compilation 1]" displayFolder="" count="0" memberValueDatatype="130" unbalanced="0"/>
    <cacheHierarchy uniqueName="[Compilation 1].[Max]" caption="Max" attribute="1" defaultMemberUniqueName="[Compilation 1].[Max].[All]" allUniqueName="[Compilation 1].[Max].[All]" dimensionUniqueName="[Compilation 1]" displayFolder="" count="0" memberValueDatatype="20" unbalanced="0"/>
    <cacheHierarchy uniqueName="[Compilation 1].[Min]" caption="Min" attribute="1" defaultMemberUniqueName="[Compilation 1].[Min].[All]" allUniqueName="[Compilation 1].[Min].[All]" dimensionUniqueName="[Compilation 1]" displayFolder="" count="0" memberValueDatatype="20" unbalanced="0"/>
    <cacheHierarchy uniqueName="[Compilation 1].[Nom ateur]" caption="Nom ateur" attribute="1" defaultMemberUniqueName="[Compilation 1].[Nom ateur].[All]" allUniqueName="[Compilation 1].[Nom ateur].[All]" dimensionUniqueName="[Compilation 1]" displayFolder="" count="0" memberValueDatatype="130" unbalanced="0"/>
    <cacheHierarchy uniqueName="[Compilation 1].[Nom cluster]" caption="Nom cluster" attribute="1" defaultMemberUniqueName="[Compilation 1].[Nom cluster].[All]" allUniqueName="[Compilation 1].[Nom cluster].[All]" dimensionUniqueName="[Compilation 1]" displayFolder="" count="0" memberValueDatatype="130" unbalanced="0"/>
    <cacheHierarchy uniqueName="[Compilation 1].[Pays]" caption="Pays" attribute="1" defaultMemberUniqueName="[Compilation 1].[Pays].[All]" allUniqueName="[Compilation 1].[Pays].[All]" dimensionUniqueName="[Compilation 1]" displayFolder="" count="0" memberValueDatatype="130" unbalanced="0"/>
    <cacheHierarchy uniqueName="[Compilation 1].[Pop_base_ZS_2019]" caption="Pop_base_ZS_2019" attribute="1" defaultMemberUniqueName="[Compilation 1].[Pop_base_ZS_2019].[All]" allUniqueName="[Compilation 1].[Pop_base_ZS_2019].[All]" dimensionUniqueName="[Compilation 1]" displayFolder="" count="0" memberValueDatatype="20" unbalanced="0"/>
    <cacheHierarchy uniqueName="[Compilation 1].[Province]" caption="Province" attribute="1" defaultMemberUniqueName="[Compilation 1].[Province].[All]" allUniqueName="[Compilation 1].[Province].[All]" dimensionUniqueName="[Compilation 1]" displayFolder="" count="0" memberValueDatatype="130" unbalanced="0"/>
    <cacheHierarchy uniqueName="[Compilation 1].[Territoire]" caption="Territoire" attribute="1" defaultMemberUniqueName="[Compilation 1].[Territoire].[All]" allUniqueName="[Compilation 1].[Territoire].[All]" dimensionUniqueName="[Compilation 1]" displayFolder="" count="0" memberValueDatatype="130" unbalanced="0"/>
    <cacheHierarchy uniqueName="[Compilation 1].[Type organisation]" caption="Type organisation" attribute="1" defaultMemberUniqueName="[Compilation 1].[Type organisation].[All]" allUniqueName="[Compilation 1].[Type organisation].[All]" dimensionUniqueName="[Compilation 1]" displayFolder="" count="0" memberValueDatatype="130" unbalanced="0"/>
    <cacheHierarchy uniqueName="[Compilation 1].[ZS]" caption="ZS" attribute="1" defaultMemberUniqueName="[Compilation 1].[ZS].[All]" allUniqueName="[Compilation 1].[ZS].[All]" dimensionUniqueName="[Compilation 1]" displayFolder="" count="0" memberValueDatatype="130" unbalanced="0"/>
    <cacheHierarchy uniqueName="[Pop_base_2019].[Code Province]" caption="Code Province" attribute="1" defaultMemberUniqueName="[Pop_base_2019].[Code Province].[All]" allUniqueName="[Pop_base_2019].[Code Province].[All]" dimensionUniqueName="[Pop_base_2019]" displayFolder="" count="0" memberValueDatatype="130" unbalanced="0"/>
    <cacheHierarchy uniqueName="[Pop_base_2019].[Code Terrtoire]" caption="Code Terrtoire" attribute="1" defaultMemberUniqueName="[Pop_base_2019].[Code Terrtoire].[All]" allUniqueName="[Pop_base_2019].[Code Terrtoire].[All]" dimensionUniqueName="[Pop_base_2019]" displayFolder="" count="0" memberValueDatatype="130" unbalanced="0"/>
    <cacheHierarchy uniqueName="[Pop_base_2019].[Pcode ZS]" caption="Pcode ZS" attribute="1" defaultMemberUniqueName="[Pop_base_2019].[Pcode ZS].[All]" allUniqueName="[Pop_base_2019].[Pcode ZS].[All]" dimensionUniqueName="[Pop_base_2019]" displayFolder="" count="0" memberValueDatatype="130" unbalanced="0"/>
    <cacheHierarchy uniqueName="[Pop_base_2019].[Pop_2019]" caption="Pop_2019" attribute="1" defaultMemberUniqueName="[Pop_base_2019].[Pop_2019].[All]" allUniqueName="[Pop_base_2019].[Pop_2019].[All]" dimensionUniqueName="[Pop_base_2019]" displayFolder="" count="0" memberValueDatatype="20" unbalanced="0"/>
    <cacheHierarchy uniqueName="[Pop_base_2019].[Province]" caption="Province" attribute="1" defaultMemberUniqueName="[Pop_base_2019].[Province].[All]" allUniqueName="[Pop_base_2019].[Province].[All]" dimensionUniqueName="[Pop_base_2019]" displayFolder="" count="0" memberValueDatatype="130" unbalanced="0"/>
    <cacheHierarchy uniqueName="[Pop_base_2019].[Territoire]" caption="Territoire" attribute="1" defaultMemberUniqueName="[Pop_base_2019].[Territoire].[All]" allUniqueName="[Pop_base_2019].[Territoire].[All]" dimensionUniqueName="[Pop_base_2019]" displayFolder="" count="0" memberValueDatatype="130" unbalanced="0"/>
    <cacheHierarchy uniqueName="[Pop_base_2019].[Zone de sante]" caption="Zone de sante" attribute="1" defaultMemberUniqueName="[Pop_base_2019].[Zone de sante].[All]" allUniqueName="[Pop_base_2019].[Zone de sante].[All]" dimensionUniqueName="[Pop_base_2019]" displayFolder="" count="0" memberValueDatatype="130" unbalanced="0"/>
    <cacheHierarchy uniqueName="[projet_et_localisation].[Budget en millier]" caption="Budget en millier" attribute="1" defaultMemberUniqueName="[projet_et_localisation].[Budget en millier].[All]" allUniqueName="[projet_et_localisation].[Budget en millier].[All]" dimensionUniqueName="[projet_et_localisation]" displayFolder="" count="0" memberValueDatatype="130" unbalanced="0"/>
    <cacheHierarchy uniqueName="[projet_et_localisation].[Catégorie]" caption="Catégorie" attribute="1" defaultMemberUniqueName="[projet_et_localisation].[Catégorie].[All]" allUniqueName="[projet_et_localisation].[Catégorie].[All]" dimensionUniqueName="[projet_et_localisation]" displayFolder="" count="0" memberValueDatatype="130" unbalanced="0"/>
    <cacheHierarchy uniqueName="[projet_et_localisation].[Date début]" caption="Date début" attribute="1" time="1" defaultMemberUniqueName="[projet_et_localisation].[Date début].[All]" allUniqueName="[projet_et_localisation].[Date début].[All]" dimensionUniqueName="[projet_et_localisation]" displayFolder="" count="0" memberValueDatatype="7" unbalanced="0"/>
    <cacheHierarchy uniqueName="[projet_et_localisation].[Date fin]" caption="Date fin" attribute="1" time="1" defaultMemberUniqueName="[projet_et_localisation].[Date fin].[All]" allUniqueName="[projet_et_localisation].[Date fin].[All]" dimensionUniqueName="[projet_et_localisation]" displayFolder="" count="0" memberValueDatatype="7" unbalanced="0"/>
    <cacheHierarchy uniqueName="[projet_et_localisation].[Dénomination]" caption="Dénomination" attribute="1" defaultMemberUniqueName="[projet_et_localisation].[Dénomination].[All]" allUniqueName="[projet_et_localisation].[Dénomination].[All]" dimensionUniqueName="[projet_et_localisation]" displayFolder="" count="0" memberValueDatatype="130" unbalanced="0"/>
    <cacheHierarchy uniqueName="[projet_et_localisation].[Description]" caption="Description" attribute="1" defaultMemberUniqueName="[projet_et_localisation].[Description].[All]" allUniqueName="[projet_et_localisation].[Description].[All]" dimensionUniqueName="[projet_et_localisation]" displayFolder="" count="0" memberValueDatatype="130" unbalanced="0"/>
    <cacheHierarchy uniqueName="[projet_et_localisation].[ID projet]" caption="ID projet" attribute="1" defaultMemberUniqueName="[projet_et_localisation].[ID projet].[All]" allUniqueName="[projet_et_localisation].[ID projet].[All]" dimensionUniqueName="[projet_et_localisation]" displayFolder="" count="0" memberValueDatatype="20" unbalanced="0"/>
    <cacheHierarchy uniqueName="[projet_et_localisation].[ID Province]" caption="ID Province" attribute="1" defaultMemberUniqueName="[projet_et_localisation].[ID Province].[All]" allUniqueName="[projet_et_localisation].[ID Province].[All]" dimensionUniqueName="[projet_et_localisation]" displayFolder="" count="0" memberValueDatatype="130" unbalanced="0"/>
    <cacheHierarchy uniqueName="[projet_et_localisation].[ID Territoire]" caption="ID Territoire" attribute="1" defaultMemberUniqueName="[projet_et_localisation].[ID Territoire].[All]" allUniqueName="[projet_et_localisation].[ID Territoire].[All]" dimensionUniqueName="[projet_et_localisation]" displayFolder="" count="0" memberValueDatatype="130" unbalanced="0"/>
    <cacheHierarchy uniqueName="[projet_et_localisation].[ID ZS]" caption="ID ZS" attribute="1" defaultMemberUniqueName="[projet_et_localisation].[ID ZS].[All]" allUniqueName="[projet_et_localisation].[ID ZS].[All]" dimensionUniqueName="[projet_et_localisation]" displayFolder="" count="0" memberValueDatatype="130" unbalanced="0"/>
    <cacheHierarchy uniqueName="[projet_et_localisation].[Pays]" caption="Pays" attribute="1" defaultMemberUniqueName="[projet_et_localisation].[Pays].[All]" allUniqueName="[projet_et_localisation].[Pays].[All]" dimensionUniqueName="[projet_et_localisation]" displayFolder="" count="0" memberValueDatatype="130" unbalanced="0"/>
    <cacheHierarchy uniqueName="[projet_et_localisation].[Pers. ciblées en millier]" caption="Pers. ciblées en millier" attribute="1" defaultMemberUniqueName="[projet_et_localisation].[Pers. ciblées en millier].[All]" allUniqueName="[projet_et_localisation].[Pers. ciblées en millier].[All]" dimensionUniqueName="[projet_et_localisation]" displayFolder="" count="0" memberValueDatatype="130" unbalanced="0"/>
    <cacheHierarchy uniqueName="[projet_et_localisation].[Province]" caption="Province" attribute="1" defaultMemberUniqueName="[projet_et_localisation].[Province].[All]" allUniqueName="[projet_et_localisation].[Province].[All]" dimensionUniqueName="[projet_et_localisation]" displayFolder="" count="0" memberValueDatatype="130" unbalanced="0"/>
    <cacheHierarchy uniqueName="[projet_et_localisation].[Territoire]" caption="Territoire" attribute="1" defaultMemberUniqueName="[projet_et_localisation].[Territoire].[All]" allUniqueName="[projet_et_localisation].[Territoire].[All]" dimensionUniqueName="[projet_et_localisation]" displayFolder="" count="0" memberValueDatatype="130" unbalanced="0"/>
    <cacheHierarchy uniqueName="[projet_et_localisation].[ZS]" caption="ZS" attribute="1" defaultMemberUniqueName="[projet_et_localisation].[ZS].[All]" allUniqueName="[projet_et_localisation].[ZS].[All]" dimensionUniqueName="[projet_et_localisation]" displayFolder="" count="0" memberValueDatatype="130" unbalanced="0"/>
    <cacheHierarchy uniqueName="[projet_par_acteur].[Acronyme acteur]" caption="Acronyme acteur" attribute="1" defaultMemberUniqueName="[projet_par_acteur].[Acronyme acteur].[All]" allUniqueName="[projet_par_acteur].[Acronyme acteur].[All]" dimensionUniqueName="[projet_par_acteur]" displayFolder="" count="0" memberValueDatatype="130" unbalanced="0"/>
    <cacheHierarchy uniqueName="[projet_par_acteur].[ID acteur]" caption="ID acteur" attribute="1" defaultMemberUniqueName="[projet_par_acteur].[ID acteur].[All]" allUniqueName="[projet_par_acteur].[ID acteur].[All]" dimensionUniqueName="[projet_par_acteur]" displayFolder="" count="0" memberValueDatatype="20" unbalanced="0"/>
    <cacheHierarchy uniqueName="[projet_par_acteur].[ID projet]" caption="ID projet" attribute="1" defaultMemberUniqueName="[projet_par_acteur].[ID projet].[All]" allUniqueName="[projet_par_acteur].[ID projet].[All]" dimensionUniqueName="[projet_par_acteur]" displayFolder="" count="0" memberValueDatatype="20" unbalanced="0"/>
    <cacheHierarchy uniqueName="[projet_par_acteur].[ID Type organisation]" caption="ID Type organisation" attribute="1" defaultMemberUniqueName="[projet_par_acteur].[ID Type organisation].[All]" allUniqueName="[projet_par_acteur].[ID Type organisation].[All]" dimensionUniqueName="[projet_par_acteur]" displayFolder="" count="0" memberValueDatatype="20" unbalanced="0"/>
    <cacheHierarchy uniqueName="[projet_par_acteur].[Label Type organisation]" caption="Label Type organisation" attribute="1" defaultMemberUniqueName="[projet_par_acteur].[Label Type organisation].[All]" allUniqueName="[projet_par_acteur].[Label Type organisation].[All]" dimensionUniqueName="[projet_par_acteur]" displayFolder="" count="0" memberValueDatatype="130" unbalanced="0"/>
    <cacheHierarchy uniqueName="[projet_par_acteur].[Nom ateur]" caption="Nom ateur" attribute="1" defaultMemberUniqueName="[projet_par_acteur].[Nom ateur].[All]" allUniqueName="[projet_par_acteur].[Nom ateur].[All]" dimensionUniqueName="[projet_par_acteur]" displayFolder="" count="0" memberValueDatatype="130" unbalanced="0"/>
    <cacheHierarchy uniqueName="[projet_par_cluster].[Acronyme cluster]" caption="Acronyme cluster" attribute="1" defaultMemberUniqueName="[projet_par_cluster].[Acronyme cluster].[All]" allUniqueName="[projet_par_cluster].[Acronyme cluster].[All]" dimensionUniqueName="[projet_par_cluster]" displayFolder="" count="0" memberValueDatatype="130" unbalanced="0"/>
    <cacheHierarchy uniqueName="[projet_par_cluster].[ID cluster]" caption="ID cluster" attribute="1" defaultMemberUniqueName="[projet_par_cluster].[ID cluster].[All]" allUniqueName="[projet_par_cluster].[ID cluster].[All]" dimensionUniqueName="[projet_par_cluster]" displayFolder="" count="0" memberValueDatatype="20" unbalanced="0"/>
    <cacheHierarchy uniqueName="[projet_par_cluster].[ID projet]" caption="ID projet" attribute="1" defaultMemberUniqueName="[projet_par_cluster].[ID projet].[All]" allUniqueName="[projet_par_cluster].[ID projet].[All]" dimensionUniqueName="[projet_par_cluster]" displayFolder="" count="0" memberValueDatatype="20" unbalanced="0"/>
    <cacheHierarchy uniqueName="[projet_par_cluster].[Nom cluster]" caption="Nom cluster" attribute="1" defaultMemberUniqueName="[projet_par_cluster].[Nom cluster].[All]" allUniqueName="[projet_par_cluster].[Nom cluster].[All]" dimensionUniqueName="[projet_par_cluster]" displayFolder="" count="0" memberValueDatatype="130" unbalanced="0"/>
    <cacheHierarchy uniqueName="[projet_par_donateur].[Acronyme donateur]" caption="Acronyme donateur" attribute="1" defaultMemberUniqueName="[projet_par_donateur].[Acronyme donateur].[All]" allUniqueName="[projet_par_donateur].[Acronyme donateur].[All]" dimensionUniqueName="[projet_par_donateur]" displayFolder="" count="0" memberValueDatatype="130" unbalanced="0"/>
    <cacheHierarchy uniqueName="[projet_par_donateur].[ID donateur]" caption="ID donateur" attribute="1" defaultMemberUniqueName="[projet_par_donateur].[ID donateur].[All]" allUniqueName="[projet_par_donateur].[ID donateur].[All]" dimensionUniqueName="[projet_par_donateur]" displayFolder="" count="0" memberValueDatatype="20" unbalanced="0"/>
    <cacheHierarchy uniqueName="[projet_par_donateur].[ID projet]" caption="ID projet" attribute="1" defaultMemberUniqueName="[projet_par_donateur].[ID projet].[All]" allUniqueName="[projet_par_donateur].[ID projet].[All]" dimensionUniqueName="[projet_par_donateur]" displayFolder="" count="0" memberValueDatatype="20" unbalanced="0"/>
    <cacheHierarchy uniqueName="[projet_par_donateur].[Nom donateur]" caption="Nom donateur" attribute="1" defaultMemberUniqueName="[projet_par_donateur].[Nom donateur].[All]" allUniqueName="[projet_par_donateur].[Nom donateur].[All]" dimensionUniqueName="[projet_par_donateur]" displayFolder="" count="0" memberValueDatatype="130" unbalanced="0"/>
    <cacheHierarchy uniqueName="[Compilation 1].[Date fin (index des mois)]" caption="Date fin (index des mois)" attribute="1" defaultMemberUniqueName="[Compilation 1].[Date fin (index des mois)].[All]" allUniqueName="[Compilation 1].[Date fin (index des mois)].[All]" dimensionUniqueName="[Compilation 1]" displayFolder="" count="0" memberValueDatatype="20" unbalanced="0" hidden="1"/>
    <cacheHierarchy uniqueName="[Measures].[__XL_Count projet_et_localisation]" caption="__XL_Count projet_et_localisation" measure="1" displayFolder="" measureGroup="projet_et_localisation" count="0" hidden="1"/>
    <cacheHierarchy uniqueName="[Measures].[__XL_Count projet_par_acteur]" caption="__XL_Count projet_par_acteur" measure="1" displayFolder="" measureGroup="projet_par_acteur" count="0" hidden="1"/>
    <cacheHierarchy uniqueName="[Measures].[__XL_Count projet_par_cluster]" caption="__XL_Count projet_par_cluster" measure="1" displayFolder="" measureGroup="projet_par_cluster" count="0" hidden="1"/>
    <cacheHierarchy uniqueName="[Measures].[__XL_Count projet_par_donateur]" caption="__XL_Count projet_par_donateur" measure="1" displayFolder="" measureGroup="projet_par_donateur" count="0" hidden="1"/>
    <cacheHierarchy uniqueName="[Measures].[__XL_Count Compilation]" caption="__XL_Count Compilation" measure="1" displayFolder="" measureGroup="Compilation" count="0" hidden="1"/>
    <cacheHierarchy uniqueName="[Measures].[__XL_Count Pop_base_2019]" caption="__XL_Count Pop_base_2019" measure="1" displayFolder="" measureGroup="Pop_base_2019" count="0" hidden="1"/>
    <cacheHierarchy uniqueName="[Measures].[__XL_Count Compilation 1]" caption="__XL_Count Compilation 1" measure="1" displayFolder="" measureGroup="Compilation 1" count="0" hidden="1"/>
    <cacheHierarchy uniqueName="[Measures].[__No measures defined]" caption="__No measures defined" measure="1" displayFolder="" count="0" hidden="1"/>
    <cacheHierarchy uniqueName="[Measures].[Nombre de CIBLE]" caption="Nombre de CIBLE" measure="1" displayFolder="" measureGroup="Compilation 1" count="0" hidden="1">
      <extLst>
        <ext xmlns:x15="http://schemas.microsoft.com/office/spreadsheetml/2010/11/main" uri="{B97F6D7D-B522-45F9-BDA1-12C45D357490}">
          <x15:cacheHierarchy aggregatedColumn="32"/>
        </ext>
      </extLst>
    </cacheHierarchy>
    <cacheHierarchy uniqueName="[Measures].[Somme de ID acteur]" caption="Somme de ID acteur" measure="1" displayFolder="" measureGroup="Compilation 1" count="0" hidden="1">
      <extLst>
        <ext xmlns:x15="http://schemas.microsoft.com/office/spreadsheetml/2010/11/main" uri="{B97F6D7D-B522-45F9-BDA1-12C45D357490}">
          <x15:cacheHierarchy aggregatedColumn="41"/>
        </ext>
      </extLst>
    </cacheHierarchy>
    <cacheHierarchy uniqueName="[Measures].[Total distinct de ID acteur]" caption="Total distinct de ID acteur" measure="1" displayFolder="" measureGroup="Compilation 1" count="0" hidden="1">
      <extLst>
        <ext xmlns:x15="http://schemas.microsoft.com/office/spreadsheetml/2010/11/main" uri="{B97F6D7D-B522-45F9-BDA1-12C45D357490}">
          <x15:cacheHierarchy aggregatedColumn="41"/>
        </ext>
      </extLst>
    </cacheHierarchy>
    <cacheHierarchy uniqueName="[Measures].[Somme de ID projet]" caption="Somme de ID projet" measure="1" displayFolder="" measureGroup="Compilation 1" count="0" hidden="1">
      <extLst>
        <ext xmlns:x15="http://schemas.microsoft.com/office/spreadsheetml/2010/11/main" uri="{B97F6D7D-B522-45F9-BDA1-12C45D357490}">
          <x15:cacheHierarchy aggregatedColumn="43"/>
        </ext>
      </extLst>
    </cacheHierarchy>
    <cacheHierarchy uniqueName="[Measures].[Total distinct de ID projet]" caption="Total distinct de ID projet" measure="1" displayFolder="" measureGroup="Compilation 1" count="0" hidden="1">
      <extLst>
        <ext xmlns:x15="http://schemas.microsoft.com/office/spreadsheetml/2010/11/main" uri="{B97F6D7D-B522-45F9-BDA1-12C45D357490}">
          <x15:cacheHierarchy aggregatedColumn="43"/>
        </ext>
      </extLst>
    </cacheHierarchy>
  </cacheHierarchies>
  <kpis count="0"/>
  <extLst>
    <ext xmlns:x14="http://schemas.microsoft.com/office/spreadsheetml/2009/9/main" uri="{725AE2AE-9491-48be-B2B4-4EB974FC3084}">
      <x14:pivotCacheDefinition pivotCacheId="1877695374"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810.36789548611" backgroundQuery="1" createdVersion="3" refreshedVersion="6" minRefreshableVersion="3" recordCount="0" supportSubquery="1" supportAdvancedDrill="1" xr:uid="{4D1CD1CE-F71E-4233-8AB3-285010A0E7CE}">
  <cacheSource type="external" connectionId="8">
    <extLst>
      <ext xmlns:x14="http://schemas.microsoft.com/office/spreadsheetml/2009/9/main" uri="{F057638F-6D5F-4e77-A914-E7F072B9BCA8}">
        <x14:sourceConnection name="ThisWorkbookDataModel"/>
      </ext>
    </extLst>
  </cacheSource>
  <cacheFields count="0"/>
  <cacheHierarchies count="108">
    <cacheHierarchy uniqueName="[Compilation].[Acronyme acteur]" caption="Acronyme acteur" attribute="1" defaultMemberUniqueName="[Compilation].[Acronyme acteur].[All]" allUniqueName="[Compilation].[Acronyme acteur].[All]" dimensionUniqueName="[Compilation]" displayFolder="" count="0" memberValueDatatype="130" unbalanced="0"/>
    <cacheHierarchy uniqueName="[Compilation].[Acronyme Cluster]" caption="Acronyme Cluster" attribute="1" defaultMemberUniqueName="[Compilation].[Acronyme Cluster].[All]" allUniqueName="[Compilation].[Acronyme Cluster].[All]" dimensionUniqueName="[Compilation]" displayFolder="" count="0" memberValueDatatype="130" unbalanced="0"/>
    <cacheHierarchy uniqueName="[Compilation].[Budget en millier]" caption="Budget en millier" attribute="1" defaultMemberUniqueName="[Compilation].[Budget en millier].[All]" allUniqueName="[Compilation].[Budget en millier].[All]" dimensionUniqueName="[Compilation]" displayFolder="" count="0" memberValueDatatype="130" unbalanced="0"/>
    <cacheHierarchy uniqueName="[Compilation].[Catégorie]" caption="Catégorie" attribute="1" defaultMemberUniqueName="[Compilation].[Catégorie].[All]" allUniqueName="[Compilation].[Catégorie].[All]" dimensionUniqueName="[Compilation]" displayFolder="" count="0" memberValueDatatype="130" unbalanced="0"/>
    <cacheHierarchy uniqueName="[Compilation].[CIBLE]" caption="CIBLE" attribute="1" defaultMemberUniqueName="[Compilation].[CIBLE].[All]" allUniqueName="[Compilation].[CIBLE].[All]" dimensionUniqueName="[Compilation]" displayFolder="" count="0" memberValueDatatype="130" unbalanced="0"/>
    <cacheHierarchy uniqueName="[Compilation].[cible_base]" caption="cible_base" attribute="1" defaultMemberUniqueName="[Compilation].[cible_base].[All]" allUniqueName="[Compilation].[cible_base].[All]" dimensionUniqueName="[Compilation]" displayFolder="" count="0" memberValueDatatype="130" unbalanced="0"/>
    <cacheHierarchy uniqueName="[Compilation].[Date début]" caption="Date début" attribute="1" time="1" defaultMemberUniqueName="[Compilation].[Date début].[All]" allUniqueName="[Compilation].[Date début].[All]" dimensionUniqueName="[Compilation]" displayFolder="" count="0" memberValueDatatype="7" unbalanced="0"/>
    <cacheHierarchy uniqueName="[Compilation].[Date fin]" caption="Date fin" attribute="1" time="1" defaultMemberUniqueName="[Compilation].[Date fin].[All]" allUniqueName="[Compilation].[Date fin].[All]" dimensionUniqueName="[Compilation]" displayFolder="" count="0" memberValueDatatype="7" unbalanced="0"/>
    <cacheHierarchy uniqueName="[Compilation].[Dénomination]" caption="Dénomination" attribute="1" defaultMemberUniqueName="[Compilation].[Dénomination].[All]" allUniqueName="[Compilation].[Dénomination].[All]" dimensionUniqueName="[Compilation]" displayFolder="" count="0" memberValueDatatype="130" unbalanced="0"/>
    <cacheHierarchy uniqueName="[Compilation].[Description]" caption="Description" attribute="1" defaultMemberUniqueName="[Compilation].[Description].[All]" allUniqueName="[Compilation].[Description].[All]" dimensionUniqueName="[Compilation]" displayFolder="" count="0" memberValueDatatype="130" unbalanced="0"/>
    <cacheHierarchy uniqueName="[Compilation].[Donateur]" caption="Donateur" attribute="1" defaultMemberUniqueName="[Compilation].[Donateur].[All]" allUniqueName="[Compilation].[Donateur].[All]" dimensionUniqueName="[Compilation]" displayFolder="" count="0" memberValueDatatype="130" unbalanced="0"/>
    <cacheHierarchy uniqueName="[Compilation].[ID acteur]" caption="ID acteur" attribute="1" defaultMemberUniqueName="[Compilation].[ID acteur].[All]" allUniqueName="[Compilation].[ID acteur].[All]" dimensionUniqueName="[Compilation]" displayFolder="" count="0" memberValueDatatype="20" unbalanced="0"/>
    <cacheHierarchy uniqueName="[Compilation].[ID cluster]" caption="ID cluster" attribute="1" defaultMemberUniqueName="[Compilation].[ID cluster].[All]" allUniqueName="[Compilation].[ID cluster].[All]" dimensionUniqueName="[Compilation]" displayFolder="" count="0" memberValueDatatype="20" unbalanced="0"/>
    <cacheHierarchy uniqueName="[Compilation].[ID projet]" caption="ID projet" attribute="1" defaultMemberUniqueName="[Compilation].[ID projet].[All]" allUniqueName="[Compilation].[ID projet].[All]" dimensionUniqueName="[Compilation]" displayFolder="" count="0" memberValueDatatype="20" unbalanced="0"/>
    <cacheHierarchy uniqueName="[Compilation].[ID Province]" caption="ID Province" attribute="1" defaultMemberUniqueName="[Compilation].[ID Province].[All]" allUniqueName="[Compilation].[ID Province].[All]" dimensionUniqueName="[Compilation]" displayFolder="" count="0" memberValueDatatype="130" unbalanced="0"/>
    <cacheHierarchy uniqueName="[Compilation].[ID Territoire]" caption="ID Territoire" attribute="1" defaultMemberUniqueName="[Compilation].[ID Territoire].[All]" allUniqueName="[Compilation].[ID Territoire].[All]" dimensionUniqueName="[Compilation]" displayFolder="" count="0" memberValueDatatype="130" unbalanced="0"/>
    <cacheHierarchy uniqueName="[Compilation].[ID Type organisation]" caption="ID Type organisation" attribute="1" defaultMemberUniqueName="[Compilation].[ID Type organisation].[All]" allUniqueName="[Compilation].[ID Type organisation].[All]" dimensionUniqueName="[Compilation]" displayFolder="" count="0" memberValueDatatype="20" unbalanced="0"/>
    <cacheHierarchy uniqueName="[Compilation].[ID ZS]" caption="ID ZS" attribute="1" defaultMemberUniqueName="[Compilation].[ID ZS].[All]" allUniqueName="[Compilation].[ID ZS].[All]" dimensionUniqueName="[Compilation]" displayFolder="" count="0" memberValueDatatype="130" unbalanced="0"/>
    <cacheHierarchy uniqueName="[Compilation].[Max]" caption="Max" attribute="1" defaultMemberUniqueName="[Compilation].[Max].[All]" allUniqueName="[Compilation].[Max].[All]" dimensionUniqueName="[Compilation]" displayFolder="" count="0" memberValueDatatype="20" unbalanced="0"/>
    <cacheHierarchy uniqueName="[Compilation].[Min]" caption="Min" attribute="1" defaultMemberUniqueName="[Compilation].[Min].[All]" allUniqueName="[Compilation].[Min].[All]" dimensionUniqueName="[Compilation]" displayFolder="" count="0" memberValueDatatype="20" unbalanced="0"/>
    <cacheHierarchy uniqueName="[Compilation].[Nom ateur]" caption="Nom ateur" attribute="1" defaultMemberUniqueName="[Compilation].[Nom ateur].[All]" allUniqueName="[Compilation].[Nom ateur].[All]" dimensionUniqueName="[Compilation]" displayFolder="" count="0" memberValueDatatype="130" unbalanced="0"/>
    <cacheHierarchy uniqueName="[Compilation].[Nom cluster]" caption="Nom cluster" attribute="1" defaultMemberUniqueName="[Compilation].[Nom cluster].[All]" allUniqueName="[Compilation].[Nom cluster].[All]" dimensionUniqueName="[Compilation]" displayFolder="" count="0" memberValueDatatype="130" unbalanced="0"/>
    <cacheHierarchy uniqueName="[Compilation].[Pays]" caption="Pays" attribute="1" defaultMemberUniqueName="[Compilation].[Pays].[All]" allUniqueName="[Compilation].[Pays].[All]" dimensionUniqueName="[Compilation]" displayFolder="" count="0" memberValueDatatype="130" unbalanced="0"/>
    <cacheHierarchy uniqueName="[Compilation].[Pop_base_ZS_2019]" caption="Pop_base_ZS_2019" attribute="1" defaultMemberUniqueName="[Compilation].[Pop_base_ZS_2019].[All]" allUniqueName="[Compilation].[Pop_base_ZS_2019].[All]" dimensionUniqueName="[Compilation]" displayFolder="" count="0" memberValueDatatype="20" unbalanced="0"/>
    <cacheHierarchy uniqueName="[Compilation].[Province]" caption="Province" attribute="1" defaultMemberUniqueName="[Compilation].[Province].[All]" allUniqueName="[Compilation].[Province].[All]" dimensionUniqueName="[Compilation]" displayFolder="" count="0" memberValueDatatype="130" unbalanced="0"/>
    <cacheHierarchy uniqueName="[Compilation].[Territoire]" caption="Territoire" attribute="1" defaultMemberUniqueName="[Compilation].[Territoire].[All]" allUniqueName="[Compilation].[Territoire].[All]" dimensionUniqueName="[Compilation]" displayFolder="" count="0" memberValueDatatype="130" unbalanced="0"/>
    <cacheHierarchy uniqueName="[Compilation].[Type organisation]" caption="Type organisation" attribute="1" defaultMemberUniqueName="[Compilation].[Type organisation].[All]" allUniqueName="[Compilation].[Type organisation].[All]" dimensionUniqueName="[Compilation]" displayFolder="" count="0" memberValueDatatype="130" unbalanced="0"/>
    <cacheHierarchy uniqueName="[Compilation].[ZS]" caption="ZS" attribute="1" defaultMemberUniqueName="[Compilation].[ZS].[All]" allUniqueName="[Compilation].[ZS].[All]" dimensionUniqueName="[Compilation]" displayFolder="" count="0" memberValueDatatype="130" unbalanced="0"/>
    <cacheHierarchy uniqueName="[Compilation 1].[Acronyme acteur]" caption="Acronyme acteur" attribute="1" defaultMemberUniqueName="[Compilation 1].[Acronyme acteur].[All]" allUniqueName="[Compilation 1].[Acronyme acteur].[All]" dimensionUniqueName="[Compilation 1]" displayFolder="" count="0" memberValueDatatype="130" unbalanced="0"/>
    <cacheHierarchy uniqueName="[Compilation 1].[Acronyme Cluster]" caption="Acronyme Cluster" attribute="1" defaultMemberUniqueName="[Compilation 1].[Acronyme Cluster].[All]" allUniqueName="[Compilation 1].[Acronyme Cluster].[All]" dimensionUniqueName="[Compilation 1]" displayFolder="" count="0" memberValueDatatype="130" unbalanced="0"/>
    <cacheHierarchy uniqueName="[Compilation 1].[Budget en millier]" caption="Budget en millier" attribute="1" defaultMemberUniqueName="[Compilation 1].[Budget en millier].[All]" allUniqueName="[Compilation 1].[Budget en millier].[All]" dimensionUniqueName="[Compilation 1]" displayFolder="" count="0" memberValueDatatype="130" unbalanced="0"/>
    <cacheHierarchy uniqueName="[Compilation 1].[Catégorie]" caption="Catégorie" attribute="1" defaultMemberUniqueName="[Compilation 1].[Catégorie].[All]" allUniqueName="[Compilation 1].[Catégorie].[All]" dimensionUniqueName="[Compilation 1]" displayFolder="" count="0" memberValueDatatype="130" unbalanced="0"/>
    <cacheHierarchy uniqueName="[Compilation 1].[CIBLE]" caption="CIBLE" attribute="1" defaultMemberUniqueName="[Compilation 1].[CIBLE].[All]" allUniqueName="[Compilation 1].[CIBLE].[All]" dimensionUniqueName="[Compilation 1]" displayFolder="" count="0" memberValueDatatype="130" unbalanced="0"/>
    <cacheHierarchy uniqueName="[Compilation 1].[cible_base]" caption="cible_base" attribute="1" defaultMemberUniqueName="[Compilation 1].[cible_base].[All]" allUniqueName="[Compilation 1].[cible_base].[All]" dimensionUniqueName="[Compilation 1]" displayFolder="" count="0" memberValueDatatype="130" unbalanced="0"/>
    <cacheHierarchy uniqueName="[Compilation 1].[Date début]" caption="Date début" attribute="1" time="1" defaultMemberUniqueName="[Compilation 1].[Date début].[All]" allUniqueName="[Compilation 1].[Date début].[All]" dimensionUniqueName="[Compilation 1]" displayFolder="" count="0" memberValueDatatype="7" unbalanced="0"/>
    <cacheHierarchy uniqueName="[Compilation 1].[Date fin]" caption="Date fin" attribute="1" time="1" defaultMemberUniqueName="[Compilation 1].[Date fin].[All]" allUniqueName="[Compilation 1].[Date fin].[All]" dimensionUniqueName="[Compilation 1]" displayFolder="" count="2" memberValueDatatype="7" unbalanced="0"/>
    <cacheHierarchy uniqueName="[Compilation 1].[Date fin (année)]" caption="Date fin (année)" attribute="1" defaultMemberUniqueName="[Compilation 1].[Date fin (année)].[All]" allUniqueName="[Compilation 1].[Date fin (année)].[All]" dimensionUniqueName="[Compilation 1]" displayFolder="" count="0" memberValueDatatype="130" unbalanced="0"/>
    <cacheHierarchy uniqueName="[Compilation 1].[Date fin (mois)]" caption="Date fin (mois)" attribute="1" defaultMemberUniqueName="[Compilation 1].[Date fin (mois)].[All]" allUniqueName="[Compilation 1].[Date fin (mois)].[All]" dimensionUniqueName="[Compilation 1]" displayFolder="" count="0" memberValueDatatype="130" unbalanced="0"/>
    <cacheHierarchy uniqueName="[Compilation 1].[Dénomination]" caption="Dénomination" attribute="1" defaultMemberUniqueName="[Compilation 1].[Dénomination].[All]" allUniqueName="[Compilation 1].[Dénomination].[All]" dimensionUniqueName="[Compilation 1]" displayFolder="" count="0" memberValueDatatype="130" unbalanced="0"/>
    <cacheHierarchy uniqueName="[Compilation 1].[Description]" caption="Description" attribute="1" defaultMemberUniqueName="[Compilation 1].[Description].[All]" allUniqueName="[Compilation 1].[Description].[All]" dimensionUniqueName="[Compilation 1]" displayFolder="" count="0" memberValueDatatype="130" unbalanced="0"/>
    <cacheHierarchy uniqueName="[Compilation 1].[Donateur]" caption="Donateur" attribute="1" defaultMemberUniqueName="[Compilation 1].[Donateur].[All]" allUniqueName="[Compilation 1].[Donateur].[All]" dimensionUniqueName="[Compilation 1]" displayFolder="" count="0" memberValueDatatype="130" unbalanced="0"/>
    <cacheHierarchy uniqueName="[Compilation 1].[ID acteur]" caption="ID acteur" attribute="1" defaultMemberUniqueName="[Compilation 1].[ID acteur].[All]" allUniqueName="[Compilation 1].[ID acteur].[All]" dimensionUniqueName="[Compilation 1]" displayFolder="" count="0" memberValueDatatype="20" unbalanced="0"/>
    <cacheHierarchy uniqueName="[Compilation 1].[ID cluster]" caption="ID cluster" attribute="1" defaultMemberUniqueName="[Compilation 1].[ID cluster].[All]" allUniqueName="[Compilation 1].[ID cluster].[All]" dimensionUniqueName="[Compilation 1]" displayFolder="" count="0" memberValueDatatype="20" unbalanced="0"/>
    <cacheHierarchy uniqueName="[Compilation 1].[ID projet]" caption="ID projet" attribute="1" defaultMemberUniqueName="[Compilation 1].[ID projet].[All]" allUniqueName="[Compilation 1].[ID projet].[All]" dimensionUniqueName="[Compilation 1]" displayFolder="" count="0" memberValueDatatype="20" unbalanced="0"/>
    <cacheHierarchy uniqueName="[Compilation 1].[ID Province]" caption="ID Province" attribute="1" defaultMemberUniqueName="[Compilation 1].[ID Province].[All]" allUniqueName="[Compilation 1].[ID Province].[All]" dimensionUniqueName="[Compilation 1]" displayFolder="" count="0" memberValueDatatype="130" unbalanced="0"/>
    <cacheHierarchy uniqueName="[Compilation 1].[ID Territoire]" caption="ID Territoire" attribute="1" defaultMemberUniqueName="[Compilation 1].[ID Territoire].[All]" allUniqueName="[Compilation 1].[ID Territoire].[All]" dimensionUniqueName="[Compilation 1]" displayFolder="" count="0" memberValueDatatype="130" unbalanced="0"/>
    <cacheHierarchy uniqueName="[Compilation 1].[ID Type organisation]" caption="ID Type organisation" attribute="1" defaultMemberUniqueName="[Compilation 1].[ID Type organisation].[All]" allUniqueName="[Compilation 1].[ID Type organisation].[All]" dimensionUniqueName="[Compilation 1]" displayFolder="" count="0" memberValueDatatype="20" unbalanced="0"/>
    <cacheHierarchy uniqueName="[Compilation 1].[ID ZS]" caption="ID ZS" attribute="1" defaultMemberUniqueName="[Compilation 1].[ID ZS].[All]" allUniqueName="[Compilation 1].[ID ZS].[All]" dimensionUniqueName="[Compilation 1]" displayFolder="" count="0" memberValueDatatype="130" unbalanced="0"/>
    <cacheHierarchy uniqueName="[Compilation 1].[Max]" caption="Max" attribute="1" defaultMemberUniqueName="[Compilation 1].[Max].[All]" allUniqueName="[Compilation 1].[Max].[All]" dimensionUniqueName="[Compilation 1]" displayFolder="" count="0" memberValueDatatype="20" unbalanced="0"/>
    <cacheHierarchy uniqueName="[Compilation 1].[Min]" caption="Min" attribute="1" defaultMemberUniqueName="[Compilation 1].[Min].[All]" allUniqueName="[Compilation 1].[Min].[All]" dimensionUniqueName="[Compilation 1]" displayFolder="" count="0" memberValueDatatype="20" unbalanced="0"/>
    <cacheHierarchy uniqueName="[Compilation 1].[Nom ateur]" caption="Nom ateur" attribute="1" defaultMemberUniqueName="[Compilation 1].[Nom ateur].[All]" allUniqueName="[Compilation 1].[Nom ateur].[All]" dimensionUniqueName="[Compilation 1]" displayFolder="" count="0" memberValueDatatype="130" unbalanced="0"/>
    <cacheHierarchy uniqueName="[Compilation 1].[Nom cluster]" caption="Nom cluster" attribute="1" defaultMemberUniqueName="[Compilation 1].[Nom cluster].[All]" allUniqueName="[Compilation 1].[Nom cluster].[All]" dimensionUniqueName="[Compilation 1]" displayFolder="" count="0" memberValueDatatype="130" unbalanced="0"/>
    <cacheHierarchy uniqueName="[Compilation 1].[Pays]" caption="Pays" attribute="1" defaultMemberUniqueName="[Compilation 1].[Pays].[All]" allUniqueName="[Compilation 1].[Pays].[All]" dimensionUniqueName="[Compilation 1]" displayFolder="" count="0" memberValueDatatype="130" unbalanced="0"/>
    <cacheHierarchy uniqueName="[Compilation 1].[Pop_base_ZS_2019]" caption="Pop_base_ZS_2019" attribute="1" defaultMemberUniqueName="[Compilation 1].[Pop_base_ZS_2019].[All]" allUniqueName="[Compilation 1].[Pop_base_ZS_2019].[All]" dimensionUniqueName="[Compilation 1]" displayFolder="" count="0" memberValueDatatype="20" unbalanced="0"/>
    <cacheHierarchy uniqueName="[Compilation 1].[Province]" caption="Province" attribute="1" defaultMemberUniqueName="[Compilation 1].[Province].[All]" allUniqueName="[Compilation 1].[Province].[All]" dimensionUniqueName="[Compilation 1]" displayFolder="" count="0" memberValueDatatype="130" unbalanced="0"/>
    <cacheHierarchy uniqueName="[Compilation 1].[Territoire]" caption="Territoire" attribute="1" defaultMemberUniqueName="[Compilation 1].[Territoire].[All]" allUniqueName="[Compilation 1].[Territoire].[All]" dimensionUniqueName="[Compilation 1]" displayFolder="" count="0" memberValueDatatype="130" unbalanced="0"/>
    <cacheHierarchy uniqueName="[Compilation 1].[Type organisation]" caption="Type organisation" attribute="1" defaultMemberUniqueName="[Compilation 1].[Type organisation].[All]" allUniqueName="[Compilation 1].[Type organisation].[All]" dimensionUniqueName="[Compilation 1]" displayFolder="" count="0" memberValueDatatype="130" unbalanced="0"/>
    <cacheHierarchy uniqueName="[Compilation 1].[ZS]" caption="ZS" attribute="1" defaultMemberUniqueName="[Compilation 1].[ZS].[All]" allUniqueName="[Compilation 1].[ZS].[All]" dimensionUniqueName="[Compilation 1]" displayFolder="" count="0" memberValueDatatype="130" unbalanced="0"/>
    <cacheHierarchy uniqueName="[Pop_base_2019].[Code Province]" caption="Code Province" attribute="1" defaultMemberUniqueName="[Pop_base_2019].[Code Province].[All]" allUniqueName="[Pop_base_2019].[Code Province].[All]" dimensionUniqueName="[Pop_base_2019]" displayFolder="" count="0" memberValueDatatype="130" unbalanced="0"/>
    <cacheHierarchy uniqueName="[Pop_base_2019].[Code Terrtoire]" caption="Code Terrtoire" attribute="1" defaultMemberUniqueName="[Pop_base_2019].[Code Terrtoire].[All]" allUniqueName="[Pop_base_2019].[Code Terrtoire].[All]" dimensionUniqueName="[Pop_base_2019]" displayFolder="" count="0" memberValueDatatype="130" unbalanced="0"/>
    <cacheHierarchy uniqueName="[Pop_base_2019].[Pcode ZS]" caption="Pcode ZS" attribute="1" defaultMemberUniqueName="[Pop_base_2019].[Pcode ZS].[All]" allUniqueName="[Pop_base_2019].[Pcode ZS].[All]" dimensionUniqueName="[Pop_base_2019]" displayFolder="" count="0" memberValueDatatype="130" unbalanced="0"/>
    <cacheHierarchy uniqueName="[Pop_base_2019].[Pop_2019]" caption="Pop_2019" attribute="1" defaultMemberUniqueName="[Pop_base_2019].[Pop_2019].[All]" allUniqueName="[Pop_base_2019].[Pop_2019].[All]" dimensionUniqueName="[Pop_base_2019]" displayFolder="" count="0" memberValueDatatype="20" unbalanced="0"/>
    <cacheHierarchy uniqueName="[Pop_base_2019].[Province]" caption="Province" attribute="1" defaultMemberUniqueName="[Pop_base_2019].[Province].[All]" allUniqueName="[Pop_base_2019].[Province].[All]" dimensionUniqueName="[Pop_base_2019]" displayFolder="" count="0" memberValueDatatype="130" unbalanced="0"/>
    <cacheHierarchy uniqueName="[Pop_base_2019].[Territoire]" caption="Territoire" attribute="1" defaultMemberUniqueName="[Pop_base_2019].[Territoire].[All]" allUniqueName="[Pop_base_2019].[Territoire].[All]" dimensionUniqueName="[Pop_base_2019]" displayFolder="" count="0" memberValueDatatype="130" unbalanced="0"/>
    <cacheHierarchy uniqueName="[Pop_base_2019].[Zone de sante]" caption="Zone de sante" attribute="1" defaultMemberUniqueName="[Pop_base_2019].[Zone de sante].[All]" allUniqueName="[Pop_base_2019].[Zone de sante].[All]" dimensionUniqueName="[Pop_base_2019]" displayFolder="" count="0" memberValueDatatype="130" unbalanced="0"/>
    <cacheHierarchy uniqueName="[projet_et_localisation].[Budget en millier]" caption="Budget en millier" attribute="1" defaultMemberUniqueName="[projet_et_localisation].[Budget en millier].[All]" allUniqueName="[projet_et_localisation].[Budget en millier].[All]" dimensionUniqueName="[projet_et_localisation]" displayFolder="" count="0" memberValueDatatype="130" unbalanced="0"/>
    <cacheHierarchy uniqueName="[projet_et_localisation].[Catégorie]" caption="Catégorie" attribute="1" defaultMemberUniqueName="[projet_et_localisation].[Catégorie].[All]" allUniqueName="[projet_et_localisation].[Catégorie].[All]" dimensionUniqueName="[projet_et_localisation]" displayFolder="" count="0" memberValueDatatype="130" unbalanced="0"/>
    <cacheHierarchy uniqueName="[projet_et_localisation].[Date début]" caption="Date début" attribute="1" time="1" defaultMemberUniqueName="[projet_et_localisation].[Date début].[All]" allUniqueName="[projet_et_localisation].[Date début].[All]" dimensionUniqueName="[projet_et_localisation]" displayFolder="" count="0" memberValueDatatype="7" unbalanced="0"/>
    <cacheHierarchy uniqueName="[projet_et_localisation].[Date fin]" caption="Date fin" attribute="1" time="1" defaultMemberUniqueName="[projet_et_localisation].[Date fin].[All]" allUniqueName="[projet_et_localisation].[Date fin].[All]" dimensionUniqueName="[projet_et_localisation]" displayFolder="" count="0" memberValueDatatype="7" unbalanced="0"/>
    <cacheHierarchy uniqueName="[projet_et_localisation].[Dénomination]" caption="Dénomination" attribute="1" defaultMemberUniqueName="[projet_et_localisation].[Dénomination].[All]" allUniqueName="[projet_et_localisation].[Dénomination].[All]" dimensionUniqueName="[projet_et_localisation]" displayFolder="" count="0" memberValueDatatype="130" unbalanced="0"/>
    <cacheHierarchy uniqueName="[projet_et_localisation].[Description]" caption="Description" attribute="1" defaultMemberUniqueName="[projet_et_localisation].[Description].[All]" allUniqueName="[projet_et_localisation].[Description].[All]" dimensionUniqueName="[projet_et_localisation]" displayFolder="" count="0" memberValueDatatype="130" unbalanced="0"/>
    <cacheHierarchy uniqueName="[projet_et_localisation].[ID projet]" caption="ID projet" attribute="1" defaultMemberUniqueName="[projet_et_localisation].[ID projet].[All]" allUniqueName="[projet_et_localisation].[ID projet].[All]" dimensionUniqueName="[projet_et_localisation]" displayFolder="" count="0" memberValueDatatype="20" unbalanced="0"/>
    <cacheHierarchy uniqueName="[projet_et_localisation].[ID Province]" caption="ID Province" attribute="1" defaultMemberUniqueName="[projet_et_localisation].[ID Province].[All]" allUniqueName="[projet_et_localisation].[ID Province].[All]" dimensionUniqueName="[projet_et_localisation]" displayFolder="" count="0" memberValueDatatype="130" unbalanced="0"/>
    <cacheHierarchy uniqueName="[projet_et_localisation].[ID Territoire]" caption="ID Territoire" attribute="1" defaultMemberUniqueName="[projet_et_localisation].[ID Territoire].[All]" allUniqueName="[projet_et_localisation].[ID Territoire].[All]" dimensionUniqueName="[projet_et_localisation]" displayFolder="" count="0" memberValueDatatype="130" unbalanced="0"/>
    <cacheHierarchy uniqueName="[projet_et_localisation].[ID ZS]" caption="ID ZS" attribute="1" defaultMemberUniqueName="[projet_et_localisation].[ID ZS].[All]" allUniqueName="[projet_et_localisation].[ID ZS].[All]" dimensionUniqueName="[projet_et_localisation]" displayFolder="" count="0" memberValueDatatype="130" unbalanced="0"/>
    <cacheHierarchy uniqueName="[projet_et_localisation].[Pays]" caption="Pays" attribute="1" defaultMemberUniqueName="[projet_et_localisation].[Pays].[All]" allUniqueName="[projet_et_localisation].[Pays].[All]" dimensionUniqueName="[projet_et_localisation]" displayFolder="" count="0" memberValueDatatype="130" unbalanced="0"/>
    <cacheHierarchy uniqueName="[projet_et_localisation].[Pers. ciblées en millier]" caption="Pers. ciblées en millier" attribute="1" defaultMemberUniqueName="[projet_et_localisation].[Pers. ciblées en millier].[All]" allUniqueName="[projet_et_localisation].[Pers. ciblées en millier].[All]" dimensionUniqueName="[projet_et_localisation]" displayFolder="" count="0" memberValueDatatype="130" unbalanced="0"/>
    <cacheHierarchy uniqueName="[projet_et_localisation].[Province]" caption="Province" attribute="1" defaultMemberUniqueName="[projet_et_localisation].[Province].[All]" allUniqueName="[projet_et_localisation].[Province].[All]" dimensionUniqueName="[projet_et_localisation]" displayFolder="" count="0" memberValueDatatype="130" unbalanced="0"/>
    <cacheHierarchy uniqueName="[projet_et_localisation].[Territoire]" caption="Territoire" attribute="1" defaultMemberUniqueName="[projet_et_localisation].[Territoire].[All]" allUniqueName="[projet_et_localisation].[Territoire].[All]" dimensionUniqueName="[projet_et_localisation]" displayFolder="" count="0" memberValueDatatype="130" unbalanced="0"/>
    <cacheHierarchy uniqueName="[projet_et_localisation].[ZS]" caption="ZS" attribute="1" defaultMemberUniqueName="[projet_et_localisation].[ZS].[All]" allUniqueName="[projet_et_localisation].[ZS].[All]" dimensionUniqueName="[projet_et_localisation]" displayFolder="" count="0" memberValueDatatype="130" unbalanced="0"/>
    <cacheHierarchy uniqueName="[projet_par_acteur].[Acronyme acteur]" caption="Acronyme acteur" attribute="1" defaultMemberUniqueName="[projet_par_acteur].[Acronyme acteur].[All]" allUniqueName="[projet_par_acteur].[Acronyme acteur].[All]" dimensionUniqueName="[projet_par_acteur]" displayFolder="" count="0" memberValueDatatype="130" unbalanced="0"/>
    <cacheHierarchy uniqueName="[projet_par_acteur].[ID acteur]" caption="ID acteur" attribute="1" defaultMemberUniqueName="[projet_par_acteur].[ID acteur].[All]" allUniqueName="[projet_par_acteur].[ID acteur].[All]" dimensionUniqueName="[projet_par_acteur]" displayFolder="" count="0" memberValueDatatype="20" unbalanced="0"/>
    <cacheHierarchy uniqueName="[projet_par_acteur].[ID projet]" caption="ID projet" attribute="1" defaultMemberUniqueName="[projet_par_acteur].[ID projet].[All]" allUniqueName="[projet_par_acteur].[ID projet].[All]" dimensionUniqueName="[projet_par_acteur]" displayFolder="" count="0" memberValueDatatype="20" unbalanced="0"/>
    <cacheHierarchy uniqueName="[projet_par_acteur].[ID Type organisation]" caption="ID Type organisation" attribute="1" defaultMemberUniqueName="[projet_par_acteur].[ID Type organisation].[All]" allUniqueName="[projet_par_acteur].[ID Type organisation].[All]" dimensionUniqueName="[projet_par_acteur]" displayFolder="" count="0" memberValueDatatype="20" unbalanced="0"/>
    <cacheHierarchy uniqueName="[projet_par_acteur].[Label Type organisation]" caption="Label Type organisation" attribute="1" defaultMemberUniqueName="[projet_par_acteur].[Label Type organisation].[All]" allUniqueName="[projet_par_acteur].[Label Type organisation].[All]" dimensionUniqueName="[projet_par_acteur]" displayFolder="" count="0" memberValueDatatype="130" unbalanced="0"/>
    <cacheHierarchy uniqueName="[projet_par_acteur].[Nom ateur]" caption="Nom ateur" attribute="1" defaultMemberUniqueName="[projet_par_acteur].[Nom ateur].[All]" allUniqueName="[projet_par_acteur].[Nom ateur].[All]" dimensionUniqueName="[projet_par_acteur]" displayFolder="" count="0" memberValueDatatype="130" unbalanced="0"/>
    <cacheHierarchy uniqueName="[projet_par_cluster].[Acronyme cluster]" caption="Acronyme cluster" attribute="1" defaultMemberUniqueName="[projet_par_cluster].[Acronyme cluster].[All]" allUniqueName="[projet_par_cluster].[Acronyme cluster].[All]" dimensionUniqueName="[projet_par_cluster]" displayFolder="" count="0" memberValueDatatype="130" unbalanced="0"/>
    <cacheHierarchy uniqueName="[projet_par_cluster].[ID cluster]" caption="ID cluster" attribute="1" defaultMemberUniqueName="[projet_par_cluster].[ID cluster].[All]" allUniqueName="[projet_par_cluster].[ID cluster].[All]" dimensionUniqueName="[projet_par_cluster]" displayFolder="" count="0" memberValueDatatype="20" unbalanced="0"/>
    <cacheHierarchy uniqueName="[projet_par_cluster].[ID projet]" caption="ID projet" attribute="1" defaultMemberUniqueName="[projet_par_cluster].[ID projet].[All]" allUniqueName="[projet_par_cluster].[ID projet].[All]" dimensionUniqueName="[projet_par_cluster]" displayFolder="" count="0" memberValueDatatype="20" unbalanced="0"/>
    <cacheHierarchy uniqueName="[projet_par_cluster].[Nom cluster]" caption="Nom cluster" attribute="1" defaultMemberUniqueName="[projet_par_cluster].[Nom cluster].[All]" allUniqueName="[projet_par_cluster].[Nom cluster].[All]" dimensionUniqueName="[projet_par_cluster]" displayFolder="" count="0" memberValueDatatype="130" unbalanced="0"/>
    <cacheHierarchy uniqueName="[projet_par_donateur].[Acronyme donateur]" caption="Acronyme donateur" attribute="1" defaultMemberUniqueName="[projet_par_donateur].[Acronyme donateur].[All]" allUniqueName="[projet_par_donateur].[Acronyme donateur].[All]" dimensionUniqueName="[projet_par_donateur]" displayFolder="" count="0" memberValueDatatype="130" unbalanced="0"/>
    <cacheHierarchy uniqueName="[projet_par_donateur].[ID donateur]" caption="ID donateur" attribute="1" defaultMemberUniqueName="[projet_par_donateur].[ID donateur].[All]" allUniqueName="[projet_par_donateur].[ID donateur].[All]" dimensionUniqueName="[projet_par_donateur]" displayFolder="" count="0" memberValueDatatype="20" unbalanced="0"/>
    <cacheHierarchy uniqueName="[projet_par_donateur].[ID projet]" caption="ID projet" attribute="1" defaultMemberUniqueName="[projet_par_donateur].[ID projet].[All]" allUniqueName="[projet_par_donateur].[ID projet].[All]" dimensionUniqueName="[projet_par_donateur]" displayFolder="" count="0" memberValueDatatype="20" unbalanced="0"/>
    <cacheHierarchy uniqueName="[projet_par_donateur].[Nom donateur]" caption="Nom donateur" attribute="1" defaultMemberUniqueName="[projet_par_donateur].[Nom donateur].[All]" allUniqueName="[projet_par_donateur].[Nom donateur].[All]" dimensionUniqueName="[projet_par_donateur]" displayFolder="" count="0" memberValueDatatype="130" unbalanced="0"/>
    <cacheHierarchy uniqueName="[Compilation 1].[Date fin (index des mois)]" caption="Date fin (index des mois)" attribute="1" defaultMemberUniqueName="[Compilation 1].[Date fin (index des mois)].[All]" allUniqueName="[Compilation 1].[Date fin (index des mois)].[All]" dimensionUniqueName="[Compilation 1]" displayFolder="" count="0" memberValueDatatype="20" unbalanced="0" hidden="1"/>
    <cacheHierarchy uniqueName="[Measures].[__XL_Count projet_et_localisation]" caption="__XL_Count projet_et_localisation" measure="1" displayFolder="" measureGroup="projet_et_localisation" count="0" hidden="1"/>
    <cacheHierarchy uniqueName="[Measures].[__XL_Count projet_par_acteur]" caption="__XL_Count projet_par_acteur" measure="1" displayFolder="" measureGroup="projet_par_acteur" count="0" hidden="1"/>
    <cacheHierarchy uniqueName="[Measures].[__XL_Count projet_par_cluster]" caption="__XL_Count projet_par_cluster" measure="1" displayFolder="" measureGroup="projet_par_cluster" count="0" hidden="1"/>
    <cacheHierarchy uniqueName="[Measures].[__XL_Count projet_par_donateur]" caption="__XL_Count projet_par_donateur" measure="1" displayFolder="" measureGroup="projet_par_donateur" count="0" hidden="1"/>
    <cacheHierarchy uniqueName="[Measures].[__XL_Count Compilation]" caption="__XL_Count Compilation" measure="1" displayFolder="" measureGroup="Compilation" count="0" hidden="1"/>
    <cacheHierarchy uniqueName="[Measures].[__XL_Count Pop_base_2019]" caption="__XL_Count Pop_base_2019" measure="1" displayFolder="" measureGroup="Pop_base_2019" count="0" hidden="1"/>
    <cacheHierarchy uniqueName="[Measures].[__XL_Count Compilation 1]" caption="__XL_Count Compilation 1" measure="1" displayFolder="" measureGroup="Compilation 1" count="0" hidden="1"/>
    <cacheHierarchy uniqueName="[Measures].[__No measures defined]" caption="__No measures defined" measure="1" displayFolder="" count="0" hidden="1"/>
    <cacheHierarchy uniqueName="[Measures].[Nombre de CIBLE]" caption="Nombre de CIBLE" measure="1" displayFolder="" measureGroup="Compilation 1" count="0" hidden="1">
      <extLst>
        <ext xmlns:x15="http://schemas.microsoft.com/office/spreadsheetml/2010/11/main" uri="{B97F6D7D-B522-45F9-BDA1-12C45D357490}">
          <x15:cacheHierarchy aggregatedColumn="32"/>
        </ext>
      </extLst>
    </cacheHierarchy>
    <cacheHierarchy uniqueName="[Measures].[Somme de ID acteur]" caption="Somme de ID acteur" measure="1" displayFolder="" measureGroup="Compilation 1" count="0" hidden="1">
      <extLst>
        <ext xmlns:x15="http://schemas.microsoft.com/office/spreadsheetml/2010/11/main" uri="{B97F6D7D-B522-45F9-BDA1-12C45D357490}">
          <x15:cacheHierarchy aggregatedColumn="41"/>
        </ext>
      </extLst>
    </cacheHierarchy>
    <cacheHierarchy uniqueName="[Measures].[Total distinct de ID acteur]" caption="Total distinct de ID acteur" measure="1" displayFolder="" measureGroup="Compilation 1" count="0" hidden="1">
      <extLst>
        <ext xmlns:x15="http://schemas.microsoft.com/office/spreadsheetml/2010/11/main" uri="{B97F6D7D-B522-45F9-BDA1-12C45D357490}">
          <x15:cacheHierarchy aggregatedColumn="41"/>
        </ext>
      </extLst>
    </cacheHierarchy>
    <cacheHierarchy uniqueName="[Measures].[Somme de ID projet]" caption="Somme de ID projet" measure="1" displayFolder="" measureGroup="Compilation 1" count="0" hidden="1">
      <extLst>
        <ext xmlns:x15="http://schemas.microsoft.com/office/spreadsheetml/2010/11/main" uri="{B97F6D7D-B522-45F9-BDA1-12C45D357490}">
          <x15:cacheHierarchy aggregatedColumn="43"/>
        </ext>
      </extLst>
    </cacheHierarchy>
    <cacheHierarchy uniqueName="[Measures].[Total distinct de ID projet]" caption="Total distinct de ID projet" measure="1" displayFolder="" measureGroup="Compilation 1" count="0" hidden="1">
      <extLst>
        <ext xmlns:x15="http://schemas.microsoft.com/office/spreadsheetml/2010/11/main" uri="{B97F6D7D-B522-45F9-BDA1-12C45D357490}">
          <x15:cacheHierarchy aggregatedColumn="43"/>
        </ext>
      </extLst>
    </cacheHierarchy>
  </cacheHierarchies>
  <kpis count="0"/>
  <extLst>
    <ext xmlns:x14="http://schemas.microsoft.com/office/spreadsheetml/2009/9/main" uri="{725AE2AE-9491-48be-B2B4-4EB974FC3084}">
      <x14:pivotCacheDefinition pivotCacheId="760427767"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56">
  <r>
    <x v="0"/>
    <s v="Prise en charge MAS et promotion ANJE-U"/>
    <s v="Humanitaire"/>
    <d v="2018-06-01T00:00:00"/>
    <x v="0"/>
    <s v="NA"/>
    <n v="0"/>
    <n v="0"/>
    <s v="CD"/>
    <s v="CD91"/>
    <x v="0"/>
    <s v="CD9105"/>
    <x v="0"/>
    <s v="CD9105ZS04"/>
    <x v="0"/>
    <s v="Prise en charge MAS et promotion ANJE-U"/>
    <n v="7"/>
    <s v="ONG Internationale"/>
    <n v="77"/>
    <s v="ADRA"/>
    <s v="Adventist Development and Relief Agency"/>
    <n v="5"/>
    <x v="0"/>
    <s v="Nutrition"/>
    <s v="DFID"/>
    <n v="171634"/>
    <s v="0"/>
    <x v="0"/>
  </r>
  <r>
    <x v="0"/>
    <s v="Prise en charge MAS et promotion ANJE-U"/>
    <s v="Humanitaire"/>
    <d v="2018-06-01T00:00:00"/>
    <x v="0"/>
    <s v="NA"/>
    <n v="0"/>
    <n v="0"/>
    <s v="CD"/>
    <s v="CD91"/>
    <x v="0"/>
    <s v="CD9105"/>
    <x v="0"/>
    <s v="CD9105ZS04"/>
    <x v="0"/>
    <s v="Prise en charge MAS et promotion ANJE-U"/>
    <n v="7"/>
    <s v="ONG Internationale"/>
    <n v="314"/>
    <s v="COOPI"/>
    <s v="Cooperazione Internazionale"/>
    <n v="5"/>
    <x v="0"/>
    <s v="Nutrition"/>
    <s v="DFID"/>
    <n v="171634"/>
    <s v="0"/>
    <x v="0"/>
  </r>
  <r>
    <x v="0"/>
    <s v="Prise en charge MAS et promotion ANJE-U"/>
    <s v="Humanitaire"/>
    <d v="2018-06-01T00:00:00"/>
    <x v="0"/>
    <s v="NA"/>
    <n v="0"/>
    <n v="0"/>
    <s v="CD"/>
    <s v="CD91"/>
    <x v="0"/>
    <s v="CD9105"/>
    <x v="0"/>
    <s v="CD9105ZS04"/>
    <x v="0"/>
    <s v="Prise en charge MAS et promotion ANJE-U"/>
    <n v="7"/>
    <s v="ONG Internationale"/>
    <n v="491"/>
    <s v="LWF"/>
    <s v="Lutheran World Federation"/>
    <n v="5"/>
    <x v="0"/>
    <s v="Nutrition"/>
    <s v="DFID"/>
    <n v="171634"/>
    <s v="0"/>
    <x v="0"/>
  </r>
  <r>
    <x v="0"/>
    <s v="Prise en charge MAS et promotion ANJE-U"/>
    <s v="Humanitaire"/>
    <d v="2018-06-01T00:00:00"/>
    <x v="0"/>
    <s v="NA"/>
    <n v="0"/>
    <n v="0"/>
    <s v="CD"/>
    <s v="CD91"/>
    <x v="0"/>
    <s v="CD9105"/>
    <x v="0"/>
    <s v="CD9105ZS04"/>
    <x v="0"/>
    <s v="Prise en charge MAS et promotion ANJE-U"/>
    <n v="7"/>
    <s v="ONG Internationale"/>
    <n v="577"/>
    <s v="PUI"/>
    <s v="Première Urgence-Aide Médicale Internationale"/>
    <n v="5"/>
    <x v="0"/>
    <s v="Nutrition"/>
    <s v="DFID"/>
    <n v="171634"/>
    <s v="0"/>
    <x v="0"/>
  </r>
  <r>
    <x v="0"/>
    <s v="Prise en charge MAS et promotion ANJE-U"/>
    <s v="Humanitaire"/>
    <d v="2018-06-01T00:00:00"/>
    <x v="0"/>
    <s v="NA"/>
    <n v="0"/>
    <n v="0"/>
    <s v="CD"/>
    <s v="CD91"/>
    <x v="0"/>
    <s v="CD9105"/>
    <x v="0"/>
    <s v="CD9105ZS04"/>
    <x v="0"/>
    <s v="Prise en charge MAS et promotion ANJE-U"/>
    <n v="7"/>
    <s v="ONG Internationale"/>
    <n v="77"/>
    <s v="ADRA"/>
    <s v="Adventist Development and Relief Agency"/>
    <n v="5"/>
    <x v="0"/>
    <s v="Nutrition"/>
    <s v="UNICEF"/>
    <n v="171634"/>
    <s v="0"/>
    <x v="0"/>
  </r>
  <r>
    <x v="0"/>
    <s v="Prise en charge MAS et promotion ANJE-U"/>
    <s v="Humanitaire"/>
    <d v="2018-06-01T00:00:00"/>
    <x v="0"/>
    <s v="NA"/>
    <n v="0"/>
    <n v="0"/>
    <s v="CD"/>
    <s v="CD91"/>
    <x v="0"/>
    <s v="CD9105"/>
    <x v="0"/>
    <s v="CD9105ZS04"/>
    <x v="0"/>
    <s v="Prise en charge MAS et promotion ANJE-U"/>
    <n v="7"/>
    <s v="ONG Internationale"/>
    <n v="314"/>
    <s v="COOPI"/>
    <s v="Cooperazione Internazionale"/>
    <n v="5"/>
    <x v="0"/>
    <s v="Nutrition"/>
    <s v="UNICEF"/>
    <n v="171634"/>
    <s v="0"/>
    <x v="0"/>
  </r>
  <r>
    <x v="0"/>
    <s v="Prise en charge MAS et promotion ANJE-U"/>
    <s v="Humanitaire"/>
    <d v="2018-06-01T00:00:00"/>
    <x v="0"/>
    <s v="NA"/>
    <n v="0"/>
    <n v="0"/>
    <s v="CD"/>
    <s v="CD91"/>
    <x v="0"/>
    <s v="CD9105"/>
    <x v="0"/>
    <s v="CD9105ZS04"/>
    <x v="0"/>
    <s v="Prise en charge MAS et promotion ANJE-U"/>
    <n v="7"/>
    <s v="ONG Internationale"/>
    <n v="491"/>
    <s v="LWF"/>
    <s v="Lutheran World Federation"/>
    <n v="5"/>
    <x v="0"/>
    <s v="Nutrition"/>
    <s v="UNICEF"/>
    <n v="171634"/>
    <s v="0"/>
    <x v="0"/>
  </r>
  <r>
    <x v="0"/>
    <s v="Prise en charge MAS et promotion ANJE-U"/>
    <s v="Humanitaire"/>
    <d v="2018-06-01T00:00:00"/>
    <x v="0"/>
    <s v="NA"/>
    <n v="0"/>
    <n v="0"/>
    <s v="CD"/>
    <s v="CD91"/>
    <x v="0"/>
    <s v="CD9105"/>
    <x v="0"/>
    <s v="CD9105ZS04"/>
    <x v="0"/>
    <s v="Prise en charge MAS et promotion ANJE-U"/>
    <n v="7"/>
    <s v="ONG Internationale"/>
    <n v="577"/>
    <s v="PUI"/>
    <s v="Première Urgence-Aide Médicale Internationale"/>
    <n v="5"/>
    <x v="0"/>
    <s v="Nutrition"/>
    <s v="UNICEF"/>
    <n v="171634"/>
    <s v="0"/>
    <x v="0"/>
  </r>
  <r>
    <x v="0"/>
    <s v="Prise en charge MAS et promotion ANJE-U"/>
    <s v="Humanitaire"/>
    <d v="2018-06-01T00:00:00"/>
    <x v="0"/>
    <s v="NA"/>
    <n v="0"/>
    <n v="0"/>
    <s v="CD"/>
    <s v="CD91"/>
    <x v="0"/>
    <s v="CD9105"/>
    <x v="0"/>
    <s v="CD9105ZS04"/>
    <x v="0"/>
    <s v="Prise en charge MAS et promotion ANJE-U"/>
    <n v="7"/>
    <s v="ONG Internationale"/>
    <n v="77"/>
    <s v="ADRA"/>
    <s v="Adventist Development and Relief Agency"/>
    <n v="5"/>
    <x v="0"/>
    <s v="Nutrition"/>
    <s v="USAID"/>
    <n v="171634"/>
    <s v="0"/>
    <x v="0"/>
  </r>
  <r>
    <x v="0"/>
    <s v="Prise en charge MAS et promotion ANJE-U"/>
    <s v="Humanitaire"/>
    <d v="2018-06-01T00:00:00"/>
    <x v="0"/>
    <s v="NA"/>
    <n v="0"/>
    <n v="0"/>
    <s v="CD"/>
    <s v="CD91"/>
    <x v="0"/>
    <s v="CD9105"/>
    <x v="0"/>
    <s v="CD9105ZS04"/>
    <x v="0"/>
    <s v="Prise en charge MAS et promotion ANJE-U"/>
    <n v="7"/>
    <s v="ONG Internationale"/>
    <n v="314"/>
    <s v="COOPI"/>
    <s v="Cooperazione Internazionale"/>
    <n v="5"/>
    <x v="0"/>
    <s v="Nutrition"/>
    <s v="USAID"/>
    <n v="171634"/>
    <s v="0"/>
    <x v="0"/>
  </r>
  <r>
    <x v="0"/>
    <s v="Prise en charge MAS et promotion ANJE-U"/>
    <s v="Humanitaire"/>
    <d v="2018-06-01T00:00:00"/>
    <x v="0"/>
    <s v="NA"/>
    <n v="0"/>
    <n v="0"/>
    <s v="CD"/>
    <s v="CD91"/>
    <x v="0"/>
    <s v="CD9105"/>
    <x v="0"/>
    <s v="CD9105ZS04"/>
    <x v="0"/>
    <s v="Prise en charge MAS et promotion ANJE-U"/>
    <n v="7"/>
    <s v="ONG Internationale"/>
    <n v="491"/>
    <s v="LWF"/>
    <s v="Lutheran World Federation"/>
    <n v="5"/>
    <x v="0"/>
    <s v="Nutrition"/>
    <s v="USAID"/>
    <n v="171634"/>
    <s v="0"/>
    <x v="0"/>
  </r>
  <r>
    <x v="0"/>
    <s v="Prise en charge MAS et promotion ANJE-U"/>
    <s v="Humanitaire"/>
    <d v="2018-06-01T00:00:00"/>
    <x v="0"/>
    <s v="NA"/>
    <n v="0"/>
    <n v="0"/>
    <s v="CD"/>
    <s v="CD91"/>
    <x v="0"/>
    <s v="CD9105"/>
    <x v="0"/>
    <s v="CD9105ZS04"/>
    <x v="0"/>
    <s v="Prise en charge MAS et promotion ANJE-U"/>
    <n v="7"/>
    <s v="ONG Internationale"/>
    <n v="577"/>
    <s v="PUI"/>
    <s v="Première Urgence-Aide Médicale Internationale"/>
    <n v="5"/>
    <x v="0"/>
    <s v="Nutrition"/>
    <s v="USAID"/>
    <n v="171634"/>
    <s v="0"/>
    <x v="0"/>
  </r>
  <r>
    <x v="0"/>
    <s v="Prise en charge MAS et promotion ANJE-U"/>
    <s v="Humanitaire"/>
    <d v="2018-06-01T00:00:00"/>
    <x v="0"/>
    <s v="NA"/>
    <n v="0"/>
    <n v="0"/>
    <s v="CD"/>
    <s v="CD91"/>
    <x v="0"/>
    <s v="CD9105"/>
    <x v="0"/>
    <s v="CD9105ZS04"/>
    <x v="0"/>
    <s v="Prise en charge MAS et promotion ANJE-U"/>
    <n v="7"/>
    <s v="ONG Internationale"/>
    <n v="77"/>
    <s v="ADRA"/>
    <s v="Adventist Development and Relief Agency"/>
    <n v="5"/>
    <x v="0"/>
    <s v="Nutrition"/>
    <s v="CERF"/>
    <n v="171634"/>
    <s v="0"/>
    <x v="0"/>
  </r>
  <r>
    <x v="0"/>
    <s v="Prise en charge MAS et promotion ANJE-U"/>
    <s v="Humanitaire"/>
    <d v="2018-06-01T00:00:00"/>
    <x v="0"/>
    <s v="NA"/>
    <n v="0"/>
    <n v="0"/>
    <s v="CD"/>
    <s v="CD91"/>
    <x v="0"/>
    <s v="CD9105"/>
    <x v="0"/>
    <s v="CD9105ZS04"/>
    <x v="0"/>
    <s v="Prise en charge MAS et promotion ANJE-U"/>
    <n v="7"/>
    <s v="ONG Internationale"/>
    <n v="314"/>
    <s v="COOPI"/>
    <s v="Cooperazione Internazionale"/>
    <n v="5"/>
    <x v="0"/>
    <s v="Nutrition"/>
    <s v="CERF"/>
    <n v="171634"/>
    <s v="0"/>
    <x v="0"/>
  </r>
  <r>
    <x v="0"/>
    <s v="Prise en charge MAS et promotion ANJE-U"/>
    <s v="Humanitaire"/>
    <d v="2018-06-01T00:00:00"/>
    <x v="0"/>
    <s v="NA"/>
    <n v="0"/>
    <n v="0"/>
    <s v="CD"/>
    <s v="CD91"/>
    <x v="0"/>
    <s v="CD9105"/>
    <x v="0"/>
    <s v="CD9105ZS04"/>
    <x v="0"/>
    <s v="Prise en charge MAS et promotion ANJE-U"/>
    <n v="7"/>
    <s v="ONG Internationale"/>
    <n v="491"/>
    <s v="LWF"/>
    <s v="Lutheran World Federation"/>
    <n v="5"/>
    <x v="0"/>
    <s v="Nutrition"/>
    <s v="CERF"/>
    <n v="171634"/>
    <s v="0"/>
    <x v="0"/>
  </r>
  <r>
    <x v="0"/>
    <s v="Prise en charge MAS et promotion ANJE-U"/>
    <s v="Humanitaire"/>
    <d v="2018-06-01T00:00:00"/>
    <x v="0"/>
    <s v="NA"/>
    <n v="0"/>
    <n v="0"/>
    <s v="CD"/>
    <s v="CD91"/>
    <x v="0"/>
    <s v="CD9105"/>
    <x v="0"/>
    <s v="CD9105ZS04"/>
    <x v="0"/>
    <s v="Prise en charge MAS et promotion ANJE-U"/>
    <n v="7"/>
    <s v="ONG Internationale"/>
    <n v="577"/>
    <s v="PUI"/>
    <s v="Première Urgence-Aide Médicale Internationale"/>
    <n v="5"/>
    <x v="0"/>
    <s v="Nutrition"/>
    <s v="CERF"/>
    <n v="171634"/>
    <s v="0"/>
    <x v="0"/>
  </r>
  <r>
    <x v="0"/>
    <s v="Prise en charge MAS et promotion ANJE-U"/>
    <s v="Humanitaire"/>
    <d v="2018-06-01T00:00:00"/>
    <x v="0"/>
    <s v="NA"/>
    <n v="0"/>
    <n v="0"/>
    <s v="CD"/>
    <s v="CD91"/>
    <x v="0"/>
    <s v="CD9104"/>
    <x v="1"/>
    <s v="CD9104ZS04"/>
    <x v="1"/>
    <s v="Prise en charge MAS et promotion ANJE-U"/>
    <n v="7"/>
    <s v="ONG Internationale"/>
    <n v="77"/>
    <s v="ADRA"/>
    <s v="Adventist Development and Relief Agency"/>
    <n v="5"/>
    <x v="0"/>
    <s v="Nutrition"/>
    <s v="DFID"/>
    <n v="165065"/>
    <s v="0"/>
    <x v="0"/>
  </r>
  <r>
    <x v="0"/>
    <s v="Prise en charge MAS et promotion ANJE-U"/>
    <s v="Humanitaire"/>
    <d v="2018-06-01T00:00:00"/>
    <x v="0"/>
    <s v="NA"/>
    <n v="0"/>
    <n v="0"/>
    <s v="CD"/>
    <s v="CD91"/>
    <x v="0"/>
    <s v="CD9104"/>
    <x v="1"/>
    <s v="CD9104ZS04"/>
    <x v="1"/>
    <s v="Prise en charge MAS et promotion ANJE-U"/>
    <n v="7"/>
    <s v="ONG Internationale"/>
    <n v="314"/>
    <s v="COOPI"/>
    <s v="Cooperazione Internazionale"/>
    <n v="5"/>
    <x v="0"/>
    <s v="Nutrition"/>
    <s v="DFID"/>
    <n v="165065"/>
    <s v="0"/>
    <x v="0"/>
  </r>
  <r>
    <x v="0"/>
    <s v="Prise en charge MAS et promotion ANJE-U"/>
    <s v="Humanitaire"/>
    <d v="2018-06-01T00:00:00"/>
    <x v="0"/>
    <s v="NA"/>
    <n v="0"/>
    <n v="0"/>
    <s v="CD"/>
    <s v="CD91"/>
    <x v="0"/>
    <s v="CD9104"/>
    <x v="1"/>
    <s v="CD9104ZS04"/>
    <x v="1"/>
    <s v="Prise en charge MAS et promotion ANJE-U"/>
    <n v="7"/>
    <s v="ONG Internationale"/>
    <n v="491"/>
    <s v="LWF"/>
    <s v="Lutheran World Federation"/>
    <n v="5"/>
    <x v="0"/>
    <s v="Nutrition"/>
    <s v="DFID"/>
    <n v="165065"/>
    <s v="0"/>
    <x v="0"/>
  </r>
  <r>
    <x v="0"/>
    <s v="Prise en charge MAS et promotion ANJE-U"/>
    <s v="Humanitaire"/>
    <d v="2018-06-01T00:00:00"/>
    <x v="0"/>
    <s v="NA"/>
    <n v="0"/>
    <n v="0"/>
    <s v="CD"/>
    <s v="CD91"/>
    <x v="0"/>
    <s v="CD9104"/>
    <x v="1"/>
    <s v="CD9104ZS04"/>
    <x v="1"/>
    <s v="Prise en charge MAS et promotion ANJE-U"/>
    <n v="7"/>
    <s v="ONG Internationale"/>
    <n v="577"/>
    <s v="PUI"/>
    <s v="Première Urgence-Aide Médicale Internationale"/>
    <n v="5"/>
    <x v="0"/>
    <s v="Nutrition"/>
    <s v="DFID"/>
    <n v="165065"/>
    <s v="0"/>
    <x v="0"/>
  </r>
  <r>
    <x v="0"/>
    <s v="Prise en charge MAS et promotion ANJE-U"/>
    <s v="Humanitaire"/>
    <d v="2018-06-01T00:00:00"/>
    <x v="0"/>
    <s v="NA"/>
    <n v="0"/>
    <n v="0"/>
    <s v="CD"/>
    <s v="CD91"/>
    <x v="0"/>
    <s v="CD9104"/>
    <x v="1"/>
    <s v="CD9104ZS04"/>
    <x v="1"/>
    <s v="Prise en charge MAS et promotion ANJE-U"/>
    <n v="7"/>
    <s v="ONG Internationale"/>
    <n v="77"/>
    <s v="ADRA"/>
    <s v="Adventist Development and Relief Agency"/>
    <n v="5"/>
    <x v="0"/>
    <s v="Nutrition"/>
    <s v="UNICEF"/>
    <n v="165065"/>
    <s v="0"/>
    <x v="0"/>
  </r>
  <r>
    <x v="0"/>
    <s v="Prise en charge MAS et promotion ANJE-U"/>
    <s v="Humanitaire"/>
    <d v="2018-06-01T00:00:00"/>
    <x v="0"/>
    <s v="NA"/>
    <n v="0"/>
    <n v="0"/>
    <s v="CD"/>
    <s v="CD91"/>
    <x v="0"/>
    <s v="CD9104"/>
    <x v="1"/>
    <s v="CD9104ZS04"/>
    <x v="1"/>
    <s v="Prise en charge MAS et promotion ANJE-U"/>
    <n v="7"/>
    <s v="ONG Internationale"/>
    <n v="314"/>
    <s v="COOPI"/>
    <s v="Cooperazione Internazionale"/>
    <n v="5"/>
    <x v="0"/>
    <s v="Nutrition"/>
    <s v="UNICEF"/>
    <n v="165065"/>
    <s v="0"/>
    <x v="0"/>
  </r>
  <r>
    <x v="0"/>
    <s v="Prise en charge MAS et promotion ANJE-U"/>
    <s v="Humanitaire"/>
    <d v="2018-06-01T00:00:00"/>
    <x v="0"/>
    <s v="NA"/>
    <n v="0"/>
    <n v="0"/>
    <s v="CD"/>
    <s v="CD91"/>
    <x v="0"/>
    <s v="CD9104"/>
    <x v="1"/>
    <s v="CD9104ZS04"/>
    <x v="1"/>
    <s v="Prise en charge MAS et promotion ANJE-U"/>
    <n v="7"/>
    <s v="ONG Internationale"/>
    <n v="491"/>
    <s v="LWF"/>
    <s v="Lutheran World Federation"/>
    <n v="5"/>
    <x v="0"/>
    <s v="Nutrition"/>
    <s v="UNICEF"/>
    <n v="165065"/>
    <s v="0"/>
    <x v="0"/>
  </r>
  <r>
    <x v="0"/>
    <s v="Prise en charge MAS et promotion ANJE-U"/>
    <s v="Humanitaire"/>
    <d v="2018-06-01T00:00:00"/>
    <x v="0"/>
    <s v="NA"/>
    <n v="0"/>
    <n v="0"/>
    <s v="CD"/>
    <s v="CD91"/>
    <x v="0"/>
    <s v="CD9104"/>
    <x v="1"/>
    <s v="CD9104ZS04"/>
    <x v="1"/>
    <s v="Prise en charge MAS et promotion ANJE-U"/>
    <n v="7"/>
    <s v="ONG Internationale"/>
    <n v="577"/>
    <s v="PUI"/>
    <s v="Première Urgence-Aide Médicale Internationale"/>
    <n v="5"/>
    <x v="0"/>
    <s v="Nutrition"/>
    <s v="UNICEF"/>
    <n v="165065"/>
    <s v="0"/>
    <x v="0"/>
  </r>
  <r>
    <x v="0"/>
    <s v="Prise en charge MAS et promotion ANJE-U"/>
    <s v="Humanitaire"/>
    <d v="2018-06-01T00:00:00"/>
    <x v="0"/>
    <s v="NA"/>
    <n v="0"/>
    <n v="0"/>
    <s v="CD"/>
    <s v="CD91"/>
    <x v="0"/>
    <s v="CD9104"/>
    <x v="1"/>
    <s v="CD9104ZS04"/>
    <x v="1"/>
    <s v="Prise en charge MAS et promotion ANJE-U"/>
    <n v="7"/>
    <s v="ONG Internationale"/>
    <n v="77"/>
    <s v="ADRA"/>
    <s v="Adventist Development and Relief Agency"/>
    <n v="5"/>
    <x v="0"/>
    <s v="Nutrition"/>
    <s v="USAID"/>
    <n v="165065"/>
    <s v="0"/>
    <x v="0"/>
  </r>
  <r>
    <x v="0"/>
    <s v="Prise en charge MAS et promotion ANJE-U"/>
    <s v="Humanitaire"/>
    <d v="2018-06-01T00:00:00"/>
    <x v="0"/>
    <s v="NA"/>
    <n v="0"/>
    <n v="0"/>
    <s v="CD"/>
    <s v="CD91"/>
    <x v="0"/>
    <s v="CD9104"/>
    <x v="1"/>
    <s v="CD9104ZS04"/>
    <x v="1"/>
    <s v="Prise en charge MAS et promotion ANJE-U"/>
    <n v="7"/>
    <s v="ONG Internationale"/>
    <n v="314"/>
    <s v="COOPI"/>
    <s v="Cooperazione Internazionale"/>
    <n v="5"/>
    <x v="0"/>
    <s v="Nutrition"/>
    <s v="USAID"/>
    <n v="165065"/>
    <s v="0"/>
    <x v="0"/>
  </r>
  <r>
    <x v="0"/>
    <s v="Prise en charge MAS et promotion ANJE-U"/>
    <s v="Humanitaire"/>
    <d v="2018-06-01T00:00:00"/>
    <x v="0"/>
    <s v="NA"/>
    <n v="0"/>
    <n v="0"/>
    <s v="CD"/>
    <s v="CD91"/>
    <x v="0"/>
    <s v="CD9104"/>
    <x v="1"/>
    <s v="CD9104ZS04"/>
    <x v="1"/>
    <s v="Prise en charge MAS et promotion ANJE-U"/>
    <n v="7"/>
    <s v="ONG Internationale"/>
    <n v="491"/>
    <s v="LWF"/>
    <s v="Lutheran World Federation"/>
    <n v="5"/>
    <x v="0"/>
    <s v="Nutrition"/>
    <s v="USAID"/>
    <n v="165065"/>
    <s v="0"/>
    <x v="0"/>
  </r>
  <r>
    <x v="0"/>
    <s v="Prise en charge MAS et promotion ANJE-U"/>
    <s v="Humanitaire"/>
    <d v="2018-06-01T00:00:00"/>
    <x v="0"/>
    <s v="NA"/>
    <n v="0"/>
    <n v="0"/>
    <s v="CD"/>
    <s v="CD91"/>
    <x v="0"/>
    <s v="CD9104"/>
    <x v="1"/>
    <s v="CD9104ZS04"/>
    <x v="1"/>
    <s v="Prise en charge MAS et promotion ANJE-U"/>
    <n v="7"/>
    <s v="ONG Internationale"/>
    <n v="577"/>
    <s v="PUI"/>
    <s v="Première Urgence-Aide Médicale Internationale"/>
    <n v="5"/>
    <x v="0"/>
    <s v="Nutrition"/>
    <s v="USAID"/>
    <n v="165065"/>
    <s v="0"/>
    <x v="0"/>
  </r>
  <r>
    <x v="0"/>
    <s v="Prise en charge MAS et promotion ANJE-U"/>
    <s v="Humanitaire"/>
    <d v="2018-06-01T00:00:00"/>
    <x v="0"/>
    <s v="NA"/>
    <n v="0"/>
    <n v="0"/>
    <s v="CD"/>
    <s v="CD91"/>
    <x v="0"/>
    <s v="CD9104"/>
    <x v="1"/>
    <s v="CD9104ZS04"/>
    <x v="1"/>
    <s v="Prise en charge MAS et promotion ANJE-U"/>
    <n v="7"/>
    <s v="ONG Internationale"/>
    <n v="77"/>
    <s v="ADRA"/>
    <s v="Adventist Development and Relief Agency"/>
    <n v="5"/>
    <x v="0"/>
    <s v="Nutrition"/>
    <s v="CERF"/>
    <n v="165065"/>
    <s v="0"/>
    <x v="0"/>
  </r>
  <r>
    <x v="0"/>
    <s v="Prise en charge MAS et promotion ANJE-U"/>
    <s v="Humanitaire"/>
    <d v="2018-06-01T00:00:00"/>
    <x v="0"/>
    <s v="NA"/>
    <n v="0"/>
    <n v="0"/>
    <s v="CD"/>
    <s v="CD91"/>
    <x v="0"/>
    <s v="CD9104"/>
    <x v="1"/>
    <s v="CD9104ZS04"/>
    <x v="1"/>
    <s v="Prise en charge MAS et promotion ANJE-U"/>
    <n v="7"/>
    <s v="ONG Internationale"/>
    <n v="314"/>
    <s v="COOPI"/>
    <s v="Cooperazione Internazionale"/>
    <n v="5"/>
    <x v="0"/>
    <s v="Nutrition"/>
    <s v="CERF"/>
    <n v="165065"/>
    <s v="0"/>
    <x v="0"/>
  </r>
  <r>
    <x v="0"/>
    <s v="Prise en charge MAS et promotion ANJE-U"/>
    <s v="Humanitaire"/>
    <d v="2018-06-01T00:00:00"/>
    <x v="0"/>
    <s v="NA"/>
    <n v="0"/>
    <n v="0"/>
    <s v="CD"/>
    <s v="CD91"/>
    <x v="0"/>
    <s v="CD9104"/>
    <x v="1"/>
    <s v="CD9104ZS04"/>
    <x v="1"/>
    <s v="Prise en charge MAS et promotion ANJE-U"/>
    <n v="7"/>
    <s v="ONG Internationale"/>
    <n v="491"/>
    <s v="LWF"/>
    <s v="Lutheran World Federation"/>
    <n v="5"/>
    <x v="0"/>
    <s v="Nutrition"/>
    <s v="CERF"/>
    <n v="165065"/>
    <s v="0"/>
    <x v="0"/>
  </r>
  <r>
    <x v="0"/>
    <s v="Prise en charge MAS et promotion ANJE-U"/>
    <s v="Humanitaire"/>
    <d v="2018-06-01T00:00:00"/>
    <x v="0"/>
    <s v="NA"/>
    <n v="0"/>
    <n v="0"/>
    <s v="CD"/>
    <s v="CD91"/>
    <x v="0"/>
    <s v="CD9104"/>
    <x v="1"/>
    <s v="CD9104ZS04"/>
    <x v="1"/>
    <s v="Prise en charge MAS et promotion ANJE-U"/>
    <n v="7"/>
    <s v="ONG Internationale"/>
    <n v="577"/>
    <s v="PUI"/>
    <s v="Première Urgence-Aide Médicale Internationale"/>
    <n v="5"/>
    <x v="0"/>
    <s v="Nutrition"/>
    <s v="CERF"/>
    <n v="165065"/>
    <s v="0"/>
    <x v="0"/>
  </r>
  <r>
    <x v="0"/>
    <s v="Prise en charge MAS et promotion ANJE-U"/>
    <s v="Humanitaire"/>
    <d v="2018-06-01T00:00:00"/>
    <x v="0"/>
    <s v="NA"/>
    <n v="0"/>
    <n v="0"/>
    <s v="CD"/>
    <s v="CD91"/>
    <x v="0"/>
    <s v="CD9102"/>
    <x v="2"/>
    <s v="CD9102ZS03"/>
    <x v="2"/>
    <s v="Prise en charge MAS et promotion ANJE-U"/>
    <n v="7"/>
    <s v="ONG Internationale"/>
    <n v="77"/>
    <s v="ADRA"/>
    <s v="Adventist Development and Relief Agency"/>
    <n v="5"/>
    <x v="0"/>
    <s v="Nutrition"/>
    <s v="DFID"/>
    <n v="161994"/>
    <s v="0"/>
    <x v="0"/>
  </r>
  <r>
    <x v="0"/>
    <s v="Prise en charge MAS et promotion ANJE-U"/>
    <s v="Humanitaire"/>
    <d v="2018-06-01T00:00:00"/>
    <x v="0"/>
    <s v="NA"/>
    <n v="0"/>
    <n v="0"/>
    <s v="CD"/>
    <s v="CD91"/>
    <x v="0"/>
    <s v="CD9102"/>
    <x v="2"/>
    <s v="CD9102ZS03"/>
    <x v="2"/>
    <s v="Prise en charge MAS et promotion ANJE-U"/>
    <n v="7"/>
    <s v="ONG Internationale"/>
    <n v="314"/>
    <s v="COOPI"/>
    <s v="Cooperazione Internazionale"/>
    <n v="5"/>
    <x v="0"/>
    <s v="Nutrition"/>
    <s v="DFID"/>
    <n v="161994"/>
    <s v="0"/>
    <x v="0"/>
  </r>
  <r>
    <x v="0"/>
    <s v="Prise en charge MAS et promotion ANJE-U"/>
    <s v="Humanitaire"/>
    <d v="2018-06-01T00:00:00"/>
    <x v="0"/>
    <s v="NA"/>
    <n v="0"/>
    <n v="0"/>
    <s v="CD"/>
    <s v="CD91"/>
    <x v="0"/>
    <s v="CD9102"/>
    <x v="2"/>
    <s v="CD9102ZS03"/>
    <x v="2"/>
    <s v="Prise en charge MAS et promotion ANJE-U"/>
    <n v="7"/>
    <s v="ONG Internationale"/>
    <n v="491"/>
    <s v="LWF"/>
    <s v="Lutheran World Federation"/>
    <n v="5"/>
    <x v="0"/>
    <s v="Nutrition"/>
    <s v="DFID"/>
    <n v="161994"/>
    <s v="0"/>
    <x v="0"/>
  </r>
  <r>
    <x v="0"/>
    <s v="Prise en charge MAS et promotion ANJE-U"/>
    <s v="Humanitaire"/>
    <d v="2018-06-01T00:00:00"/>
    <x v="0"/>
    <s v="NA"/>
    <n v="0"/>
    <n v="0"/>
    <s v="CD"/>
    <s v="CD91"/>
    <x v="0"/>
    <s v="CD9102"/>
    <x v="2"/>
    <s v="CD9102ZS03"/>
    <x v="2"/>
    <s v="Prise en charge MAS et promotion ANJE-U"/>
    <n v="7"/>
    <s v="ONG Internationale"/>
    <n v="577"/>
    <s v="PUI"/>
    <s v="Première Urgence-Aide Médicale Internationale"/>
    <n v="5"/>
    <x v="0"/>
    <s v="Nutrition"/>
    <s v="DFID"/>
    <n v="161994"/>
    <s v="0"/>
    <x v="0"/>
  </r>
  <r>
    <x v="0"/>
    <s v="Prise en charge MAS et promotion ANJE-U"/>
    <s v="Humanitaire"/>
    <d v="2018-06-01T00:00:00"/>
    <x v="0"/>
    <s v="NA"/>
    <n v="0"/>
    <n v="0"/>
    <s v="CD"/>
    <s v="CD91"/>
    <x v="0"/>
    <s v="CD9102"/>
    <x v="2"/>
    <s v="CD9102ZS03"/>
    <x v="2"/>
    <s v="Prise en charge MAS et promotion ANJE-U"/>
    <n v="7"/>
    <s v="ONG Internationale"/>
    <n v="77"/>
    <s v="ADRA"/>
    <s v="Adventist Development and Relief Agency"/>
    <n v="5"/>
    <x v="0"/>
    <s v="Nutrition"/>
    <s v="UNICEF"/>
    <n v="161994"/>
    <s v="0"/>
    <x v="0"/>
  </r>
  <r>
    <x v="0"/>
    <s v="Prise en charge MAS et promotion ANJE-U"/>
    <s v="Humanitaire"/>
    <d v="2018-06-01T00:00:00"/>
    <x v="0"/>
    <s v="NA"/>
    <n v="0"/>
    <n v="0"/>
    <s v="CD"/>
    <s v="CD91"/>
    <x v="0"/>
    <s v="CD9102"/>
    <x v="2"/>
    <s v="CD9102ZS03"/>
    <x v="2"/>
    <s v="Prise en charge MAS et promotion ANJE-U"/>
    <n v="7"/>
    <s v="ONG Internationale"/>
    <n v="314"/>
    <s v="COOPI"/>
    <s v="Cooperazione Internazionale"/>
    <n v="5"/>
    <x v="0"/>
    <s v="Nutrition"/>
    <s v="UNICEF"/>
    <n v="161994"/>
    <s v="0"/>
    <x v="0"/>
  </r>
  <r>
    <x v="0"/>
    <s v="Prise en charge MAS et promotion ANJE-U"/>
    <s v="Humanitaire"/>
    <d v="2018-06-01T00:00:00"/>
    <x v="0"/>
    <s v="NA"/>
    <n v="0"/>
    <n v="0"/>
    <s v="CD"/>
    <s v="CD91"/>
    <x v="0"/>
    <s v="CD9102"/>
    <x v="2"/>
    <s v="CD9102ZS03"/>
    <x v="2"/>
    <s v="Prise en charge MAS et promotion ANJE-U"/>
    <n v="7"/>
    <s v="ONG Internationale"/>
    <n v="491"/>
    <s v="LWF"/>
    <s v="Lutheran World Federation"/>
    <n v="5"/>
    <x v="0"/>
    <s v="Nutrition"/>
    <s v="UNICEF"/>
    <n v="161994"/>
    <s v="0"/>
    <x v="0"/>
  </r>
  <r>
    <x v="0"/>
    <s v="Prise en charge MAS et promotion ANJE-U"/>
    <s v="Humanitaire"/>
    <d v="2018-06-01T00:00:00"/>
    <x v="0"/>
    <s v="NA"/>
    <n v="0"/>
    <n v="0"/>
    <s v="CD"/>
    <s v="CD91"/>
    <x v="0"/>
    <s v="CD9102"/>
    <x v="2"/>
    <s v="CD9102ZS03"/>
    <x v="2"/>
    <s v="Prise en charge MAS et promotion ANJE-U"/>
    <n v="7"/>
    <s v="ONG Internationale"/>
    <n v="577"/>
    <s v="PUI"/>
    <s v="Première Urgence-Aide Médicale Internationale"/>
    <n v="5"/>
    <x v="0"/>
    <s v="Nutrition"/>
    <s v="UNICEF"/>
    <n v="161994"/>
    <s v="0"/>
    <x v="0"/>
  </r>
  <r>
    <x v="0"/>
    <s v="Prise en charge MAS et promotion ANJE-U"/>
    <s v="Humanitaire"/>
    <d v="2018-06-01T00:00:00"/>
    <x v="0"/>
    <s v="NA"/>
    <n v="0"/>
    <n v="0"/>
    <s v="CD"/>
    <s v="CD91"/>
    <x v="0"/>
    <s v="CD9102"/>
    <x v="2"/>
    <s v="CD9102ZS03"/>
    <x v="2"/>
    <s v="Prise en charge MAS et promotion ANJE-U"/>
    <n v="7"/>
    <s v="ONG Internationale"/>
    <n v="77"/>
    <s v="ADRA"/>
    <s v="Adventist Development and Relief Agency"/>
    <n v="5"/>
    <x v="0"/>
    <s v="Nutrition"/>
    <s v="USAID"/>
    <n v="161994"/>
    <s v="0"/>
    <x v="0"/>
  </r>
  <r>
    <x v="0"/>
    <s v="Prise en charge MAS et promotion ANJE-U"/>
    <s v="Humanitaire"/>
    <d v="2018-06-01T00:00:00"/>
    <x v="0"/>
    <s v="NA"/>
    <n v="0"/>
    <n v="0"/>
    <s v="CD"/>
    <s v="CD91"/>
    <x v="0"/>
    <s v="CD9102"/>
    <x v="2"/>
    <s v="CD9102ZS03"/>
    <x v="2"/>
    <s v="Prise en charge MAS et promotion ANJE-U"/>
    <n v="7"/>
    <s v="ONG Internationale"/>
    <n v="314"/>
    <s v="COOPI"/>
    <s v="Cooperazione Internazionale"/>
    <n v="5"/>
    <x v="0"/>
    <s v="Nutrition"/>
    <s v="USAID"/>
    <n v="161994"/>
    <s v="0"/>
    <x v="0"/>
  </r>
  <r>
    <x v="0"/>
    <s v="Prise en charge MAS et promotion ANJE-U"/>
    <s v="Humanitaire"/>
    <d v="2018-06-01T00:00:00"/>
    <x v="0"/>
    <s v="NA"/>
    <n v="0"/>
    <n v="0"/>
    <s v="CD"/>
    <s v="CD91"/>
    <x v="0"/>
    <s v="CD9102"/>
    <x v="2"/>
    <s v="CD9102ZS03"/>
    <x v="2"/>
    <s v="Prise en charge MAS et promotion ANJE-U"/>
    <n v="7"/>
    <s v="ONG Internationale"/>
    <n v="491"/>
    <s v="LWF"/>
    <s v="Lutheran World Federation"/>
    <n v="5"/>
    <x v="0"/>
    <s v="Nutrition"/>
    <s v="USAID"/>
    <n v="161994"/>
    <s v="0"/>
    <x v="0"/>
  </r>
  <r>
    <x v="0"/>
    <s v="Prise en charge MAS et promotion ANJE-U"/>
    <s v="Humanitaire"/>
    <d v="2018-06-01T00:00:00"/>
    <x v="0"/>
    <s v="NA"/>
    <n v="0"/>
    <n v="0"/>
    <s v="CD"/>
    <s v="CD91"/>
    <x v="0"/>
    <s v="CD9102"/>
    <x v="2"/>
    <s v="CD9102ZS03"/>
    <x v="2"/>
    <s v="Prise en charge MAS et promotion ANJE-U"/>
    <n v="7"/>
    <s v="ONG Internationale"/>
    <n v="577"/>
    <s v="PUI"/>
    <s v="Première Urgence-Aide Médicale Internationale"/>
    <n v="5"/>
    <x v="0"/>
    <s v="Nutrition"/>
    <s v="USAID"/>
    <n v="161994"/>
    <s v="0"/>
    <x v="0"/>
  </r>
  <r>
    <x v="0"/>
    <s v="Prise en charge MAS et promotion ANJE-U"/>
    <s v="Humanitaire"/>
    <d v="2018-06-01T00:00:00"/>
    <x v="0"/>
    <s v="NA"/>
    <n v="0"/>
    <n v="0"/>
    <s v="CD"/>
    <s v="CD91"/>
    <x v="0"/>
    <s v="CD9102"/>
    <x v="2"/>
    <s v="CD9102ZS03"/>
    <x v="2"/>
    <s v="Prise en charge MAS et promotion ANJE-U"/>
    <n v="7"/>
    <s v="ONG Internationale"/>
    <n v="77"/>
    <s v="ADRA"/>
    <s v="Adventist Development and Relief Agency"/>
    <n v="5"/>
    <x v="0"/>
    <s v="Nutrition"/>
    <s v="CERF"/>
    <n v="161994"/>
    <s v="0"/>
    <x v="0"/>
  </r>
  <r>
    <x v="0"/>
    <s v="Prise en charge MAS et promotion ANJE-U"/>
    <s v="Humanitaire"/>
    <d v="2018-06-01T00:00:00"/>
    <x v="0"/>
    <s v="NA"/>
    <n v="0"/>
    <n v="0"/>
    <s v="CD"/>
    <s v="CD91"/>
    <x v="0"/>
    <s v="CD9102"/>
    <x v="2"/>
    <s v="CD9102ZS03"/>
    <x v="2"/>
    <s v="Prise en charge MAS et promotion ANJE-U"/>
    <n v="7"/>
    <s v="ONG Internationale"/>
    <n v="314"/>
    <s v="COOPI"/>
    <s v="Cooperazione Internazionale"/>
    <n v="5"/>
    <x v="0"/>
    <s v="Nutrition"/>
    <s v="CERF"/>
    <n v="161994"/>
    <s v="0"/>
    <x v="0"/>
  </r>
  <r>
    <x v="0"/>
    <s v="Prise en charge MAS et promotion ANJE-U"/>
    <s v="Humanitaire"/>
    <d v="2018-06-01T00:00:00"/>
    <x v="0"/>
    <s v="NA"/>
    <n v="0"/>
    <n v="0"/>
    <s v="CD"/>
    <s v="CD91"/>
    <x v="0"/>
    <s v="CD9102"/>
    <x v="2"/>
    <s v="CD9102ZS03"/>
    <x v="2"/>
    <s v="Prise en charge MAS et promotion ANJE-U"/>
    <n v="7"/>
    <s v="ONG Internationale"/>
    <n v="491"/>
    <s v="LWF"/>
    <s v="Lutheran World Federation"/>
    <n v="5"/>
    <x v="0"/>
    <s v="Nutrition"/>
    <s v="CERF"/>
    <n v="161994"/>
    <s v="0"/>
    <x v="0"/>
  </r>
  <r>
    <x v="0"/>
    <s v="Prise en charge MAS et promotion ANJE-U"/>
    <s v="Humanitaire"/>
    <d v="2018-06-01T00:00:00"/>
    <x v="0"/>
    <s v="NA"/>
    <n v="0"/>
    <n v="0"/>
    <s v="CD"/>
    <s v="CD91"/>
    <x v="0"/>
    <s v="CD9102"/>
    <x v="2"/>
    <s v="CD9102ZS03"/>
    <x v="2"/>
    <s v="Prise en charge MAS et promotion ANJE-U"/>
    <n v="7"/>
    <s v="ONG Internationale"/>
    <n v="577"/>
    <s v="PUI"/>
    <s v="Première Urgence-Aide Médicale Internationale"/>
    <n v="5"/>
    <x v="0"/>
    <s v="Nutrition"/>
    <s v="CERF"/>
    <n v="161994"/>
    <s v="0"/>
    <x v="0"/>
  </r>
  <r>
    <x v="0"/>
    <s v="Prise en charge MAS et promotion ANJE-U"/>
    <s v="Humanitaire"/>
    <d v="2018-06-01T00:00:00"/>
    <x v="0"/>
    <s v="NA"/>
    <n v="0"/>
    <n v="0"/>
    <s v="CD"/>
    <s v="CD91"/>
    <x v="0"/>
    <s v="CD9105"/>
    <x v="0"/>
    <s v="CD9105ZS03"/>
    <x v="3"/>
    <s v="Prise en charge MAS et promotion ANJE-U"/>
    <n v="7"/>
    <s v="ONG Internationale"/>
    <n v="77"/>
    <s v="ADRA"/>
    <s v="Adventist Development and Relief Agency"/>
    <n v="5"/>
    <x v="0"/>
    <s v="Nutrition"/>
    <s v="DFID"/>
    <n v="236518"/>
    <s v="0"/>
    <x v="0"/>
  </r>
  <r>
    <x v="0"/>
    <s v="Prise en charge MAS et promotion ANJE-U"/>
    <s v="Humanitaire"/>
    <d v="2018-06-01T00:00:00"/>
    <x v="0"/>
    <s v="NA"/>
    <n v="0"/>
    <n v="0"/>
    <s v="CD"/>
    <s v="CD91"/>
    <x v="0"/>
    <s v="CD9105"/>
    <x v="0"/>
    <s v="CD9105ZS03"/>
    <x v="3"/>
    <s v="Prise en charge MAS et promotion ANJE-U"/>
    <n v="7"/>
    <s v="ONG Internationale"/>
    <n v="314"/>
    <s v="COOPI"/>
    <s v="Cooperazione Internazionale"/>
    <n v="5"/>
    <x v="0"/>
    <s v="Nutrition"/>
    <s v="DFID"/>
    <n v="236518"/>
    <s v="0"/>
    <x v="0"/>
  </r>
  <r>
    <x v="0"/>
    <s v="Prise en charge MAS et promotion ANJE-U"/>
    <s v="Humanitaire"/>
    <d v="2018-06-01T00:00:00"/>
    <x v="0"/>
    <s v="NA"/>
    <n v="0"/>
    <n v="0"/>
    <s v="CD"/>
    <s v="CD91"/>
    <x v="0"/>
    <s v="CD9105"/>
    <x v="0"/>
    <s v="CD9105ZS03"/>
    <x v="3"/>
    <s v="Prise en charge MAS et promotion ANJE-U"/>
    <n v="7"/>
    <s v="ONG Internationale"/>
    <n v="491"/>
    <s v="LWF"/>
    <s v="Lutheran World Federation"/>
    <n v="5"/>
    <x v="0"/>
    <s v="Nutrition"/>
    <s v="DFID"/>
    <n v="236518"/>
    <s v="0"/>
    <x v="0"/>
  </r>
  <r>
    <x v="0"/>
    <s v="Prise en charge MAS et promotion ANJE-U"/>
    <s v="Humanitaire"/>
    <d v="2018-06-01T00:00:00"/>
    <x v="0"/>
    <s v="NA"/>
    <n v="0"/>
    <n v="0"/>
    <s v="CD"/>
    <s v="CD91"/>
    <x v="0"/>
    <s v="CD9105"/>
    <x v="0"/>
    <s v="CD9105ZS03"/>
    <x v="3"/>
    <s v="Prise en charge MAS et promotion ANJE-U"/>
    <n v="7"/>
    <s v="ONG Internationale"/>
    <n v="577"/>
    <s v="PUI"/>
    <s v="Première Urgence-Aide Médicale Internationale"/>
    <n v="5"/>
    <x v="0"/>
    <s v="Nutrition"/>
    <s v="DFID"/>
    <n v="236518"/>
    <s v="0"/>
    <x v="0"/>
  </r>
  <r>
    <x v="0"/>
    <s v="Prise en charge MAS et promotion ANJE-U"/>
    <s v="Humanitaire"/>
    <d v="2018-06-01T00:00:00"/>
    <x v="0"/>
    <s v="NA"/>
    <n v="0"/>
    <n v="0"/>
    <s v="CD"/>
    <s v="CD91"/>
    <x v="0"/>
    <s v="CD9105"/>
    <x v="0"/>
    <s v="CD9105ZS03"/>
    <x v="3"/>
    <s v="Prise en charge MAS et promotion ANJE-U"/>
    <n v="7"/>
    <s v="ONG Internationale"/>
    <n v="77"/>
    <s v="ADRA"/>
    <s v="Adventist Development and Relief Agency"/>
    <n v="5"/>
    <x v="0"/>
    <s v="Nutrition"/>
    <s v="UNICEF"/>
    <n v="236518"/>
    <s v="0"/>
    <x v="0"/>
  </r>
  <r>
    <x v="0"/>
    <s v="Prise en charge MAS et promotion ANJE-U"/>
    <s v="Humanitaire"/>
    <d v="2018-06-01T00:00:00"/>
    <x v="0"/>
    <s v="NA"/>
    <n v="0"/>
    <n v="0"/>
    <s v="CD"/>
    <s v="CD91"/>
    <x v="0"/>
    <s v="CD9105"/>
    <x v="0"/>
    <s v="CD9105ZS03"/>
    <x v="3"/>
    <s v="Prise en charge MAS et promotion ANJE-U"/>
    <n v="7"/>
    <s v="ONG Internationale"/>
    <n v="314"/>
    <s v="COOPI"/>
    <s v="Cooperazione Internazionale"/>
    <n v="5"/>
    <x v="0"/>
    <s v="Nutrition"/>
    <s v="UNICEF"/>
    <n v="236518"/>
    <s v="0"/>
    <x v="0"/>
  </r>
  <r>
    <x v="0"/>
    <s v="Prise en charge MAS et promotion ANJE-U"/>
    <s v="Humanitaire"/>
    <d v="2018-06-01T00:00:00"/>
    <x v="0"/>
    <s v="NA"/>
    <n v="0"/>
    <n v="0"/>
    <s v="CD"/>
    <s v="CD91"/>
    <x v="0"/>
    <s v="CD9105"/>
    <x v="0"/>
    <s v="CD9105ZS03"/>
    <x v="3"/>
    <s v="Prise en charge MAS et promotion ANJE-U"/>
    <n v="7"/>
    <s v="ONG Internationale"/>
    <n v="491"/>
    <s v="LWF"/>
    <s v="Lutheran World Federation"/>
    <n v="5"/>
    <x v="0"/>
    <s v="Nutrition"/>
    <s v="UNICEF"/>
    <n v="236518"/>
    <s v="0"/>
    <x v="0"/>
  </r>
  <r>
    <x v="0"/>
    <s v="Prise en charge MAS et promotion ANJE-U"/>
    <s v="Humanitaire"/>
    <d v="2018-06-01T00:00:00"/>
    <x v="0"/>
    <s v="NA"/>
    <n v="0"/>
    <n v="0"/>
    <s v="CD"/>
    <s v="CD91"/>
    <x v="0"/>
    <s v="CD9105"/>
    <x v="0"/>
    <s v="CD9105ZS03"/>
    <x v="3"/>
    <s v="Prise en charge MAS et promotion ANJE-U"/>
    <n v="7"/>
    <s v="ONG Internationale"/>
    <n v="577"/>
    <s v="PUI"/>
    <s v="Première Urgence-Aide Médicale Internationale"/>
    <n v="5"/>
    <x v="0"/>
    <s v="Nutrition"/>
    <s v="UNICEF"/>
    <n v="236518"/>
    <s v="0"/>
    <x v="0"/>
  </r>
  <r>
    <x v="0"/>
    <s v="Prise en charge MAS et promotion ANJE-U"/>
    <s v="Humanitaire"/>
    <d v="2018-06-01T00:00:00"/>
    <x v="0"/>
    <s v="NA"/>
    <n v="0"/>
    <n v="0"/>
    <s v="CD"/>
    <s v="CD91"/>
    <x v="0"/>
    <s v="CD9105"/>
    <x v="0"/>
    <s v="CD9105ZS03"/>
    <x v="3"/>
    <s v="Prise en charge MAS et promotion ANJE-U"/>
    <n v="7"/>
    <s v="ONG Internationale"/>
    <n v="77"/>
    <s v="ADRA"/>
    <s v="Adventist Development and Relief Agency"/>
    <n v="5"/>
    <x v="0"/>
    <s v="Nutrition"/>
    <s v="USAID"/>
    <n v="236518"/>
    <s v="0"/>
    <x v="0"/>
  </r>
  <r>
    <x v="0"/>
    <s v="Prise en charge MAS et promotion ANJE-U"/>
    <s v="Humanitaire"/>
    <d v="2018-06-01T00:00:00"/>
    <x v="0"/>
    <s v="NA"/>
    <n v="0"/>
    <n v="0"/>
    <s v="CD"/>
    <s v="CD91"/>
    <x v="0"/>
    <s v="CD9105"/>
    <x v="0"/>
    <s v="CD9105ZS03"/>
    <x v="3"/>
    <s v="Prise en charge MAS et promotion ANJE-U"/>
    <n v="7"/>
    <s v="ONG Internationale"/>
    <n v="314"/>
    <s v="COOPI"/>
    <s v="Cooperazione Internazionale"/>
    <n v="5"/>
    <x v="0"/>
    <s v="Nutrition"/>
    <s v="USAID"/>
    <n v="236518"/>
    <s v="0"/>
    <x v="0"/>
  </r>
  <r>
    <x v="0"/>
    <s v="Prise en charge MAS et promotion ANJE-U"/>
    <s v="Humanitaire"/>
    <d v="2018-06-01T00:00:00"/>
    <x v="0"/>
    <s v="NA"/>
    <n v="0"/>
    <n v="0"/>
    <s v="CD"/>
    <s v="CD91"/>
    <x v="0"/>
    <s v="CD9105"/>
    <x v="0"/>
    <s v="CD9105ZS03"/>
    <x v="3"/>
    <s v="Prise en charge MAS et promotion ANJE-U"/>
    <n v="7"/>
    <s v="ONG Internationale"/>
    <n v="491"/>
    <s v="LWF"/>
    <s v="Lutheran World Federation"/>
    <n v="5"/>
    <x v="0"/>
    <s v="Nutrition"/>
    <s v="USAID"/>
    <n v="236518"/>
    <s v="0"/>
    <x v="0"/>
  </r>
  <r>
    <x v="0"/>
    <s v="Prise en charge MAS et promotion ANJE-U"/>
    <s v="Humanitaire"/>
    <d v="2018-06-01T00:00:00"/>
    <x v="0"/>
    <s v="NA"/>
    <n v="0"/>
    <n v="0"/>
    <s v="CD"/>
    <s v="CD91"/>
    <x v="0"/>
    <s v="CD9105"/>
    <x v="0"/>
    <s v="CD9105ZS03"/>
    <x v="3"/>
    <s v="Prise en charge MAS et promotion ANJE-U"/>
    <n v="7"/>
    <s v="ONG Internationale"/>
    <n v="577"/>
    <s v="PUI"/>
    <s v="Première Urgence-Aide Médicale Internationale"/>
    <n v="5"/>
    <x v="0"/>
    <s v="Nutrition"/>
    <s v="USAID"/>
    <n v="236518"/>
    <s v="0"/>
    <x v="0"/>
  </r>
  <r>
    <x v="0"/>
    <s v="Prise en charge MAS et promotion ANJE-U"/>
    <s v="Humanitaire"/>
    <d v="2018-06-01T00:00:00"/>
    <x v="0"/>
    <s v="NA"/>
    <n v="0"/>
    <n v="0"/>
    <s v="CD"/>
    <s v="CD91"/>
    <x v="0"/>
    <s v="CD9105"/>
    <x v="0"/>
    <s v="CD9105ZS03"/>
    <x v="3"/>
    <s v="Prise en charge MAS et promotion ANJE-U"/>
    <n v="7"/>
    <s v="ONG Internationale"/>
    <n v="77"/>
    <s v="ADRA"/>
    <s v="Adventist Development and Relief Agency"/>
    <n v="5"/>
    <x v="0"/>
    <s v="Nutrition"/>
    <s v="CERF"/>
    <n v="236518"/>
    <s v="0"/>
    <x v="0"/>
  </r>
  <r>
    <x v="0"/>
    <s v="Prise en charge MAS et promotion ANJE-U"/>
    <s v="Humanitaire"/>
    <d v="2018-06-01T00:00:00"/>
    <x v="0"/>
    <s v="NA"/>
    <n v="0"/>
    <n v="0"/>
    <s v="CD"/>
    <s v="CD91"/>
    <x v="0"/>
    <s v="CD9105"/>
    <x v="0"/>
    <s v="CD9105ZS03"/>
    <x v="3"/>
    <s v="Prise en charge MAS et promotion ANJE-U"/>
    <n v="7"/>
    <s v="ONG Internationale"/>
    <n v="314"/>
    <s v="COOPI"/>
    <s v="Cooperazione Internazionale"/>
    <n v="5"/>
    <x v="0"/>
    <s v="Nutrition"/>
    <s v="CERF"/>
    <n v="236518"/>
    <s v="0"/>
    <x v="0"/>
  </r>
  <r>
    <x v="0"/>
    <s v="Prise en charge MAS et promotion ANJE-U"/>
    <s v="Humanitaire"/>
    <d v="2018-06-01T00:00:00"/>
    <x v="0"/>
    <s v="NA"/>
    <n v="0"/>
    <n v="0"/>
    <s v="CD"/>
    <s v="CD91"/>
    <x v="0"/>
    <s v="CD9105"/>
    <x v="0"/>
    <s v="CD9105ZS03"/>
    <x v="3"/>
    <s v="Prise en charge MAS et promotion ANJE-U"/>
    <n v="7"/>
    <s v="ONG Internationale"/>
    <n v="491"/>
    <s v="LWF"/>
    <s v="Lutheran World Federation"/>
    <n v="5"/>
    <x v="0"/>
    <s v="Nutrition"/>
    <s v="CERF"/>
    <n v="236518"/>
    <s v="0"/>
    <x v="0"/>
  </r>
  <r>
    <x v="0"/>
    <s v="Prise en charge MAS et promotion ANJE-U"/>
    <s v="Humanitaire"/>
    <d v="2018-06-01T00:00:00"/>
    <x v="0"/>
    <s v="NA"/>
    <n v="0"/>
    <n v="0"/>
    <s v="CD"/>
    <s v="CD91"/>
    <x v="0"/>
    <s v="CD9105"/>
    <x v="0"/>
    <s v="CD9105ZS03"/>
    <x v="3"/>
    <s v="Prise en charge MAS et promotion ANJE-U"/>
    <n v="7"/>
    <s v="ONG Internationale"/>
    <n v="577"/>
    <s v="PUI"/>
    <s v="Première Urgence-Aide Médicale Internationale"/>
    <n v="5"/>
    <x v="0"/>
    <s v="Nutrition"/>
    <s v="CERF"/>
    <n v="236518"/>
    <s v="0"/>
    <x v="0"/>
  </r>
  <r>
    <x v="0"/>
    <s v="Prise en charge MAS et promotion ANJE-U"/>
    <s v="Humanitaire"/>
    <d v="2018-06-01T00:00:00"/>
    <x v="0"/>
    <s v="NA"/>
    <n v="0"/>
    <n v="0"/>
    <s v="CD"/>
    <s v="CD91"/>
    <x v="0"/>
    <s v="CD9105"/>
    <x v="0"/>
    <s v="CD9105ZS01"/>
    <x v="4"/>
    <s v="Prise en charge MAS et promotion ANJE-U"/>
    <n v="7"/>
    <s v="ONG Internationale"/>
    <n v="77"/>
    <s v="ADRA"/>
    <s v="Adventist Development and Relief Agency"/>
    <n v="5"/>
    <x v="0"/>
    <s v="Nutrition"/>
    <s v="DFID"/>
    <n v="97349"/>
    <s v="0"/>
    <x v="0"/>
  </r>
  <r>
    <x v="0"/>
    <s v="Prise en charge MAS et promotion ANJE-U"/>
    <s v="Humanitaire"/>
    <d v="2018-06-01T00:00:00"/>
    <x v="0"/>
    <s v="NA"/>
    <n v="0"/>
    <n v="0"/>
    <s v="CD"/>
    <s v="CD91"/>
    <x v="0"/>
    <s v="CD9105"/>
    <x v="0"/>
    <s v="CD9105ZS01"/>
    <x v="4"/>
    <s v="Prise en charge MAS et promotion ANJE-U"/>
    <n v="7"/>
    <s v="ONG Internationale"/>
    <n v="314"/>
    <s v="COOPI"/>
    <s v="Cooperazione Internazionale"/>
    <n v="5"/>
    <x v="0"/>
    <s v="Nutrition"/>
    <s v="DFID"/>
    <n v="97349"/>
    <s v="0"/>
    <x v="0"/>
  </r>
  <r>
    <x v="0"/>
    <s v="Prise en charge MAS et promotion ANJE-U"/>
    <s v="Humanitaire"/>
    <d v="2018-06-01T00:00:00"/>
    <x v="0"/>
    <s v="NA"/>
    <n v="0"/>
    <n v="0"/>
    <s v="CD"/>
    <s v="CD91"/>
    <x v="0"/>
    <s v="CD9105"/>
    <x v="0"/>
    <s v="CD9105ZS01"/>
    <x v="4"/>
    <s v="Prise en charge MAS et promotion ANJE-U"/>
    <n v="7"/>
    <s v="ONG Internationale"/>
    <n v="491"/>
    <s v="LWF"/>
    <s v="Lutheran World Federation"/>
    <n v="5"/>
    <x v="0"/>
    <s v="Nutrition"/>
    <s v="DFID"/>
    <n v="97349"/>
    <s v="0"/>
    <x v="0"/>
  </r>
  <r>
    <x v="0"/>
    <s v="Prise en charge MAS et promotion ANJE-U"/>
    <s v="Humanitaire"/>
    <d v="2018-06-01T00:00:00"/>
    <x v="0"/>
    <s v="NA"/>
    <n v="0"/>
    <n v="0"/>
    <s v="CD"/>
    <s v="CD91"/>
    <x v="0"/>
    <s v="CD9105"/>
    <x v="0"/>
    <s v="CD9105ZS01"/>
    <x v="4"/>
    <s v="Prise en charge MAS et promotion ANJE-U"/>
    <n v="7"/>
    <s v="ONG Internationale"/>
    <n v="577"/>
    <s v="PUI"/>
    <s v="Première Urgence-Aide Médicale Internationale"/>
    <n v="5"/>
    <x v="0"/>
    <s v="Nutrition"/>
    <s v="DFID"/>
    <n v="97349"/>
    <s v="0"/>
    <x v="0"/>
  </r>
  <r>
    <x v="0"/>
    <s v="Prise en charge MAS et promotion ANJE-U"/>
    <s v="Humanitaire"/>
    <d v="2018-06-01T00:00:00"/>
    <x v="0"/>
    <s v="NA"/>
    <n v="0"/>
    <n v="0"/>
    <s v="CD"/>
    <s v="CD91"/>
    <x v="0"/>
    <s v="CD9105"/>
    <x v="0"/>
    <s v="CD9105ZS01"/>
    <x v="4"/>
    <s v="Prise en charge MAS et promotion ANJE-U"/>
    <n v="7"/>
    <s v="ONG Internationale"/>
    <n v="77"/>
    <s v="ADRA"/>
    <s v="Adventist Development and Relief Agency"/>
    <n v="5"/>
    <x v="0"/>
    <s v="Nutrition"/>
    <s v="UNICEF"/>
    <n v="97349"/>
    <s v="0"/>
    <x v="0"/>
  </r>
  <r>
    <x v="0"/>
    <s v="Prise en charge MAS et promotion ANJE-U"/>
    <s v="Humanitaire"/>
    <d v="2018-06-01T00:00:00"/>
    <x v="0"/>
    <s v="NA"/>
    <n v="0"/>
    <n v="0"/>
    <s v="CD"/>
    <s v="CD91"/>
    <x v="0"/>
    <s v="CD9105"/>
    <x v="0"/>
    <s v="CD9105ZS01"/>
    <x v="4"/>
    <s v="Prise en charge MAS et promotion ANJE-U"/>
    <n v="7"/>
    <s v="ONG Internationale"/>
    <n v="314"/>
    <s v="COOPI"/>
    <s v="Cooperazione Internazionale"/>
    <n v="5"/>
    <x v="0"/>
    <s v="Nutrition"/>
    <s v="UNICEF"/>
    <n v="97349"/>
    <s v="0"/>
    <x v="0"/>
  </r>
  <r>
    <x v="0"/>
    <s v="Prise en charge MAS et promotion ANJE-U"/>
    <s v="Humanitaire"/>
    <d v="2018-06-01T00:00:00"/>
    <x v="0"/>
    <s v="NA"/>
    <n v="0"/>
    <n v="0"/>
    <s v="CD"/>
    <s v="CD91"/>
    <x v="0"/>
    <s v="CD9105"/>
    <x v="0"/>
    <s v="CD9105ZS01"/>
    <x v="4"/>
    <s v="Prise en charge MAS et promotion ANJE-U"/>
    <n v="7"/>
    <s v="ONG Internationale"/>
    <n v="491"/>
    <s v="LWF"/>
    <s v="Lutheran World Federation"/>
    <n v="5"/>
    <x v="0"/>
    <s v="Nutrition"/>
    <s v="UNICEF"/>
    <n v="97349"/>
    <s v="0"/>
    <x v="0"/>
  </r>
  <r>
    <x v="0"/>
    <s v="Prise en charge MAS et promotion ANJE-U"/>
    <s v="Humanitaire"/>
    <d v="2018-06-01T00:00:00"/>
    <x v="0"/>
    <s v="NA"/>
    <n v="0"/>
    <n v="0"/>
    <s v="CD"/>
    <s v="CD91"/>
    <x v="0"/>
    <s v="CD9105"/>
    <x v="0"/>
    <s v="CD9105ZS01"/>
    <x v="4"/>
    <s v="Prise en charge MAS et promotion ANJE-U"/>
    <n v="7"/>
    <s v="ONG Internationale"/>
    <n v="577"/>
    <s v="PUI"/>
    <s v="Première Urgence-Aide Médicale Internationale"/>
    <n v="5"/>
    <x v="0"/>
    <s v="Nutrition"/>
    <s v="UNICEF"/>
    <n v="97349"/>
    <s v="0"/>
    <x v="0"/>
  </r>
  <r>
    <x v="0"/>
    <s v="Prise en charge MAS et promotion ANJE-U"/>
    <s v="Humanitaire"/>
    <d v="2018-06-01T00:00:00"/>
    <x v="0"/>
    <s v="NA"/>
    <n v="0"/>
    <n v="0"/>
    <s v="CD"/>
    <s v="CD91"/>
    <x v="0"/>
    <s v="CD9105"/>
    <x v="0"/>
    <s v="CD9105ZS01"/>
    <x v="4"/>
    <s v="Prise en charge MAS et promotion ANJE-U"/>
    <n v="7"/>
    <s v="ONG Internationale"/>
    <n v="77"/>
    <s v="ADRA"/>
    <s v="Adventist Development and Relief Agency"/>
    <n v="5"/>
    <x v="0"/>
    <s v="Nutrition"/>
    <s v="USAID"/>
    <n v="97349"/>
    <s v="0"/>
    <x v="0"/>
  </r>
  <r>
    <x v="0"/>
    <s v="Prise en charge MAS et promotion ANJE-U"/>
    <s v="Humanitaire"/>
    <d v="2018-06-01T00:00:00"/>
    <x v="0"/>
    <s v="NA"/>
    <n v="0"/>
    <n v="0"/>
    <s v="CD"/>
    <s v="CD91"/>
    <x v="0"/>
    <s v="CD9105"/>
    <x v="0"/>
    <s v="CD9105ZS01"/>
    <x v="4"/>
    <s v="Prise en charge MAS et promotion ANJE-U"/>
    <n v="7"/>
    <s v="ONG Internationale"/>
    <n v="314"/>
    <s v="COOPI"/>
    <s v="Cooperazione Internazionale"/>
    <n v="5"/>
    <x v="0"/>
    <s v="Nutrition"/>
    <s v="USAID"/>
    <n v="97349"/>
    <s v="0"/>
    <x v="0"/>
  </r>
  <r>
    <x v="0"/>
    <s v="Prise en charge MAS et promotion ANJE-U"/>
    <s v="Humanitaire"/>
    <d v="2018-06-01T00:00:00"/>
    <x v="0"/>
    <s v="NA"/>
    <n v="0"/>
    <n v="0"/>
    <s v="CD"/>
    <s v="CD91"/>
    <x v="0"/>
    <s v="CD9105"/>
    <x v="0"/>
    <s v="CD9105ZS01"/>
    <x v="4"/>
    <s v="Prise en charge MAS et promotion ANJE-U"/>
    <n v="7"/>
    <s v="ONG Internationale"/>
    <n v="491"/>
    <s v="LWF"/>
    <s v="Lutheran World Federation"/>
    <n v="5"/>
    <x v="0"/>
    <s v="Nutrition"/>
    <s v="USAID"/>
    <n v="97349"/>
    <s v="0"/>
    <x v="0"/>
  </r>
  <r>
    <x v="0"/>
    <s v="Prise en charge MAS et promotion ANJE-U"/>
    <s v="Humanitaire"/>
    <d v="2018-06-01T00:00:00"/>
    <x v="0"/>
    <s v="NA"/>
    <n v="0"/>
    <n v="0"/>
    <s v="CD"/>
    <s v="CD91"/>
    <x v="0"/>
    <s v="CD9105"/>
    <x v="0"/>
    <s v="CD9105ZS01"/>
    <x v="4"/>
    <s v="Prise en charge MAS et promotion ANJE-U"/>
    <n v="7"/>
    <s v="ONG Internationale"/>
    <n v="577"/>
    <s v="PUI"/>
    <s v="Première Urgence-Aide Médicale Internationale"/>
    <n v="5"/>
    <x v="0"/>
    <s v="Nutrition"/>
    <s v="USAID"/>
    <n v="97349"/>
    <s v="0"/>
    <x v="0"/>
  </r>
  <r>
    <x v="0"/>
    <s v="Prise en charge MAS et promotion ANJE-U"/>
    <s v="Humanitaire"/>
    <d v="2018-06-01T00:00:00"/>
    <x v="0"/>
    <s v="NA"/>
    <n v="0"/>
    <n v="0"/>
    <s v="CD"/>
    <s v="CD91"/>
    <x v="0"/>
    <s v="CD9105"/>
    <x v="0"/>
    <s v="CD9105ZS01"/>
    <x v="4"/>
    <s v="Prise en charge MAS et promotion ANJE-U"/>
    <n v="7"/>
    <s v="ONG Internationale"/>
    <n v="77"/>
    <s v="ADRA"/>
    <s v="Adventist Development and Relief Agency"/>
    <n v="5"/>
    <x v="0"/>
    <s v="Nutrition"/>
    <s v="CERF"/>
    <n v="97349"/>
    <s v="0"/>
    <x v="0"/>
  </r>
  <r>
    <x v="0"/>
    <s v="Prise en charge MAS et promotion ANJE-U"/>
    <s v="Humanitaire"/>
    <d v="2018-06-01T00:00:00"/>
    <x v="0"/>
    <s v="NA"/>
    <n v="0"/>
    <n v="0"/>
    <s v="CD"/>
    <s v="CD91"/>
    <x v="0"/>
    <s v="CD9105"/>
    <x v="0"/>
    <s v="CD9105ZS01"/>
    <x v="4"/>
    <s v="Prise en charge MAS et promotion ANJE-U"/>
    <n v="7"/>
    <s v="ONG Internationale"/>
    <n v="314"/>
    <s v="COOPI"/>
    <s v="Cooperazione Internazionale"/>
    <n v="5"/>
    <x v="0"/>
    <s v="Nutrition"/>
    <s v="CERF"/>
    <n v="97349"/>
    <s v="0"/>
    <x v="0"/>
  </r>
  <r>
    <x v="0"/>
    <s v="Prise en charge MAS et promotion ANJE-U"/>
    <s v="Humanitaire"/>
    <d v="2018-06-01T00:00:00"/>
    <x v="0"/>
    <s v="NA"/>
    <n v="0"/>
    <n v="0"/>
    <s v="CD"/>
    <s v="CD91"/>
    <x v="0"/>
    <s v="CD9105"/>
    <x v="0"/>
    <s v="CD9105ZS01"/>
    <x v="4"/>
    <s v="Prise en charge MAS et promotion ANJE-U"/>
    <n v="7"/>
    <s v="ONG Internationale"/>
    <n v="491"/>
    <s v="LWF"/>
    <s v="Lutheran World Federation"/>
    <n v="5"/>
    <x v="0"/>
    <s v="Nutrition"/>
    <s v="CERF"/>
    <n v="97349"/>
    <s v="0"/>
    <x v="0"/>
  </r>
  <r>
    <x v="0"/>
    <s v="Prise en charge MAS et promotion ANJE-U"/>
    <s v="Humanitaire"/>
    <d v="2018-06-01T00:00:00"/>
    <x v="0"/>
    <s v="NA"/>
    <n v="0"/>
    <n v="0"/>
    <s v="CD"/>
    <s v="CD91"/>
    <x v="0"/>
    <s v="CD9105"/>
    <x v="0"/>
    <s v="CD9105ZS01"/>
    <x v="4"/>
    <s v="Prise en charge MAS et promotion ANJE-U"/>
    <n v="7"/>
    <s v="ONG Internationale"/>
    <n v="577"/>
    <s v="PUI"/>
    <s v="Première Urgence-Aide Médicale Internationale"/>
    <n v="5"/>
    <x v="0"/>
    <s v="Nutrition"/>
    <s v="CERF"/>
    <n v="97349"/>
    <s v="0"/>
    <x v="0"/>
  </r>
  <r>
    <x v="0"/>
    <s v="Prise en charge MAS et promotion ANJE-U"/>
    <s v="Humanitaire"/>
    <d v="2018-06-01T00:00:00"/>
    <x v="0"/>
    <s v="NA"/>
    <n v="0"/>
    <n v="0"/>
    <s v="CD"/>
    <s v="CD91"/>
    <x v="0"/>
    <s v="CD9104"/>
    <x v="1"/>
    <s v="CD9104ZS02"/>
    <x v="5"/>
    <s v="Prise en charge MAS et promotion ANJE-U"/>
    <n v="7"/>
    <s v="ONG Internationale"/>
    <n v="77"/>
    <s v="ADRA"/>
    <s v="Adventist Development and Relief Agency"/>
    <n v="5"/>
    <x v="0"/>
    <s v="Nutrition"/>
    <s v="DFID"/>
    <n v="185268"/>
    <s v="0"/>
    <x v="0"/>
  </r>
  <r>
    <x v="0"/>
    <s v="Prise en charge MAS et promotion ANJE-U"/>
    <s v="Humanitaire"/>
    <d v="2018-06-01T00:00:00"/>
    <x v="0"/>
    <s v="NA"/>
    <n v="0"/>
    <n v="0"/>
    <s v="CD"/>
    <s v="CD91"/>
    <x v="0"/>
    <s v="CD9104"/>
    <x v="1"/>
    <s v="CD9104ZS02"/>
    <x v="5"/>
    <s v="Prise en charge MAS et promotion ANJE-U"/>
    <n v="7"/>
    <s v="ONG Internationale"/>
    <n v="314"/>
    <s v="COOPI"/>
    <s v="Cooperazione Internazionale"/>
    <n v="5"/>
    <x v="0"/>
    <s v="Nutrition"/>
    <s v="DFID"/>
    <n v="185268"/>
    <s v="0"/>
    <x v="0"/>
  </r>
  <r>
    <x v="0"/>
    <s v="Prise en charge MAS et promotion ANJE-U"/>
    <s v="Humanitaire"/>
    <d v="2018-06-01T00:00:00"/>
    <x v="0"/>
    <s v="NA"/>
    <n v="0"/>
    <n v="0"/>
    <s v="CD"/>
    <s v="CD91"/>
    <x v="0"/>
    <s v="CD9104"/>
    <x v="1"/>
    <s v="CD9104ZS02"/>
    <x v="5"/>
    <s v="Prise en charge MAS et promotion ANJE-U"/>
    <n v="7"/>
    <s v="ONG Internationale"/>
    <n v="491"/>
    <s v="LWF"/>
    <s v="Lutheran World Federation"/>
    <n v="5"/>
    <x v="0"/>
    <s v="Nutrition"/>
    <s v="DFID"/>
    <n v="185268"/>
    <s v="0"/>
    <x v="0"/>
  </r>
  <r>
    <x v="0"/>
    <s v="Prise en charge MAS et promotion ANJE-U"/>
    <s v="Humanitaire"/>
    <d v="2018-06-01T00:00:00"/>
    <x v="0"/>
    <s v="NA"/>
    <n v="0"/>
    <n v="0"/>
    <s v="CD"/>
    <s v="CD91"/>
    <x v="0"/>
    <s v="CD9104"/>
    <x v="1"/>
    <s v="CD9104ZS02"/>
    <x v="5"/>
    <s v="Prise en charge MAS et promotion ANJE-U"/>
    <n v="7"/>
    <s v="ONG Internationale"/>
    <n v="577"/>
    <s v="PUI"/>
    <s v="Première Urgence-Aide Médicale Internationale"/>
    <n v="5"/>
    <x v="0"/>
    <s v="Nutrition"/>
    <s v="DFID"/>
    <n v="185268"/>
    <s v="0"/>
    <x v="0"/>
  </r>
  <r>
    <x v="0"/>
    <s v="Prise en charge MAS et promotion ANJE-U"/>
    <s v="Humanitaire"/>
    <d v="2018-06-01T00:00:00"/>
    <x v="0"/>
    <s v="NA"/>
    <n v="0"/>
    <n v="0"/>
    <s v="CD"/>
    <s v="CD91"/>
    <x v="0"/>
    <s v="CD9104"/>
    <x v="1"/>
    <s v="CD9104ZS02"/>
    <x v="5"/>
    <s v="Prise en charge MAS et promotion ANJE-U"/>
    <n v="7"/>
    <s v="ONG Internationale"/>
    <n v="77"/>
    <s v="ADRA"/>
    <s v="Adventist Development and Relief Agency"/>
    <n v="5"/>
    <x v="0"/>
    <s v="Nutrition"/>
    <s v="UNICEF"/>
    <n v="185268"/>
    <s v="0"/>
    <x v="0"/>
  </r>
  <r>
    <x v="0"/>
    <s v="Prise en charge MAS et promotion ANJE-U"/>
    <s v="Humanitaire"/>
    <d v="2018-06-01T00:00:00"/>
    <x v="0"/>
    <s v="NA"/>
    <n v="0"/>
    <n v="0"/>
    <s v="CD"/>
    <s v="CD91"/>
    <x v="0"/>
    <s v="CD9104"/>
    <x v="1"/>
    <s v="CD9104ZS02"/>
    <x v="5"/>
    <s v="Prise en charge MAS et promotion ANJE-U"/>
    <n v="7"/>
    <s v="ONG Internationale"/>
    <n v="314"/>
    <s v="COOPI"/>
    <s v="Cooperazione Internazionale"/>
    <n v="5"/>
    <x v="0"/>
    <s v="Nutrition"/>
    <s v="UNICEF"/>
    <n v="185268"/>
    <s v="0"/>
    <x v="0"/>
  </r>
  <r>
    <x v="0"/>
    <s v="Prise en charge MAS et promotion ANJE-U"/>
    <s v="Humanitaire"/>
    <d v="2018-06-01T00:00:00"/>
    <x v="0"/>
    <s v="NA"/>
    <n v="0"/>
    <n v="0"/>
    <s v="CD"/>
    <s v="CD91"/>
    <x v="0"/>
    <s v="CD9104"/>
    <x v="1"/>
    <s v="CD9104ZS02"/>
    <x v="5"/>
    <s v="Prise en charge MAS et promotion ANJE-U"/>
    <n v="7"/>
    <s v="ONG Internationale"/>
    <n v="491"/>
    <s v="LWF"/>
    <s v="Lutheran World Federation"/>
    <n v="5"/>
    <x v="0"/>
    <s v="Nutrition"/>
    <s v="UNICEF"/>
    <n v="185268"/>
    <s v="0"/>
    <x v="0"/>
  </r>
  <r>
    <x v="0"/>
    <s v="Prise en charge MAS et promotion ANJE-U"/>
    <s v="Humanitaire"/>
    <d v="2018-06-01T00:00:00"/>
    <x v="0"/>
    <s v="NA"/>
    <n v="0"/>
    <n v="0"/>
    <s v="CD"/>
    <s v="CD91"/>
    <x v="0"/>
    <s v="CD9104"/>
    <x v="1"/>
    <s v="CD9104ZS02"/>
    <x v="5"/>
    <s v="Prise en charge MAS et promotion ANJE-U"/>
    <n v="7"/>
    <s v="ONG Internationale"/>
    <n v="577"/>
    <s v="PUI"/>
    <s v="Première Urgence-Aide Médicale Internationale"/>
    <n v="5"/>
    <x v="0"/>
    <s v="Nutrition"/>
    <s v="UNICEF"/>
    <n v="185268"/>
    <s v="0"/>
    <x v="0"/>
  </r>
  <r>
    <x v="0"/>
    <s v="Prise en charge MAS et promotion ANJE-U"/>
    <s v="Humanitaire"/>
    <d v="2018-06-01T00:00:00"/>
    <x v="0"/>
    <s v="NA"/>
    <n v="0"/>
    <n v="0"/>
    <s v="CD"/>
    <s v="CD91"/>
    <x v="0"/>
    <s v="CD9104"/>
    <x v="1"/>
    <s v="CD9104ZS02"/>
    <x v="5"/>
    <s v="Prise en charge MAS et promotion ANJE-U"/>
    <n v="7"/>
    <s v="ONG Internationale"/>
    <n v="77"/>
    <s v="ADRA"/>
    <s v="Adventist Development and Relief Agency"/>
    <n v="5"/>
    <x v="0"/>
    <s v="Nutrition"/>
    <s v="USAID"/>
    <n v="185268"/>
    <s v="0"/>
    <x v="0"/>
  </r>
  <r>
    <x v="0"/>
    <s v="Prise en charge MAS et promotion ANJE-U"/>
    <s v="Humanitaire"/>
    <d v="2018-06-01T00:00:00"/>
    <x v="0"/>
    <s v="NA"/>
    <n v="0"/>
    <n v="0"/>
    <s v="CD"/>
    <s v="CD91"/>
    <x v="0"/>
    <s v="CD9104"/>
    <x v="1"/>
    <s v="CD9104ZS02"/>
    <x v="5"/>
    <s v="Prise en charge MAS et promotion ANJE-U"/>
    <n v="7"/>
    <s v="ONG Internationale"/>
    <n v="314"/>
    <s v="COOPI"/>
    <s v="Cooperazione Internazionale"/>
    <n v="5"/>
    <x v="0"/>
    <s v="Nutrition"/>
    <s v="USAID"/>
    <n v="185268"/>
    <s v="0"/>
    <x v="0"/>
  </r>
  <r>
    <x v="0"/>
    <s v="Prise en charge MAS et promotion ANJE-U"/>
    <s v="Humanitaire"/>
    <d v="2018-06-01T00:00:00"/>
    <x v="0"/>
    <s v="NA"/>
    <n v="0"/>
    <n v="0"/>
    <s v="CD"/>
    <s v="CD91"/>
    <x v="0"/>
    <s v="CD9104"/>
    <x v="1"/>
    <s v="CD9104ZS02"/>
    <x v="5"/>
    <s v="Prise en charge MAS et promotion ANJE-U"/>
    <n v="7"/>
    <s v="ONG Internationale"/>
    <n v="491"/>
    <s v="LWF"/>
    <s v="Lutheran World Federation"/>
    <n v="5"/>
    <x v="0"/>
    <s v="Nutrition"/>
    <s v="USAID"/>
    <n v="185268"/>
    <s v="0"/>
    <x v="0"/>
  </r>
  <r>
    <x v="0"/>
    <s v="Prise en charge MAS et promotion ANJE-U"/>
    <s v="Humanitaire"/>
    <d v="2018-06-01T00:00:00"/>
    <x v="0"/>
    <s v="NA"/>
    <n v="0"/>
    <n v="0"/>
    <s v="CD"/>
    <s v="CD91"/>
    <x v="0"/>
    <s v="CD9104"/>
    <x v="1"/>
    <s v="CD9104ZS02"/>
    <x v="5"/>
    <s v="Prise en charge MAS et promotion ANJE-U"/>
    <n v="7"/>
    <s v="ONG Internationale"/>
    <n v="577"/>
    <s v="PUI"/>
    <s v="Première Urgence-Aide Médicale Internationale"/>
    <n v="5"/>
    <x v="0"/>
    <s v="Nutrition"/>
    <s v="USAID"/>
    <n v="185268"/>
    <s v="0"/>
    <x v="0"/>
  </r>
  <r>
    <x v="0"/>
    <s v="Prise en charge MAS et promotion ANJE-U"/>
    <s v="Humanitaire"/>
    <d v="2018-06-01T00:00:00"/>
    <x v="0"/>
    <s v="NA"/>
    <n v="0"/>
    <n v="0"/>
    <s v="CD"/>
    <s v="CD91"/>
    <x v="0"/>
    <s v="CD9104"/>
    <x v="1"/>
    <s v="CD9104ZS02"/>
    <x v="5"/>
    <s v="Prise en charge MAS et promotion ANJE-U"/>
    <n v="7"/>
    <s v="ONG Internationale"/>
    <n v="77"/>
    <s v="ADRA"/>
    <s v="Adventist Development and Relief Agency"/>
    <n v="5"/>
    <x v="0"/>
    <s v="Nutrition"/>
    <s v="CERF"/>
    <n v="185268"/>
    <s v="0"/>
    <x v="0"/>
  </r>
  <r>
    <x v="0"/>
    <s v="Prise en charge MAS et promotion ANJE-U"/>
    <s v="Humanitaire"/>
    <d v="2018-06-01T00:00:00"/>
    <x v="0"/>
    <s v="NA"/>
    <n v="0"/>
    <n v="0"/>
    <s v="CD"/>
    <s v="CD91"/>
    <x v="0"/>
    <s v="CD9104"/>
    <x v="1"/>
    <s v="CD9104ZS02"/>
    <x v="5"/>
    <s v="Prise en charge MAS et promotion ANJE-U"/>
    <n v="7"/>
    <s v="ONG Internationale"/>
    <n v="314"/>
    <s v="COOPI"/>
    <s v="Cooperazione Internazionale"/>
    <n v="5"/>
    <x v="0"/>
    <s v="Nutrition"/>
    <s v="CERF"/>
    <n v="185268"/>
    <s v="0"/>
    <x v="0"/>
  </r>
  <r>
    <x v="0"/>
    <s v="Prise en charge MAS et promotion ANJE-U"/>
    <s v="Humanitaire"/>
    <d v="2018-06-01T00:00:00"/>
    <x v="0"/>
    <s v="NA"/>
    <n v="0"/>
    <n v="0"/>
    <s v="CD"/>
    <s v="CD91"/>
    <x v="0"/>
    <s v="CD9104"/>
    <x v="1"/>
    <s v="CD9104ZS02"/>
    <x v="5"/>
    <s v="Prise en charge MAS et promotion ANJE-U"/>
    <n v="7"/>
    <s v="ONG Internationale"/>
    <n v="491"/>
    <s v="LWF"/>
    <s v="Lutheran World Federation"/>
    <n v="5"/>
    <x v="0"/>
    <s v="Nutrition"/>
    <s v="CERF"/>
    <n v="185268"/>
    <s v="0"/>
    <x v="0"/>
  </r>
  <r>
    <x v="0"/>
    <s v="Prise en charge MAS et promotion ANJE-U"/>
    <s v="Humanitaire"/>
    <d v="2018-06-01T00:00:00"/>
    <x v="0"/>
    <s v="NA"/>
    <n v="0"/>
    <n v="0"/>
    <s v="CD"/>
    <s v="CD91"/>
    <x v="0"/>
    <s v="CD9104"/>
    <x v="1"/>
    <s v="CD9104ZS02"/>
    <x v="5"/>
    <s v="Prise en charge MAS et promotion ANJE-U"/>
    <n v="7"/>
    <s v="ONG Internationale"/>
    <n v="577"/>
    <s v="PUI"/>
    <s v="Première Urgence-Aide Médicale Internationale"/>
    <n v="5"/>
    <x v="0"/>
    <s v="Nutrition"/>
    <s v="CERF"/>
    <n v="185268"/>
    <s v="0"/>
    <x v="0"/>
  </r>
  <r>
    <x v="0"/>
    <s v="Prise en charge MAS et promotion ANJE-U"/>
    <s v="Humanitaire"/>
    <d v="2018-06-01T00:00:00"/>
    <x v="0"/>
    <s v="NA"/>
    <n v="0"/>
    <n v="0"/>
    <s v="CD"/>
    <s v="CD91"/>
    <x v="0"/>
    <s v="CD9104"/>
    <x v="1"/>
    <s v="CD9104ZS01"/>
    <x v="6"/>
    <s v="Prise en charge MAS et promotion ANJE-U"/>
    <n v="7"/>
    <s v="ONG Internationale"/>
    <n v="77"/>
    <s v="ADRA"/>
    <s v="Adventist Development and Relief Agency"/>
    <n v="5"/>
    <x v="0"/>
    <s v="Nutrition"/>
    <s v="DFID"/>
    <n v="293798"/>
    <s v="0"/>
    <x v="0"/>
  </r>
  <r>
    <x v="0"/>
    <s v="Prise en charge MAS et promotion ANJE-U"/>
    <s v="Humanitaire"/>
    <d v="2018-06-01T00:00:00"/>
    <x v="0"/>
    <s v="NA"/>
    <n v="0"/>
    <n v="0"/>
    <s v="CD"/>
    <s v="CD91"/>
    <x v="0"/>
    <s v="CD9104"/>
    <x v="1"/>
    <s v="CD9104ZS01"/>
    <x v="6"/>
    <s v="Prise en charge MAS et promotion ANJE-U"/>
    <n v="7"/>
    <s v="ONG Internationale"/>
    <n v="314"/>
    <s v="COOPI"/>
    <s v="Cooperazione Internazionale"/>
    <n v="5"/>
    <x v="0"/>
    <s v="Nutrition"/>
    <s v="DFID"/>
    <n v="293798"/>
    <s v="0"/>
    <x v="0"/>
  </r>
  <r>
    <x v="0"/>
    <s v="Prise en charge MAS et promotion ANJE-U"/>
    <s v="Humanitaire"/>
    <d v="2018-06-01T00:00:00"/>
    <x v="0"/>
    <s v="NA"/>
    <n v="0"/>
    <n v="0"/>
    <s v="CD"/>
    <s v="CD91"/>
    <x v="0"/>
    <s v="CD9104"/>
    <x v="1"/>
    <s v="CD9104ZS01"/>
    <x v="6"/>
    <s v="Prise en charge MAS et promotion ANJE-U"/>
    <n v="7"/>
    <s v="ONG Internationale"/>
    <n v="491"/>
    <s v="LWF"/>
    <s v="Lutheran World Federation"/>
    <n v="5"/>
    <x v="0"/>
    <s v="Nutrition"/>
    <s v="DFID"/>
    <n v="293798"/>
    <s v="0"/>
    <x v="0"/>
  </r>
  <r>
    <x v="0"/>
    <s v="Prise en charge MAS et promotion ANJE-U"/>
    <s v="Humanitaire"/>
    <d v="2018-06-01T00:00:00"/>
    <x v="0"/>
    <s v="NA"/>
    <n v="0"/>
    <n v="0"/>
    <s v="CD"/>
    <s v="CD91"/>
    <x v="0"/>
    <s v="CD9104"/>
    <x v="1"/>
    <s v="CD9104ZS01"/>
    <x v="6"/>
    <s v="Prise en charge MAS et promotion ANJE-U"/>
    <n v="7"/>
    <s v="ONG Internationale"/>
    <n v="577"/>
    <s v="PUI"/>
    <s v="Première Urgence-Aide Médicale Internationale"/>
    <n v="5"/>
    <x v="0"/>
    <s v="Nutrition"/>
    <s v="DFID"/>
    <n v="293798"/>
    <s v="0"/>
    <x v="0"/>
  </r>
  <r>
    <x v="0"/>
    <s v="Prise en charge MAS et promotion ANJE-U"/>
    <s v="Humanitaire"/>
    <d v="2018-06-01T00:00:00"/>
    <x v="0"/>
    <s v="NA"/>
    <n v="0"/>
    <n v="0"/>
    <s v="CD"/>
    <s v="CD91"/>
    <x v="0"/>
    <s v="CD9104"/>
    <x v="1"/>
    <s v="CD9104ZS01"/>
    <x v="6"/>
    <s v="Prise en charge MAS et promotion ANJE-U"/>
    <n v="7"/>
    <s v="ONG Internationale"/>
    <n v="77"/>
    <s v="ADRA"/>
    <s v="Adventist Development and Relief Agency"/>
    <n v="5"/>
    <x v="0"/>
    <s v="Nutrition"/>
    <s v="UNICEF"/>
    <n v="293798"/>
    <s v="0"/>
    <x v="0"/>
  </r>
  <r>
    <x v="0"/>
    <s v="Prise en charge MAS et promotion ANJE-U"/>
    <s v="Humanitaire"/>
    <d v="2018-06-01T00:00:00"/>
    <x v="0"/>
    <s v="NA"/>
    <n v="0"/>
    <n v="0"/>
    <s v="CD"/>
    <s v="CD91"/>
    <x v="0"/>
    <s v="CD9104"/>
    <x v="1"/>
    <s v="CD9104ZS01"/>
    <x v="6"/>
    <s v="Prise en charge MAS et promotion ANJE-U"/>
    <n v="7"/>
    <s v="ONG Internationale"/>
    <n v="314"/>
    <s v="COOPI"/>
    <s v="Cooperazione Internazionale"/>
    <n v="5"/>
    <x v="0"/>
    <s v="Nutrition"/>
    <s v="UNICEF"/>
    <n v="293798"/>
    <s v="0"/>
    <x v="0"/>
  </r>
  <r>
    <x v="0"/>
    <s v="Prise en charge MAS et promotion ANJE-U"/>
    <s v="Humanitaire"/>
    <d v="2018-06-01T00:00:00"/>
    <x v="0"/>
    <s v="NA"/>
    <n v="0"/>
    <n v="0"/>
    <s v="CD"/>
    <s v="CD91"/>
    <x v="0"/>
    <s v="CD9104"/>
    <x v="1"/>
    <s v="CD9104ZS01"/>
    <x v="6"/>
    <s v="Prise en charge MAS et promotion ANJE-U"/>
    <n v="7"/>
    <s v="ONG Internationale"/>
    <n v="491"/>
    <s v="LWF"/>
    <s v="Lutheran World Federation"/>
    <n v="5"/>
    <x v="0"/>
    <s v="Nutrition"/>
    <s v="UNICEF"/>
    <n v="293798"/>
    <s v="0"/>
    <x v="0"/>
  </r>
  <r>
    <x v="0"/>
    <s v="Prise en charge MAS et promotion ANJE-U"/>
    <s v="Humanitaire"/>
    <d v="2018-06-01T00:00:00"/>
    <x v="0"/>
    <s v="NA"/>
    <n v="0"/>
    <n v="0"/>
    <s v="CD"/>
    <s v="CD91"/>
    <x v="0"/>
    <s v="CD9104"/>
    <x v="1"/>
    <s v="CD9104ZS01"/>
    <x v="6"/>
    <s v="Prise en charge MAS et promotion ANJE-U"/>
    <n v="7"/>
    <s v="ONG Internationale"/>
    <n v="577"/>
    <s v="PUI"/>
    <s v="Première Urgence-Aide Médicale Internationale"/>
    <n v="5"/>
    <x v="0"/>
    <s v="Nutrition"/>
    <s v="UNICEF"/>
    <n v="293798"/>
    <s v="0"/>
    <x v="0"/>
  </r>
  <r>
    <x v="0"/>
    <s v="Prise en charge MAS et promotion ANJE-U"/>
    <s v="Humanitaire"/>
    <d v="2018-06-01T00:00:00"/>
    <x v="0"/>
    <s v="NA"/>
    <n v="0"/>
    <n v="0"/>
    <s v="CD"/>
    <s v="CD91"/>
    <x v="0"/>
    <s v="CD9104"/>
    <x v="1"/>
    <s v="CD9104ZS01"/>
    <x v="6"/>
    <s v="Prise en charge MAS et promotion ANJE-U"/>
    <n v="7"/>
    <s v="ONG Internationale"/>
    <n v="77"/>
    <s v="ADRA"/>
    <s v="Adventist Development and Relief Agency"/>
    <n v="5"/>
    <x v="0"/>
    <s v="Nutrition"/>
    <s v="USAID"/>
    <n v="293798"/>
    <s v="0"/>
    <x v="0"/>
  </r>
  <r>
    <x v="0"/>
    <s v="Prise en charge MAS et promotion ANJE-U"/>
    <s v="Humanitaire"/>
    <d v="2018-06-01T00:00:00"/>
    <x v="0"/>
    <s v="NA"/>
    <n v="0"/>
    <n v="0"/>
    <s v="CD"/>
    <s v="CD91"/>
    <x v="0"/>
    <s v="CD9104"/>
    <x v="1"/>
    <s v="CD9104ZS01"/>
    <x v="6"/>
    <s v="Prise en charge MAS et promotion ANJE-U"/>
    <n v="7"/>
    <s v="ONG Internationale"/>
    <n v="314"/>
    <s v="COOPI"/>
    <s v="Cooperazione Internazionale"/>
    <n v="5"/>
    <x v="0"/>
    <s v="Nutrition"/>
    <s v="USAID"/>
    <n v="293798"/>
    <s v="0"/>
    <x v="0"/>
  </r>
  <r>
    <x v="0"/>
    <s v="Prise en charge MAS et promotion ANJE-U"/>
    <s v="Humanitaire"/>
    <d v="2018-06-01T00:00:00"/>
    <x v="0"/>
    <s v="NA"/>
    <n v="0"/>
    <n v="0"/>
    <s v="CD"/>
    <s v="CD91"/>
    <x v="0"/>
    <s v="CD9104"/>
    <x v="1"/>
    <s v="CD9104ZS01"/>
    <x v="6"/>
    <s v="Prise en charge MAS et promotion ANJE-U"/>
    <n v="7"/>
    <s v="ONG Internationale"/>
    <n v="491"/>
    <s v="LWF"/>
    <s v="Lutheran World Federation"/>
    <n v="5"/>
    <x v="0"/>
    <s v="Nutrition"/>
    <s v="USAID"/>
    <n v="293798"/>
    <s v="0"/>
    <x v="0"/>
  </r>
  <r>
    <x v="0"/>
    <s v="Prise en charge MAS et promotion ANJE-U"/>
    <s v="Humanitaire"/>
    <d v="2018-06-01T00:00:00"/>
    <x v="0"/>
    <s v="NA"/>
    <n v="0"/>
    <n v="0"/>
    <s v="CD"/>
    <s v="CD91"/>
    <x v="0"/>
    <s v="CD9104"/>
    <x v="1"/>
    <s v="CD9104ZS01"/>
    <x v="6"/>
    <s v="Prise en charge MAS et promotion ANJE-U"/>
    <n v="7"/>
    <s v="ONG Internationale"/>
    <n v="577"/>
    <s v="PUI"/>
    <s v="Première Urgence-Aide Médicale Internationale"/>
    <n v="5"/>
    <x v="0"/>
    <s v="Nutrition"/>
    <s v="USAID"/>
    <n v="293798"/>
    <s v="0"/>
    <x v="0"/>
  </r>
  <r>
    <x v="0"/>
    <s v="Prise en charge MAS et promotion ANJE-U"/>
    <s v="Humanitaire"/>
    <d v="2018-06-01T00:00:00"/>
    <x v="0"/>
    <s v="NA"/>
    <n v="0"/>
    <n v="0"/>
    <s v="CD"/>
    <s v="CD91"/>
    <x v="0"/>
    <s v="CD9104"/>
    <x v="1"/>
    <s v="CD9104ZS01"/>
    <x v="6"/>
    <s v="Prise en charge MAS et promotion ANJE-U"/>
    <n v="7"/>
    <s v="ONG Internationale"/>
    <n v="77"/>
    <s v="ADRA"/>
    <s v="Adventist Development and Relief Agency"/>
    <n v="5"/>
    <x v="0"/>
    <s v="Nutrition"/>
    <s v="CERF"/>
    <n v="293798"/>
    <s v="0"/>
    <x v="0"/>
  </r>
  <r>
    <x v="0"/>
    <s v="Prise en charge MAS et promotion ANJE-U"/>
    <s v="Humanitaire"/>
    <d v="2018-06-01T00:00:00"/>
    <x v="0"/>
    <s v="NA"/>
    <n v="0"/>
    <n v="0"/>
    <s v="CD"/>
    <s v="CD91"/>
    <x v="0"/>
    <s v="CD9104"/>
    <x v="1"/>
    <s v="CD9104ZS01"/>
    <x v="6"/>
    <s v="Prise en charge MAS et promotion ANJE-U"/>
    <n v="7"/>
    <s v="ONG Internationale"/>
    <n v="314"/>
    <s v="COOPI"/>
    <s v="Cooperazione Internazionale"/>
    <n v="5"/>
    <x v="0"/>
    <s v="Nutrition"/>
    <s v="CERF"/>
    <n v="293798"/>
    <s v="0"/>
    <x v="0"/>
  </r>
  <r>
    <x v="0"/>
    <s v="Prise en charge MAS et promotion ANJE-U"/>
    <s v="Humanitaire"/>
    <d v="2018-06-01T00:00:00"/>
    <x v="0"/>
    <s v="NA"/>
    <n v="0"/>
    <n v="0"/>
    <s v="CD"/>
    <s v="CD91"/>
    <x v="0"/>
    <s v="CD9104"/>
    <x v="1"/>
    <s v="CD9104ZS01"/>
    <x v="6"/>
    <s v="Prise en charge MAS et promotion ANJE-U"/>
    <n v="7"/>
    <s v="ONG Internationale"/>
    <n v="491"/>
    <s v="LWF"/>
    <s v="Lutheran World Federation"/>
    <n v="5"/>
    <x v="0"/>
    <s v="Nutrition"/>
    <s v="CERF"/>
    <n v="293798"/>
    <s v="0"/>
    <x v="0"/>
  </r>
  <r>
    <x v="0"/>
    <s v="Prise en charge MAS et promotion ANJE-U"/>
    <s v="Humanitaire"/>
    <d v="2018-06-01T00:00:00"/>
    <x v="0"/>
    <s v="NA"/>
    <n v="0"/>
    <n v="0"/>
    <s v="CD"/>
    <s v="CD91"/>
    <x v="0"/>
    <s v="CD9104"/>
    <x v="1"/>
    <s v="CD9104ZS01"/>
    <x v="6"/>
    <s v="Prise en charge MAS et promotion ANJE-U"/>
    <n v="7"/>
    <s v="ONG Internationale"/>
    <n v="577"/>
    <s v="PUI"/>
    <s v="Première Urgence-Aide Médicale Internationale"/>
    <n v="5"/>
    <x v="0"/>
    <s v="Nutrition"/>
    <s v="CERF"/>
    <n v="293798"/>
    <s v="0"/>
    <x v="0"/>
  </r>
  <r>
    <x v="0"/>
    <s v="Prise en charge MAS et promotion ANJE-U"/>
    <s v="Humanitaire"/>
    <d v="2018-06-01T00:00:00"/>
    <x v="0"/>
    <s v="NA"/>
    <n v="0"/>
    <n v="0"/>
    <s v="CD"/>
    <s v="CD91"/>
    <x v="0"/>
    <s v="CD9104"/>
    <x v="1"/>
    <s v="CD9104ZS03"/>
    <x v="7"/>
    <s v="Prise en charge MAS et promotion ANJE-U"/>
    <n v="7"/>
    <s v="ONG Internationale"/>
    <n v="77"/>
    <s v="ADRA"/>
    <s v="Adventist Development and Relief Agency"/>
    <n v="5"/>
    <x v="0"/>
    <s v="Nutrition"/>
    <s v="DFID"/>
    <n v="220767"/>
    <s v="0"/>
    <x v="0"/>
  </r>
  <r>
    <x v="0"/>
    <s v="Prise en charge MAS et promotion ANJE-U"/>
    <s v="Humanitaire"/>
    <d v="2018-06-01T00:00:00"/>
    <x v="0"/>
    <s v="NA"/>
    <n v="0"/>
    <n v="0"/>
    <s v="CD"/>
    <s v="CD91"/>
    <x v="0"/>
    <s v="CD9104"/>
    <x v="1"/>
    <s v="CD9104ZS03"/>
    <x v="7"/>
    <s v="Prise en charge MAS et promotion ANJE-U"/>
    <n v="7"/>
    <s v="ONG Internationale"/>
    <n v="314"/>
    <s v="COOPI"/>
    <s v="Cooperazione Internazionale"/>
    <n v="5"/>
    <x v="0"/>
    <s v="Nutrition"/>
    <s v="DFID"/>
    <n v="220767"/>
    <s v="0"/>
    <x v="0"/>
  </r>
  <r>
    <x v="0"/>
    <s v="Prise en charge MAS et promotion ANJE-U"/>
    <s v="Humanitaire"/>
    <d v="2018-06-01T00:00:00"/>
    <x v="0"/>
    <s v="NA"/>
    <n v="0"/>
    <n v="0"/>
    <s v="CD"/>
    <s v="CD91"/>
    <x v="0"/>
    <s v="CD9104"/>
    <x v="1"/>
    <s v="CD9104ZS03"/>
    <x v="7"/>
    <s v="Prise en charge MAS et promotion ANJE-U"/>
    <n v="7"/>
    <s v="ONG Internationale"/>
    <n v="491"/>
    <s v="LWF"/>
    <s v="Lutheran World Federation"/>
    <n v="5"/>
    <x v="0"/>
    <s v="Nutrition"/>
    <s v="DFID"/>
    <n v="220767"/>
    <s v="0"/>
    <x v="0"/>
  </r>
  <r>
    <x v="0"/>
    <s v="Prise en charge MAS et promotion ANJE-U"/>
    <s v="Humanitaire"/>
    <d v="2018-06-01T00:00:00"/>
    <x v="0"/>
    <s v="NA"/>
    <n v="0"/>
    <n v="0"/>
    <s v="CD"/>
    <s v="CD91"/>
    <x v="0"/>
    <s v="CD9104"/>
    <x v="1"/>
    <s v="CD9104ZS03"/>
    <x v="7"/>
    <s v="Prise en charge MAS et promotion ANJE-U"/>
    <n v="7"/>
    <s v="ONG Internationale"/>
    <n v="577"/>
    <s v="PUI"/>
    <s v="Première Urgence-Aide Médicale Internationale"/>
    <n v="5"/>
    <x v="0"/>
    <s v="Nutrition"/>
    <s v="DFID"/>
    <n v="220767"/>
    <s v="0"/>
    <x v="0"/>
  </r>
  <r>
    <x v="0"/>
    <s v="Prise en charge MAS et promotion ANJE-U"/>
    <s v="Humanitaire"/>
    <d v="2018-06-01T00:00:00"/>
    <x v="0"/>
    <s v="NA"/>
    <n v="0"/>
    <n v="0"/>
    <s v="CD"/>
    <s v="CD91"/>
    <x v="0"/>
    <s v="CD9104"/>
    <x v="1"/>
    <s v="CD9104ZS03"/>
    <x v="7"/>
    <s v="Prise en charge MAS et promotion ANJE-U"/>
    <n v="7"/>
    <s v="ONG Internationale"/>
    <n v="77"/>
    <s v="ADRA"/>
    <s v="Adventist Development and Relief Agency"/>
    <n v="5"/>
    <x v="0"/>
    <s v="Nutrition"/>
    <s v="UNICEF"/>
    <n v="220767"/>
    <s v="0"/>
    <x v="0"/>
  </r>
  <r>
    <x v="0"/>
    <s v="Prise en charge MAS et promotion ANJE-U"/>
    <s v="Humanitaire"/>
    <d v="2018-06-01T00:00:00"/>
    <x v="0"/>
    <s v="NA"/>
    <n v="0"/>
    <n v="0"/>
    <s v="CD"/>
    <s v="CD91"/>
    <x v="0"/>
    <s v="CD9104"/>
    <x v="1"/>
    <s v="CD9104ZS03"/>
    <x v="7"/>
    <s v="Prise en charge MAS et promotion ANJE-U"/>
    <n v="7"/>
    <s v="ONG Internationale"/>
    <n v="314"/>
    <s v="COOPI"/>
    <s v="Cooperazione Internazionale"/>
    <n v="5"/>
    <x v="0"/>
    <s v="Nutrition"/>
    <s v="UNICEF"/>
    <n v="220767"/>
    <s v="0"/>
    <x v="0"/>
  </r>
  <r>
    <x v="0"/>
    <s v="Prise en charge MAS et promotion ANJE-U"/>
    <s v="Humanitaire"/>
    <d v="2018-06-01T00:00:00"/>
    <x v="0"/>
    <s v="NA"/>
    <n v="0"/>
    <n v="0"/>
    <s v="CD"/>
    <s v="CD91"/>
    <x v="0"/>
    <s v="CD9104"/>
    <x v="1"/>
    <s v="CD9104ZS03"/>
    <x v="7"/>
    <s v="Prise en charge MAS et promotion ANJE-U"/>
    <n v="7"/>
    <s v="ONG Internationale"/>
    <n v="491"/>
    <s v="LWF"/>
    <s v="Lutheran World Federation"/>
    <n v="5"/>
    <x v="0"/>
    <s v="Nutrition"/>
    <s v="UNICEF"/>
    <n v="220767"/>
    <s v="0"/>
    <x v="0"/>
  </r>
  <r>
    <x v="0"/>
    <s v="Prise en charge MAS et promotion ANJE-U"/>
    <s v="Humanitaire"/>
    <d v="2018-06-01T00:00:00"/>
    <x v="0"/>
    <s v="NA"/>
    <n v="0"/>
    <n v="0"/>
    <s v="CD"/>
    <s v="CD91"/>
    <x v="0"/>
    <s v="CD9104"/>
    <x v="1"/>
    <s v="CD9104ZS03"/>
    <x v="7"/>
    <s v="Prise en charge MAS et promotion ANJE-U"/>
    <n v="7"/>
    <s v="ONG Internationale"/>
    <n v="577"/>
    <s v="PUI"/>
    <s v="Première Urgence-Aide Médicale Internationale"/>
    <n v="5"/>
    <x v="0"/>
    <s v="Nutrition"/>
    <s v="UNICEF"/>
    <n v="220767"/>
    <s v="0"/>
    <x v="0"/>
  </r>
  <r>
    <x v="0"/>
    <s v="Prise en charge MAS et promotion ANJE-U"/>
    <s v="Humanitaire"/>
    <d v="2018-06-01T00:00:00"/>
    <x v="0"/>
    <s v="NA"/>
    <n v="0"/>
    <n v="0"/>
    <s v="CD"/>
    <s v="CD91"/>
    <x v="0"/>
    <s v="CD9104"/>
    <x v="1"/>
    <s v="CD9104ZS03"/>
    <x v="7"/>
    <s v="Prise en charge MAS et promotion ANJE-U"/>
    <n v="7"/>
    <s v="ONG Internationale"/>
    <n v="77"/>
    <s v="ADRA"/>
    <s v="Adventist Development and Relief Agency"/>
    <n v="5"/>
    <x v="0"/>
    <s v="Nutrition"/>
    <s v="USAID"/>
    <n v="220767"/>
    <s v="0"/>
    <x v="0"/>
  </r>
  <r>
    <x v="0"/>
    <s v="Prise en charge MAS et promotion ANJE-U"/>
    <s v="Humanitaire"/>
    <d v="2018-06-01T00:00:00"/>
    <x v="0"/>
    <s v="NA"/>
    <n v="0"/>
    <n v="0"/>
    <s v="CD"/>
    <s v="CD91"/>
    <x v="0"/>
    <s v="CD9104"/>
    <x v="1"/>
    <s v="CD9104ZS03"/>
    <x v="7"/>
    <s v="Prise en charge MAS et promotion ANJE-U"/>
    <n v="7"/>
    <s v="ONG Internationale"/>
    <n v="314"/>
    <s v="COOPI"/>
    <s v="Cooperazione Internazionale"/>
    <n v="5"/>
    <x v="0"/>
    <s v="Nutrition"/>
    <s v="USAID"/>
    <n v="220767"/>
    <s v="0"/>
    <x v="0"/>
  </r>
  <r>
    <x v="0"/>
    <s v="Prise en charge MAS et promotion ANJE-U"/>
    <s v="Humanitaire"/>
    <d v="2018-06-01T00:00:00"/>
    <x v="0"/>
    <s v="NA"/>
    <n v="0"/>
    <n v="0"/>
    <s v="CD"/>
    <s v="CD91"/>
    <x v="0"/>
    <s v="CD9104"/>
    <x v="1"/>
    <s v="CD9104ZS03"/>
    <x v="7"/>
    <s v="Prise en charge MAS et promotion ANJE-U"/>
    <n v="7"/>
    <s v="ONG Internationale"/>
    <n v="491"/>
    <s v="LWF"/>
    <s v="Lutheran World Federation"/>
    <n v="5"/>
    <x v="0"/>
    <s v="Nutrition"/>
    <s v="USAID"/>
    <n v="220767"/>
    <s v="0"/>
    <x v="0"/>
  </r>
  <r>
    <x v="0"/>
    <s v="Prise en charge MAS et promotion ANJE-U"/>
    <s v="Humanitaire"/>
    <d v="2018-06-01T00:00:00"/>
    <x v="0"/>
    <s v="NA"/>
    <n v="0"/>
    <n v="0"/>
    <s v="CD"/>
    <s v="CD91"/>
    <x v="0"/>
    <s v="CD9104"/>
    <x v="1"/>
    <s v="CD9104ZS03"/>
    <x v="7"/>
    <s v="Prise en charge MAS et promotion ANJE-U"/>
    <n v="7"/>
    <s v="ONG Internationale"/>
    <n v="577"/>
    <s v="PUI"/>
    <s v="Première Urgence-Aide Médicale Internationale"/>
    <n v="5"/>
    <x v="0"/>
    <s v="Nutrition"/>
    <s v="USAID"/>
    <n v="220767"/>
    <s v="0"/>
    <x v="0"/>
  </r>
  <r>
    <x v="0"/>
    <s v="Prise en charge MAS et promotion ANJE-U"/>
    <s v="Humanitaire"/>
    <d v="2018-06-01T00:00:00"/>
    <x v="0"/>
    <s v="NA"/>
    <n v="0"/>
    <n v="0"/>
    <s v="CD"/>
    <s v="CD91"/>
    <x v="0"/>
    <s v="CD9104"/>
    <x v="1"/>
    <s v="CD9104ZS03"/>
    <x v="7"/>
    <s v="Prise en charge MAS et promotion ANJE-U"/>
    <n v="7"/>
    <s v="ONG Internationale"/>
    <n v="77"/>
    <s v="ADRA"/>
    <s v="Adventist Development and Relief Agency"/>
    <n v="5"/>
    <x v="0"/>
    <s v="Nutrition"/>
    <s v="CERF"/>
    <n v="220767"/>
    <s v="0"/>
    <x v="0"/>
  </r>
  <r>
    <x v="0"/>
    <s v="Prise en charge MAS et promotion ANJE-U"/>
    <s v="Humanitaire"/>
    <d v="2018-06-01T00:00:00"/>
    <x v="0"/>
    <s v="NA"/>
    <n v="0"/>
    <n v="0"/>
    <s v="CD"/>
    <s v="CD91"/>
    <x v="0"/>
    <s v="CD9104"/>
    <x v="1"/>
    <s v="CD9104ZS03"/>
    <x v="7"/>
    <s v="Prise en charge MAS et promotion ANJE-U"/>
    <n v="7"/>
    <s v="ONG Internationale"/>
    <n v="314"/>
    <s v="COOPI"/>
    <s v="Cooperazione Internazionale"/>
    <n v="5"/>
    <x v="0"/>
    <s v="Nutrition"/>
    <s v="CERF"/>
    <n v="220767"/>
    <s v="0"/>
    <x v="0"/>
  </r>
  <r>
    <x v="0"/>
    <s v="Prise en charge MAS et promotion ANJE-U"/>
    <s v="Humanitaire"/>
    <d v="2018-06-01T00:00:00"/>
    <x v="0"/>
    <s v="NA"/>
    <n v="0"/>
    <n v="0"/>
    <s v="CD"/>
    <s v="CD91"/>
    <x v="0"/>
    <s v="CD9104"/>
    <x v="1"/>
    <s v="CD9104ZS03"/>
    <x v="7"/>
    <s v="Prise en charge MAS et promotion ANJE-U"/>
    <n v="7"/>
    <s v="ONG Internationale"/>
    <n v="491"/>
    <s v="LWF"/>
    <s v="Lutheran World Federation"/>
    <n v="5"/>
    <x v="0"/>
    <s v="Nutrition"/>
    <s v="CERF"/>
    <n v="220767"/>
    <s v="0"/>
    <x v="0"/>
  </r>
  <r>
    <x v="0"/>
    <s v="Prise en charge MAS et promotion ANJE-U"/>
    <s v="Humanitaire"/>
    <d v="2018-06-01T00:00:00"/>
    <x v="0"/>
    <s v="NA"/>
    <n v="0"/>
    <n v="0"/>
    <s v="CD"/>
    <s v="CD91"/>
    <x v="0"/>
    <s v="CD9104"/>
    <x v="1"/>
    <s v="CD9104ZS03"/>
    <x v="7"/>
    <s v="Prise en charge MAS et promotion ANJE-U"/>
    <n v="7"/>
    <s v="ONG Internationale"/>
    <n v="577"/>
    <s v="PUI"/>
    <s v="Première Urgence-Aide Médicale Internationale"/>
    <n v="5"/>
    <x v="0"/>
    <s v="Nutrition"/>
    <s v="CERF"/>
    <n v="220767"/>
    <s v="0"/>
    <x v="0"/>
  </r>
  <r>
    <x v="0"/>
    <s v="Prise en charge MAS et promotion ANJE-U"/>
    <s v="Humanitaire"/>
    <d v="2018-06-01T00:00:00"/>
    <x v="0"/>
    <s v="NA"/>
    <n v="0"/>
    <n v="0"/>
    <s v="CD"/>
    <s v="CD92"/>
    <x v="1"/>
    <s v="CD9202"/>
    <x v="3"/>
    <s v="CD9202ZS04"/>
    <x v="8"/>
    <s v="Prise en charge MAS et promotion ANJE-U"/>
    <n v="7"/>
    <s v="ONG Internationale"/>
    <n v="77"/>
    <s v="ADRA"/>
    <s v="Adventist Development and Relief Agency"/>
    <n v="5"/>
    <x v="0"/>
    <s v="Nutrition"/>
    <s v="DFID"/>
    <n v="260337"/>
    <s v="0"/>
    <x v="0"/>
  </r>
  <r>
    <x v="0"/>
    <s v="Prise en charge MAS et promotion ANJE-U"/>
    <s v="Humanitaire"/>
    <d v="2018-06-01T00:00:00"/>
    <x v="0"/>
    <s v="NA"/>
    <n v="0"/>
    <n v="0"/>
    <s v="CD"/>
    <s v="CD92"/>
    <x v="1"/>
    <s v="CD9202"/>
    <x v="3"/>
    <s v="CD9202ZS04"/>
    <x v="8"/>
    <s v="Prise en charge MAS et promotion ANJE-U"/>
    <n v="7"/>
    <s v="ONG Internationale"/>
    <n v="314"/>
    <s v="COOPI"/>
    <s v="Cooperazione Internazionale"/>
    <n v="5"/>
    <x v="0"/>
    <s v="Nutrition"/>
    <s v="DFID"/>
    <n v="260337"/>
    <s v="0"/>
    <x v="0"/>
  </r>
  <r>
    <x v="0"/>
    <s v="Prise en charge MAS et promotion ANJE-U"/>
    <s v="Humanitaire"/>
    <d v="2018-06-01T00:00:00"/>
    <x v="0"/>
    <s v="NA"/>
    <n v="0"/>
    <n v="0"/>
    <s v="CD"/>
    <s v="CD92"/>
    <x v="1"/>
    <s v="CD9202"/>
    <x v="3"/>
    <s v="CD9202ZS04"/>
    <x v="8"/>
    <s v="Prise en charge MAS et promotion ANJE-U"/>
    <n v="7"/>
    <s v="ONG Internationale"/>
    <n v="491"/>
    <s v="LWF"/>
    <s v="Lutheran World Federation"/>
    <n v="5"/>
    <x v="0"/>
    <s v="Nutrition"/>
    <s v="DFID"/>
    <n v="260337"/>
    <s v="0"/>
    <x v="0"/>
  </r>
  <r>
    <x v="0"/>
    <s v="Prise en charge MAS et promotion ANJE-U"/>
    <s v="Humanitaire"/>
    <d v="2018-06-01T00:00:00"/>
    <x v="0"/>
    <s v="NA"/>
    <n v="0"/>
    <n v="0"/>
    <s v="CD"/>
    <s v="CD92"/>
    <x v="1"/>
    <s v="CD9202"/>
    <x v="3"/>
    <s v="CD9202ZS04"/>
    <x v="8"/>
    <s v="Prise en charge MAS et promotion ANJE-U"/>
    <n v="7"/>
    <s v="ONG Internationale"/>
    <n v="577"/>
    <s v="PUI"/>
    <s v="Première Urgence-Aide Médicale Internationale"/>
    <n v="5"/>
    <x v="0"/>
    <s v="Nutrition"/>
    <s v="DFID"/>
    <n v="260337"/>
    <s v="0"/>
    <x v="0"/>
  </r>
  <r>
    <x v="0"/>
    <s v="Prise en charge MAS et promotion ANJE-U"/>
    <s v="Humanitaire"/>
    <d v="2018-06-01T00:00:00"/>
    <x v="0"/>
    <s v="NA"/>
    <n v="0"/>
    <n v="0"/>
    <s v="CD"/>
    <s v="CD92"/>
    <x v="1"/>
    <s v="CD9202"/>
    <x v="3"/>
    <s v="CD9202ZS04"/>
    <x v="8"/>
    <s v="Prise en charge MAS et promotion ANJE-U"/>
    <n v="7"/>
    <s v="ONG Internationale"/>
    <n v="77"/>
    <s v="ADRA"/>
    <s v="Adventist Development and Relief Agency"/>
    <n v="5"/>
    <x v="0"/>
    <s v="Nutrition"/>
    <s v="UNICEF"/>
    <n v="260337"/>
    <s v="0"/>
    <x v="0"/>
  </r>
  <r>
    <x v="0"/>
    <s v="Prise en charge MAS et promotion ANJE-U"/>
    <s v="Humanitaire"/>
    <d v="2018-06-01T00:00:00"/>
    <x v="0"/>
    <s v="NA"/>
    <n v="0"/>
    <n v="0"/>
    <s v="CD"/>
    <s v="CD92"/>
    <x v="1"/>
    <s v="CD9202"/>
    <x v="3"/>
    <s v="CD9202ZS04"/>
    <x v="8"/>
    <s v="Prise en charge MAS et promotion ANJE-U"/>
    <n v="7"/>
    <s v="ONG Internationale"/>
    <n v="314"/>
    <s v="COOPI"/>
    <s v="Cooperazione Internazionale"/>
    <n v="5"/>
    <x v="0"/>
    <s v="Nutrition"/>
    <s v="UNICEF"/>
    <n v="260337"/>
    <s v="0"/>
    <x v="0"/>
  </r>
  <r>
    <x v="0"/>
    <s v="Prise en charge MAS et promotion ANJE-U"/>
    <s v="Humanitaire"/>
    <d v="2018-06-01T00:00:00"/>
    <x v="0"/>
    <s v="NA"/>
    <n v="0"/>
    <n v="0"/>
    <s v="CD"/>
    <s v="CD92"/>
    <x v="1"/>
    <s v="CD9202"/>
    <x v="3"/>
    <s v="CD9202ZS04"/>
    <x v="8"/>
    <s v="Prise en charge MAS et promotion ANJE-U"/>
    <n v="7"/>
    <s v="ONG Internationale"/>
    <n v="491"/>
    <s v="LWF"/>
    <s v="Lutheran World Federation"/>
    <n v="5"/>
    <x v="0"/>
    <s v="Nutrition"/>
    <s v="UNICEF"/>
    <n v="260337"/>
    <s v="0"/>
    <x v="0"/>
  </r>
  <r>
    <x v="0"/>
    <s v="Prise en charge MAS et promotion ANJE-U"/>
    <s v="Humanitaire"/>
    <d v="2018-06-01T00:00:00"/>
    <x v="0"/>
    <s v="NA"/>
    <n v="0"/>
    <n v="0"/>
    <s v="CD"/>
    <s v="CD92"/>
    <x v="1"/>
    <s v="CD9202"/>
    <x v="3"/>
    <s v="CD9202ZS04"/>
    <x v="8"/>
    <s v="Prise en charge MAS et promotion ANJE-U"/>
    <n v="7"/>
    <s v="ONG Internationale"/>
    <n v="577"/>
    <s v="PUI"/>
    <s v="Première Urgence-Aide Médicale Internationale"/>
    <n v="5"/>
    <x v="0"/>
    <s v="Nutrition"/>
    <s v="UNICEF"/>
    <n v="260337"/>
    <s v="0"/>
    <x v="0"/>
  </r>
  <r>
    <x v="0"/>
    <s v="Prise en charge MAS et promotion ANJE-U"/>
    <s v="Humanitaire"/>
    <d v="2018-06-01T00:00:00"/>
    <x v="0"/>
    <s v="NA"/>
    <n v="0"/>
    <n v="0"/>
    <s v="CD"/>
    <s v="CD92"/>
    <x v="1"/>
    <s v="CD9202"/>
    <x v="3"/>
    <s v="CD9202ZS04"/>
    <x v="8"/>
    <s v="Prise en charge MAS et promotion ANJE-U"/>
    <n v="7"/>
    <s v="ONG Internationale"/>
    <n v="77"/>
    <s v="ADRA"/>
    <s v="Adventist Development and Relief Agency"/>
    <n v="5"/>
    <x v="0"/>
    <s v="Nutrition"/>
    <s v="USAID"/>
    <n v="260337"/>
    <s v="0"/>
    <x v="0"/>
  </r>
  <r>
    <x v="0"/>
    <s v="Prise en charge MAS et promotion ANJE-U"/>
    <s v="Humanitaire"/>
    <d v="2018-06-01T00:00:00"/>
    <x v="0"/>
    <s v="NA"/>
    <n v="0"/>
    <n v="0"/>
    <s v="CD"/>
    <s v="CD92"/>
    <x v="1"/>
    <s v="CD9202"/>
    <x v="3"/>
    <s v="CD9202ZS04"/>
    <x v="8"/>
    <s v="Prise en charge MAS et promotion ANJE-U"/>
    <n v="7"/>
    <s v="ONG Internationale"/>
    <n v="314"/>
    <s v="COOPI"/>
    <s v="Cooperazione Internazionale"/>
    <n v="5"/>
    <x v="0"/>
    <s v="Nutrition"/>
    <s v="USAID"/>
    <n v="260337"/>
    <s v="0"/>
    <x v="0"/>
  </r>
  <r>
    <x v="0"/>
    <s v="Prise en charge MAS et promotion ANJE-U"/>
    <s v="Humanitaire"/>
    <d v="2018-06-01T00:00:00"/>
    <x v="0"/>
    <s v="NA"/>
    <n v="0"/>
    <n v="0"/>
    <s v="CD"/>
    <s v="CD92"/>
    <x v="1"/>
    <s v="CD9202"/>
    <x v="3"/>
    <s v="CD9202ZS04"/>
    <x v="8"/>
    <s v="Prise en charge MAS et promotion ANJE-U"/>
    <n v="7"/>
    <s v="ONG Internationale"/>
    <n v="491"/>
    <s v="LWF"/>
    <s v="Lutheran World Federation"/>
    <n v="5"/>
    <x v="0"/>
    <s v="Nutrition"/>
    <s v="USAID"/>
    <n v="260337"/>
    <s v="0"/>
    <x v="0"/>
  </r>
  <r>
    <x v="0"/>
    <s v="Prise en charge MAS et promotion ANJE-U"/>
    <s v="Humanitaire"/>
    <d v="2018-06-01T00:00:00"/>
    <x v="0"/>
    <s v="NA"/>
    <n v="0"/>
    <n v="0"/>
    <s v="CD"/>
    <s v="CD92"/>
    <x v="1"/>
    <s v="CD9202"/>
    <x v="3"/>
    <s v="CD9202ZS04"/>
    <x v="8"/>
    <s v="Prise en charge MAS et promotion ANJE-U"/>
    <n v="7"/>
    <s v="ONG Internationale"/>
    <n v="577"/>
    <s v="PUI"/>
    <s v="Première Urgence-Aide Médicale Internationale"/>
    <n v="5"/>
    <x v="0"/>
    <s v="Nutrition"/>
    <s v="USAID"/>
    <n v="260337"/>
    <s v="0"/>
    <x v="0"/>
  </r>
  <r>
    <x v="0"/>
    <s v="Prise en charge MAS et promotion ANJE-U"/>
    <s v="Humanitaire"/>
    <d v="2018-06-01T00:00:00"/>
    <x v="0"/>
    <s v="NA"/>
    <n v="0"/>
    <n v="0"/>
    <s v="CD"/>
    <s v="CD92"/>
    <x v="1"/>
    <s v="CD9202"/>
    <x v="3"/>
    <s v="CD9202ZS04"/>
    <x v="8"/>
    <s v="Prise en charge MAS et promotion ANJE-U"/>
    <n v="7"/>
    <s v="ONG Internationale"/>
    <n v="77"/>
    <s v="ADRA"/>
    <s v="Adventist Development and Relief Agency"/>
    <n v="5"/>
    <x v="0"/>
    <s v="Nutrition"/>
    <s v="CERF"/>
    <n v="260337"/>
    <s v="0"/>
    <x v="0"/>
  </r>
  <r>
    <x v="0"/>
    <s v="Prise en charge MAS et promotion ANJE-U"/>
    <s v="Humanitaire"/>
    <d v="2018-06-01T00:00:00"/>
    <x v="0"/>
    <s v="NA"/>
    <n v="0"/>
    <n v="0"/>
    <s v="CD"/>
    <s v="CD92"/>
    <x v="1"/>
    <s v="CD9202"/>
    <x v="3"/>
    <s v="CD9202ZS04"/>
    <x v="8"/>
    <s v="Prise en charge MAS et promotion ANJE-U"/>
    <n v="7"/>
    <s v="ONG Internationale"/>
    <n v="314"/>
    <s v="COOPI"/>
    <s v="Cooperazione Internazionale"/>
    <n v="5"/>
    <x v="0"/>
    <s v="Nutrition"/>
    <s v="CERF"/>
    <n v="260337"/>
    <s v="0"/>
    <x v="0"/>
  </r>
  <r>
    <x v="0"/>
    <s v="Prise en charge MAS et promotion ANJE-U"/>
    <s v="Humanitaire"/>
    <d v="2018-06-01T00:00:00"/>
    <x v="0"/>
    <s v="NA"/>
    <n v="0"/>
    <n v="0"/>
    <s v="CD"/>
    <s v="CD92"/>
    <x v="1"/>
    <s v="CD9202"/>
    <x v="3"/>
    <s v="CD9202ZS04"/>
    <x v="8"/>
    <s v="Prise en charge MAS et promotion ANJE-U"/>
    <n v="7"/>
    <s v="ONG Internationale"/>
    <n v="491"/>
    <s v="LWF"/>
    <s v="Lutheran World Federation"/>
    <n v="5"/>
    <x v="0"/>
    <s v="Nutrition"/>
    <s v="CERF"/>
    <n v="260337"/>
    <s v="0"/>
    <x v="0"/>
  </r>
  <r>
    <x v="0"/>
    <s v="Prise en charge MAS et promotion ANJE-U"/>
    <s v="Humanitaire"/>
    <d v="2018-06-01T00:00:00"/>
    <x v="0"/>
    <s v="NA"/>
    <n v="0"/>
    <n v="0"/>
    <s v="CD"/>
    <s v="CD92"/>
    <x v="1"/>
    <s v="CD9202"/>
    <x v="3"/>
    <s v="CD9202ZS04"/>
    <x v="8"/>
    <s v="Prise en charge MAS et promotion ANJE-U"/>
    <n v="7"/>
    <s v="ONG Internationale"/>
    <n v="577"/>
    <s v="PUI"/>
    <s v="Première Urgence-Aide Médicale Internationale"/>
    <n v="5"/>
    <x v="0"/>
    <s v="Nutrition"/>
    <s v="CERF"/>
    <n v="260337"/>
    <s v="0"/>
    <x v="0"/>
  </r>
  <r>
    <x v="0"/>
    <s v="Prise en charge MAS et promotion ANJE-U"/>
    <s v="Humanitaire"/>
    <d v="2018-06-01T00:00:00"/>
    <x v="0"/>
    <s v="NA"/>
    <n v="0"/>
    <n v="0"/>
    <s v="CD"/>
    <s v="CD92"/>
    <x v="1"/>
    <s v="CD9202"/>
    <x v="3"/>
    <s v="CD9202ZS02"/>
    <x v="9"/>
    <s v="Prise en charge MAS et promotion ANJE-U"/>
    <n v="7"/>
    <s v="ONG Internationale"/>
    <n v="77"/>
    <s v="ADRA"/>
    <s v="Adventist Development and Relief Agency"/>
    <n v="5"/>
    <x v="0"/>
    <s v="Nutrition"/>
    <s v="DFID"/>
    <n v="347754"/>
    <s v="0"/>
    <x v="0"/>
  </r>
  <r>
    <x v="0"/>
    <s v="Prise en charge MAS et promotion ANJE-U"/>
    <s v="Humanitaire"/>
    <d v="2018-06-01T00:00:00"/>
    <x v="0"/>
    <s v="NA"/>
    <n v="0"/>
    <n v="0"/>
    <s v="CD"/>
    <s v="CD92"/>
    <x v="1"/>
    <s v="CD9202"/>
    <x v="3"/>
    <s v="CD9202ZS02"/>
    <x v="9"/>
    <s v="Prise en charge MAS et promotion ANJE-U"/>
    <n v="7"/>
    <s v="ONG Internationale"/>
    <n v="314"/>
    <s v="COOPI"/>
    <s v="Cooperazione Internazionale"/>
    <n v="5"/>
    <x v="0"/>
    <s v="Nutrition"/>
    <s v="DFID"/>
    <n v="347754"/>
    <s v="0"/>
    <x v="0"/>
  </r>
  <r>
    <x v="0"/>
    <s v="Prise en charge MAS et promotion ANJE-U"/>
    <s v="Humanitaire"/>
    <d v="2018-06-01T00:00:00"/>
    <x v="0"/>
    <s v="NA"/>
    <n v="0"/>
    <n v="0"/>
    <s v="CD"/>
    <s v="CD92"/>
    <x v="1"/>
    <s v="CD9202"/>
    <x v="3"/>
    <s v="CD9202ZS02"/>
    <x v="9"/>
    <s v="Prise en charge MAS et promotion ANJE-U"/>
    <n v="7"/>
    <s v="ONG Internationale"/>
    <n v="491"/>
    <s v="LWF"/>
    <s v="Lutheran World Federation"/>
    <n v="5"/>
    <x v="0"/>
    <s v="Nutrition"/>
    <s v="DFID"/>
    <n v="347754"/>
    <s v="0"/>
    <x v="0"/>
  </r>
  <r>
    <x v="0"/>
    <s v="Prise en charge MAS et promotion ANJE-U"/>
    <s v="Humanitaire"/>
    <d v="2018-06-01T00:00:00"/>
    <x v="0"/>
    <s v="NA"/>
    <n v="0"/>
    <n v="0"/>
    <s v="CD"/>
    <s v="CD92"/>
    <x v="1"/>
    <s v="CD9202"/>
    <x v="3"/>
    <s v="CD9202ZS02"/>
    <x v="9"/>
    <s v="Prise en charge MAS et promotion ANJE-U"/>
    <n v="7"/>
    <s v="ONG Internationale"/>
    <n v="577"/>
    <s v="PUI"/>
    <s v="Première Urgence-Aide Médicale Internationale"/>
    <n v="5"/>
    <x v="0"/>
    <s v="Nutrition"/>
    <s v="DFID"/>
    <n v="347754"/>
    <s v="0"/>
    <x v="0"/>
  </r>
  <r>
    <x v="0"/>
    <s v="Prise en charge MAS et promotion ANJE-U"/>
    <s v="Humanitaire"/>
    <d v="2018-06-01T00:00:00"/>
    <x v="0"/>
    <s v="NA"/>
    <n v="0"/>
    <n v="0"/>
    <s v="CD"/>
    <s v="CD92"/>
    <x v="1"/>
    <s v="CD9202"/>
    <x v="3"/>
    <s v="CD9202ZS02"/>
    <x v="9"/>
    <s v="Prise en charge MAS et promotion ANJE-U"/>
    <n v="7"/>
    <s v="ONG Internationale"/>
    <n v="77"/>
    <s v="ADRA"/>
    <s v="Adventist Development and Relief Agency"/>
    <n v="5"/>
    <x v="0"/>
    <s v="Nutrition"/>
    <s v="UNICEF"/>
    <n v="347754"/>
    <s v="0"/>
    <x v="0"/>
  </r>
  <r>
    <x v="0"/>
    <s v="Prise en charge MAS et promotion ANJE-U"/>
    <s v="Humanitaire"/>
    <d v="2018-06-01T00:00:00"/>
    <x v="0"/>
    <s v="NA"/>
    <n v="0"/>
    <n v="0"/>
    <s v="CD"/>
    <s v="CD92"/>
    <x v="1"/>
    <s v="CD9202"/>
    <x v="3"/>
    <s v="CD9202ZS02"/>
    <x v="9"/>
    <s v="Prise en charge MAS et promotion ANJE-U"/>
    <n v="7"/>
    <s v="ONG Internationale"/>
    <n v="314"/>
    <s v="COOPI"/>
    <s v="Cooperazione Internazionale"/>
    <n v="5"/>
    <x v="0"/>
    <s v="Nutrition"/>
    <s v="UNICEF"/>
    <n v="347754"/>
    <s v="0"/>
    <x v="0"/>
  </r>
  <r>
    <x v="0"/>
    <s v="Prise en charge MAS et promotion ANJE-U"/>
    <s v="Humanitaire"/>
    <d v="2018-06-01T00:00:00"/>
    <x v="0"/>
    <s v="NA"/>
    <n v="0"/>
    <n v="0"/>
    <s v="CD"/>
    <s v="CD92"/>
    <x v="1"/>
    <s v="CD9202"/>
    <x v="3"/>
    <s v="CD9202ZS02"/>
    <x v="9"/>
    <s v="Prise en charge MAS et promotion ANJE-U"/>
    <n v="7"/>
    <s v="ONG Internationale"/>
    <n v="491"/>
    <s v="LWF"/>
    <s v="Lutheran World Federation"/>
    <n v="5"/>
    <x v="0"/>
    <s v="Nutrition"/>
    <s v="UNICEF"/>
    <n v="347754"/>
    <s v="0"/>
    <x v="0"/>
  </r>
  <r>
    <x v="0"/>
    <s v="Prise en charge MAS et promotion ANJE-U"/>
    <s v="Humanitaire"/>
    <d v="2018-06-01T00:00:00"/>
    <x v="0"/>
    <s v="NA"/>
    <n v="0"/>
    <n v="0"/>
    <s v="CD"/>
    <s v="CD92"/>
    <x v="1"/>
    <s v="CD9202"/>
    <x v="3"/>
    <s v="CD9202ZS02"/>
    <x v="9"/>
    <s v="Prise en charge MAS et promotion ANJE-U"/>
    <n v="7"/>
    <s v="ONG Internationale"/>
    <n v="577"/>
    <s v="PUI"/>
    <s v="Première Urgence-Aide Médicale Internationale"/>
    <n v="5"/>
    <x v="0"/>
    <s v="Nutrition"/>
    <s v="UNICEF"/>
    <n v="347754"/>
    <s v="0"/>
    <x v="0"/>
  </r>
  <r>
    <x v="0"/>
    <s v="Prise en charge MAS et promotion ANJE-U"/>
    <s v="Humanitaire"/>
    <d v="2018-06-01T00:00:00"/>
    <x v="0"/>
    <s v="NA"/>
    <n v="0"/>
    <n v="0"/>
    <s v="CD"/>
    <s v="CD92"/>
    <x v="1"/>
    <s v="CD9202"/>
    <x v="3"/>
    <s v="CD9202ZS02"/>
    <x v="9"/>
    <s v="Prise en charge MAS et promotion ANJE-U"/>
    <n v="7"/>
    <s v="ONG Internationale"/>
    <n v="77"/>
    <s v="ADRA"/>
    <s v="Adventist Development and Relief Agency"/>
    <n v="5"/>
    <x v="0"/>
    <s v="Nutrition"/>
    <s v="USAID"/>
    <n v="347754"/>
    <s v="0"/>
    <x v="0"/>
  </r>
  <r>
    <x v="0"/>
    <s v="Prise en charge MAS et promotion ANJE-U"/>
    <s v="Humanitaire"/>
    <d v="2018-06-01T00:00:00"/>
    <x v="0"/>
    <s v="NA"/>
    <n v="0"/>
    <n v="0"/>
    <s v="CD"/>
    <s v="CD92"/>
    <x v="1"/>
    <s v="CD9202"/>
    <x v="3"/>
    <s v="CD9202ZS02"/>
    <x v="9"/>
    <s v="Prise en charge MAS et promotion ANJE-U"/>
    <n v="7"/>
    <s v="ONG Internationale"/>
    <n v="314"/>
    <s v="COOPI"/>
    <s v="Cooperazione Internazionale"/>
    <n v="5"/>
    <x v="0"/>
    <s v="Nutrition"/>
    <s v="USAID"/>
    <n v="347754"/>
    <s v="0"/>
    <x v="0"/>
  </r>
  <r>
    <x v="0"/>
    <s v="Prise en charge MAS et promotion ANJE-U"/>
    <s v="Humanitaire"/>
    <d v="2018-06-01T00:00:00"/>
    <x v="0"/>
    <s v="NA"/>
    <n v="0"/>
    <n v="0"/>
    <s v="CD"/>
    <s v="CD92"/>
    <x v="1"/>
    <s v="CD9202"/>
    <x v="3"/>
    <s v="CD9202ZS02"/>
    <x v="9"/>
    <s v="Prise en charge MAS et promotion ANJE-U"/>
    <n v="7"/>
    <s v="ONG Internationale"/>
    <n v="491"/>
    <s v="LWF"/>
    <s v="Lutheran World Federation"/>
    <n v="5"/>
    <x v="0"/>
    <s v="Nutrition"/>
    <s v="USAID"/>
    <n v="347754"/>
    <s v="0"/>
    <x v="0"/>
  </r>
  <r>
    <x v="0"/>
    <s v="Prise en charge MAS et promotion ANJE-U"/>
    <s v="Humanitaire"/>
    <d v="2018-06-01T00:00:00"/>
    <x v="0"/>
    <s v="NA"/>
    <n v="0"/>
    <n v="0"/>
    <s v="CD"/>
    <s v="CD92"/>
    <x v="1"/>
    <s v="CD9202"/>
    <x v="3"/>
    <s v="CD9202ZS02"/>
    <x v="9"/>
    <s v="Prise en charge MAS et promotion ANJE-U"/>
    <n v="7"/>
    <s v="ONG Internationale"/>
    <n v="577"/>
    <s v="PUI"/>
    <s v="Première Urgence-Aide Médicale Internationale"/>
    <n v="5"/>
    <x v="0"/>
    <s v="Nutrition"/>
    <s v="USAID"/>
    <n v="347754"/>
    <s v="0"/>
    <x v="0"/>
  </r>
  <r>
    <x v="0"/>
    <s v="Prise en charge MAS et promotion ANJE-U"/>
    <s v="Humanitaire"/>
    <d v="2018-06-01T00:00:00"/>
    <x v="0"/>
    <s v="NA"/>
    <n v="0"/>
    <n v="0"/>
    <s v="CD"/>
    <s v="CD92"/>
    <x v="1"/>
    <s v="CD9202"/>
    <x v="3"/>
    <s v="CD9202ZS02"/>
    <x v="9"/>
    <s v="Prise en charge MAS et promotion ANJE-U"/>
    <n v="7"/>
    <s v="ONG Internationale"/>
    <n v="77"/>
    <s v="ADRA"/>
    <s v="Adventist Development and Relief Agency"/>
    <n v="5"/>
    <x v="0"/>
    <s v="Nutrition"/>
    <s v="CERF"/>
    <n v="347754"/>
    <s v="0"/>
    <x v="0"/>
  </r>
  <r>
    <x v="0"/>
    <s v="Prise en charge MAS et promotion ANJE-U"/>
    <s v="Humanitaire"/>
    <d v="2018-06-01T00:00:00"/>
    <x v="0"/>
    <s v="NA"/>
    <n v="0"/>
    <n v="0"/>
    <s v="CD"/>
    <s v="CD92"/>
    <x v="1"/>
    <s v="CD9202"/>
    <x v="3"/>
    <s v="CD9202ZS02"/>
    <x v="9"/>
    <s v="Prise en charge MAS et promotion ANJE-U"/>
    <n v="7"/>
    <s v="ONG Internationale"/>
    <n v="314"/>
    <s v="COOPI"/>
    <s v="Cooperazione Internazionale"/>
    <n v="5"/>
    <x v="0"/>
    <s v="Nutrition"/>
    <s v="CERF"/>
    <n v="347754"/>
    <s v="0"/>
    <x v="0"/>
  </r>
  <r>
    <x v="0"/>
    <s v="Prise en charge MAS et promotion ANJE-U"/>
    <s v="Humanitaire"/>
    <d v="2018-06-01T00:00:00"/>
    <x v="0"/>
    <s v="NA"/>
    <n v="0"/>
    <n v="0"/>
    <s v="CD"/>
    <s v="CD92"/>
    <x v="1"/>
    <s v="CD9202"/>
    <x v="3"/>
    <s v="CD9202ZS02"/>
    <x v="9"/>
    <s v="Prise en charge MAS et promotion ANJE-U"/>
    <n v="7"/>
    <s v="ONG Internationale"/>
    <n v="491"/>
    <s v="LWF"/>
    <s v="Lutheran World Federation"/>
    <n v="5"/>
    <x v="0"/>
    <s v="Nutrition"/>
    <s v="CERF"/>
    <n v="347754"/>
    <s v="0"/>
    <x v="0"/>
  </r>
  <r>
    <x v="0"/>
    <s v="Prise en charge MAS et promotion ANJE-U"/>
    <s v="Humanitaire"/>
    <d v="2018-06-01T00:00:00"/>
    <x v="0"/>
    <s v="NA"/>
    <n v="0"/>
    <n v="0"/>
    <s v="CD"/>
    <s v="CD92"/>
    <x v="1"/>
    <s v="CD9202"/>
    <x v="3"/>
    <s v="CD9202ZS02"/>
    <x v="9"/>
    <s v="Prise en charge MAS et promotion ANJE-U"/>
    <n v="7"/>
    <s v="ONG Internationale"/>
    <n v="577"/>
    <s v="PUI"/>
    <s v="Première Urgence-Aide Médicale Internationale"/>
    <n v="5"/>
    <x v="0"/>
    <s v="Nutrition"/>
    <s v="CERF"/>
    <n v="347754"/>
    <s v="0"/>
    <x v="0"/>
  </r>
  <r>
    <x v="0"/>
    <s v="Prise en charge MAS et promotion ANJE-U"/>
    <s v="Humanitaire"/>
    <d v="2018-06-01T00:00:00"/>
    <x v="0"/>
    <s v="NA"/>
    <n v="0"/>
    <n v="0"/>
    <s v="CD"/>
    <s v="CD92"/>
    <x v="1"/>
    <s v="CD9202"/>
    <x v="3"/>
    <s v="CD9202ZS07"/>
    <x v="10"/>
    <s v="Prise en charge MAS et promotion ANJE-U"/>
    <n v="7"/>
    <s v="ONG Internationale"/>
    <n v="77"/>
    <s v="ADRA"/>
    <s v="Adventist Development and Relief Agency"/>
    <n v="5"/>
    <x v="0"/>
    <s v="Nutrition"/>
    <s v="DFID"/>
    <n v="133775"/>
    <s v="0"/>
    <x v="0"/>
  </r>
  <r>
    <x v="0"/>
    <s v="Prise en charge MAS et promotion ANJE-U"/>
    <s v="Humanitaire"/>
    <d v="2018-06-01T00:00:00"/>
    <x v="0"/>
    <s v="NA"/>
    <n v="0"/>
    <n v="0"/>
    <s v="CD"/>
    <s v="CD92"/>
    <x v="1"/>
    <s v="CD9202"/>
    <x v="3"/>
    <s v="CD9202ZS07"/>
    <x v="10"/>
    <s v="Prise en charge MAS et promotion ANJE-U"/>
    <n v="7"/>
    <s v="ONG Internationale"/>
    <n v="314"/>
    <s v="COOPI"/>
    <s v="Cooperazione Internazionale"/>
    <n v="5"/>
    <x v="0"/>
    <s v="Nutrition"/>
    <s v="DFID"/>
    <n v="133775"/>
    <s v="0"/>
    <x v="0"/>
  </r>
  <r>
    <x v="0"/>
    <s v="Prise en charge MAS et promotion ANJE-U"/>
    <s v="Humanitaire"/>
    <d v="2018-06-01T00:00:00"/>
    <x v="0"/>
    <s v="NA"/>
    <n v="0"/>
    <n v="0"/>
    <s v="CD"/>
    <s v="CD92"/>
    <x v="1"/>
    <s v="CD9202"/>
    <x v="3"/>
    <s v="CD9202ZS07"/>
    <x v="10"/>
    <s v="Prise en charge MAS et promotion ANJE-U"/>
    <n v="7"/>
    <s v="ONG Internationale"/>
    <n v="491"/>
    <s v="LWF"/>
    <s v="Lutheran World Federation"/>
    <n v="5"/>
    <x v="0"/>
    <s v="Nutrition"/>
    <s v="DFID"/>
    <n v="133775"/>
    <s v="0"/>
    <x v="0"/>
  </r>
  <r>
    <x v="0"/>
    <s v="Prise en charge MAS et promotion ANJE-U"/>
    <s v="Humanitaire"/>
    <d v="2018-06-01T00:00:00"/>
    <x v="0"/>
    <s v="NA"/>
    <n v="0"/>
    <n v="0"/>
    <s v="CD"/>
    <s v="CD92"/>
    <x v="1"/>
    <s v="CD9202"/>
    <x v="3"/>
    <s v="CD9202ZS07"/>
    <x v="10"/>
    <s v="Prise en charge MAS et promotion ANJE-U"/>
    <n v="7"/>
    <s v="ONG Internationale"/>
    <n v="577"/>
    <s v="PUI"/>
    <s v="Première Urgence-Aide Médicale Internationale"/>
    <n v="5"/>
    <x v="0"/>
    <s v="Nutrition"/>
    <s v="DFID"/>
    <n v="133775"/>
    <s v="0"/>
    <x v="0"/>
  </r>
  <r>
    <x v="0"/>
    <s v="Prise en charge MAS et promotion ANJE-U"/>
    <s v="Humanitaire"/>
    <d v="2018-06-01T00:00:00"/>
    <x v="0"/>
    <s v="NA"/>
    <n v="0"/>
    <n v="0"/>
    <s v="CD"/>
    <s v="CD92"/>
    <x v="1"/>
    <s v="CD9202"/>
    <x v="3"/>
    <s v="CD9202ZS07"/>
    <x v="10"/>
    <s v="Prise en charge MAS et promotion ANJE-U"/>
    <n v="7"/>
    <s v="ONG Internationale"/>
    <n v="77"/>
    <s v="ADRA"/>
    <s v="Adventist Development and Relief Agency"/>
    <n v="5"/>
    <x v="0"/>
    <s v="Nutrition"/>
    <s v="UNICEF"/>
    <n v="133775"/>
    <s v="0"/>
    <x v="0"/>
  </r>
  <r>
    <x v="0"/>
    <s v="Prise en charge MAS et promotion ANJE-U"/>
    <s v="Humanitaire"/>
    <d v="2018-06-01T00:00:00"/>
    <x v="0"/>
    <s v="NA"/>
    <n v="0"/>
    <n v="0"/>
    <s v="CD"/>
    <s v="CD92"/>
    <x v="1"/>
    <s v="CD9202"/>
    <x v="3"/>
    <s v="CD9202ZS07"/>
    <x v="10"/>
    <s v="Prise en charge MAS et promotion ANJE-U"/>
    <n v="7"/>
    <s v="ONG Internationale"/>
    <n v="314"/>
    <s v="COOPI"/>
    <s v="Cooperazione Internazionale"/>
    <n v="5"/>
    <x v="0"/>
    <s v="Nutrition"/>
    <s v="UNICEF"/>
    <n v="133775"/>
    <s v="0"/>
    <x v="0"/>
  </r>
  <r>
    <x v="0"/>
    <s v="Prise en charge MAS et promotion ANJE-U"/>
    <s v="Humanitaire"/>
    <d v="2018-06-01T00:00:00"/>
    <x v="0"/>
    <s v="NA"/>
    <n v="0"/>
    <n v="0"/>
    <s v="CD"/>
    <s v="CD92"/>
    <x v="1"/>
    <s v="CD9202"/>
    <x v="3"/>
    <s v="CD9202ZS07"/>
    <x v="10"/>
    <s v="Prise en charge MAS et promotion ANJE-U"/>
    <n v="7"/>
    <s v="ONG Internationale"/>
    <n v="491"/>
    <s v="LWF"/>
    <s v="Lutheran World Federation"/>
    <n v="5"/>
    <x v="0"/>
    <s v="Nutrition"/>
    <s v="UNICEF"/>
    <n v="133775"/>
    <s v="0"/>
    <x v="0"/>
  </r>
  <r>
    <x v="0"/>
    <s v="Prise en charge MAS et promotion ANJE-U"/>
    <s v="Humanitaire"/>
    <d v="2018-06-01T00:00:00"/>
    <x v="0"/>
    <s v="NA"/>
    <n v="0"/>
    <n v="0"/>
    <s v="CD"/>
    <s v="CD92"/>
    <x v="1"/>
    <s v="CD9202"/>
    <x v="3"/>
    <s v="CD9202ZS07"/>
    <x v="10"/>
    <s v="Prise en charge MAS et promotion ANJE-U"/>
    <n v="7"/>
    <s v="ONG Internationale"/>
    <n v="577"/>
    <s v="PUI"/>
    <s v="Première Urgence-Aide Médicale Internationale"/>
    <n v="5"/>
    <x v="0"/>
    <s v="Nutrition"/>
    <s v="UNICEF"/>
    <n v="133775"/>
    <s v="0"/>
    <x v="0"/>
  </r>
  <r>
    <x v="0"/>
    <s v="Prise en charge MAS et promotion ANJE-U"/>
    <s v="Humanitaire"/>
    <d v="2018-06-01T00:00:00"/>
    <x v="0"/>
    <s v="NA"/>
    <n v="0"/>
    <n v="0"/>
    <s v="CD"/>
    <s v="CD92"/>
    <x v="1"/>
    <s v="CD9202"/>
    <x v="3"/>
    <s v="CD9202ZS07"/>
    <x v="10"/>
    <s v="Prise en charge MAS et promotion ANJE-U"/>
    <n v="7"/>
    <s v="ONG Internationale"/>
    <n v="77"/>
    <s v="ADRA"/>
    <s v="Adventist Development and Relief Agency"/>
    <n v="5"/>
    <x v="0"/>
    <s v="Nutrition"/>
    <s v="USAID"/>
    <n v="133775"/>
    <s v="0"/>
    <x v="0"/>
  </r>
  <r>
    <x v="0"/>
    <s v="Prise en charge MAS et promotion ANJE-U"/>
    <s v="Humanitaire"/>
    <d v="2018-06-01T00:00:00"/>
    <x v="0"/>
    <s v="NA"/>
    <n v="0"/>
    <n v="0"/>
    <s v="CD"/>
    <s v="CD92"/>
    <x v="1"/>
    <s v="CD9202"/>
    <x v="3"/>
    <s v="CD9202ZS07"/>
    <x v="10"/>
    <s v="Prise en charge MAS et promotion ANJE-U"/>
    <n v="7"/>
    <s v="ONG Internationale"/>
    <n v="314"/>
    <s v="COOPI"/>
    <s v="Cooperazione Internazionale"/>
    <n v="5"/>
    <x v="0"/>
    <s v="Nutrition"/>
    <s v="USAID"/>
    <n v="133775"/>
    <s v="0"/>
    <x v="0"/>
  </r>
  <r>
    <x v="0"/>
    <s v="Prise en charge MAS et promotion ANJE-U"/>
    <s v="Humanitaire"/>
    <d v="2018-06-01T00:00:00"/>
    <x v="0"/>
    <s v="NA"/>
    <n v="0"/>
    <n v="0"/>
    <s v="CD"/>
    <s v="CD92"/>
    <x v="1"/>
    <s v="CD9202"/>
    <x v="3"/>
    <s v="CD9202ZS07"/>
    <x v="10"/>
    <s v="Prise en charge MAS et promotion ANJE-U"/>
    <n v="7"/>
    <s v="ONG Internationale"/>
    <n v="491"/>
    <s v="LWF"/>
    <s v="Lutheran World Federation"/>
    <n v="5"/>
    <x v="0"/>
    <s v="Nutrition"/>
    <s v="USAID"/>
    <n v="133775"/>
    <s v="0"/>
    <x v="0"/>
  </r>
  <r>
    <x v="0"/>
    <s v="Prise en charge MAS et promotion ANJE-U"/>
    <s v="Humanitaire"/>
    <d v="2018-06-01T00:00:00"/>
    <x v="0"/>
    <s v="NA"/>
    <n v="0"/>
    <n v="0"/>
    <s v="CD"/>
    <s v="CD92"/>
    <x v="1"/>
    <s v="CD9202"/>
    <x v="3"/>
    <s v="CD9202ZS07"/>
    <x v="10"/>
    <s v="Prise en charge MAS et promotion ANJE-U"/>
    <n v="7"/>
    <s v="ONG Internationale"/>
    <n v="577"/>
    <s v="PUI"/>
    <s v="Première Urgence-Aide Médicale Internationale"/>
    <n v="5"/>
    <x v="0"/>
    <s v="Nutrition"/>
    <s v="USAID"/>
    <n v="133775"/>
    <s v="0"/>
    <x v="0"/>
  </r>
  <r>
    <x v="0"/>
    <s v="Prise en charge MAS et promotion ANJE-U"/>
    <s v="Humanitaire"/>
    <d v="2018-06-01T00:00:00"/>
    <x v="0"/>
    <s v="NA"/>
    <n v="0"/>
    <n v="0"/>
    <s v="CD"/>
    <s v="CD92"/>
    <x v="1"/>
    <s v="CD9202"/>
    <x v="3"/>
    <s v="CD9202ZS07"/>
    <x v="10"/>
    <s v="Prise en charge MAS et promotion ANJE-U"/>
    <n v="7"/>
    <s v="ONG Internationale"/>
    <n v="77"/>
    <s v="ADRA"/>
    <s v="Adventist Development and Relief Agency"/>
    <n v="5"/>
    <x v="0"/>
    <s v="Nutrition"/>
    <s v="CERF"/>
    <n v="133775"/>
    <s v="0"/>
    <x v="0"/>
  </r>
  <r>
    <x v="0"/>
    <s v="Prise en charge MAS et promotion ANJE-U"/>
    <s v="Humanitaire"/>
    <d v="2018-06-01T00:00:00"/>
    <x v="0"/>
    <s v="NA"/>
    <n v="0"/>
    <n v="0"/>
    <s v="CD"/>
    <s v="CD92"/>
    <x v="1"/>
    <s v="CD9202"/>
    <x v="3"/>
    <s v="CD9202ZS07"/>
    <x v="10"/>
    <s v="Prise en charge MAS et promotion ANJE-U"/>
    <n v="7"/>
    <s v="ONG Internationale"/>
    <n v="314"/>
    <s v="COOPI"/>
    <s v="Cooperazione Internazionale"/>
    <n v="5"/>
    <x v="0"/>
    <s v="Nutrition"/>
    <s v="CERF"/>
    <n v="133775"/>
    <s v="0"/>
    <x v="0"/>
  </r>
  <r>
    <x v="0"/>
    <s v="Prise en charge MAS et promotion ANJE-U"/>
    <s v="Humanitaire"/>
    <d v="2018-06-01T00:00:00"/>
    <x v="0"/>
    <s v="NA"/>
    <n v="0"/>
    <n v="0"/>
    <s v="CD"/>
    <s v="CD92"/>
    <x v="1"/>
    <s v="CD9202"/>
    <x v="3"/>
    <s v="CD9202ZS07"/>
    <x v="10"/>
    <s v="Prise en charge MAS et promotion ANJE-U"/>
    <n v="7"/>
    <s v="ONG Internationale"/>
    <n v="491"/>
    <s v="LWF"/>
    <s v="Lutheran World Federation"/>
    <n v="5"/>
    <x v="0"/>
    <s v="Nutrition"/>
    <s v="CERF"/>
    <n v="133775"/>
    <s v="0"/>
    <x v="0"/>
  </r>
  <r>
    <x v="0"/>
    <s v="Prise en charge MAS et promotion ANJE-U"/>
    <s v="Humanitaire"/>
    <d v="2018-06-01T00:00:00"/>
    <x v="0"/>
    <s v="NA"/>
    <n v="0"/>
    <n v="0"/>
    <s v="CD"/>
    <s v="CD92"/>
    <x v="1"/>
    <s v="CD9202"/>
    <x v="3"/>
    <s v="CD9202ZS07"/>
    <x v="10"/>
    <s v="Prise en charge MAS et promotion ANJE-U"/>
    <n v="7"/>
    <s v="ONG Internationale"/>
    <n v="577"/>
    <s v="PUI"/>
    <s v="Première Urgence-Aide Médicale Internationale"/>
    <n v="5"/>
    <x v="0"/>
    <s v="Nutrition"/>
    <s v="CERF"/>
    <n v="133775"/>
    <s v="0"/>
    <x v="0"/>
  </r>
  <r>
    <x v="0"/>
    <s v="Prise en charge MAS et promotion ANJE-U"/>
    <s v="Humanitaire"/>
    <d v="2018-06-01T00:00:00"/>
    <x v="0"/>
    <s v="NA"/>
    <n v="0"/>
    <n v="0"/>
    <s v="CD"/>
    <s v="CD92"/>
    <x v="1"/>
    <s v="CD9202"/>
    <x v="3"/>
    <s v="CD9202ZS05"/>
    <x v="11"/>
    <s v="Prise en charge MAS et promotion ANJE-U"/>
    <n v="7"/>
    <s v="ONG Internationale"/>
    <n v="77"/>
    <s v="ADRA"/>
    <s v="Adventist Development and Relief Agency"/>
    <n v="5"/>
    <x v="0"/>
    <s v="Nutrition"/>
    <s v="DFID"/>
    <n v="262529"/>
    <s v="0"/>
    <x v="0"/>
  </r>
  <r>
    <x v="0"/>
    <s v="Prise en charge MAS et promotion ANJE-U"/>
    <s v="Humanitaire"/>
    <d v="2018-06-01T00:00:00"/>
    <x v="0"/>
    <s v="NA"/>
    <n v="0"/>
    <n v="0"/>
    <s v="CD"/>
    <s v="CD92"/>
    <x v="1"/>
    <s v="CD9202"/>
    <x v="3"/>
    <s v="CD9202ZS05"/>
    <x v="11"/>
    <s v="Prise en charge MAS et promotion ANJE-U"/>
    <n v="7"/>
    <s v="ONG Internationale"/>
    <n v="314"/>
    <s v="COOPI"/>
    <s v="Cooperazione Internazionale"/>
    <n v="5"/>
    <x v="0"/>
    <s v="Nutrition"/>
    <s v="DFID"/>
    <n v="262529"/>
    <s v="0"/>
    <x v="0"/>
  </r>
  <r>
    <x v="0"/>
    <s v="Prise en charge MAS et promotion ANJE-U"/>
    <s v="Humanitaire"/>
    <d v="2018-06-01T00:00:00"/>
    <x v="0"/>
    <s v="NA"/>
    <n v="0"/>
    <n v="0"/>
    <s v="CD"/>
    <s v="CD92"/>
    <x v="1"/>
    <s v="CD9202"/>
    <x v="3"/>
    <s v="CD9202ZS05"/>
    <x v="11"/>
    <s v="Prise en charge MAS et promotion ANJE-U"/>
    <n v="7"/>
    <s v="ONG Internationale"/>
    <n v="491"/>
    <s v="LWF"/>
    <s v="Lutheran World Federation"/>
    <n v="5"/>
    <x v="0"/>
    <s v="Nutrition"/>
    <s v="DFID"/>
    <n v="262529"/>
    <s v="0"/>
    <x v="0"/>
  </r>
  <r>
    <x v="0"/>
    <s v="Prise en charge MAS et promotion ANJE-U"/>
    <s v="Humanitaire"/>
    <d v="2018-06-01T00:00:00"/>
    <x v="0"/>
    <s v="NA"/>
    <n v="0"/>
    <n v="0"/>
    <s v="CD"/>
    <s v="CD92"/>
    <x v="1"/>
    <s v="CD9202"/>
    <x v="3"/>
    <s v="CD9202ZS05"/>
    <x v="11"/>
    <s v="Prise en charge MAS et promotion ANJE-U"/>
    <n v="7"/>
    <s v="ONG Internationale"/>
    <n v="577"/>
    <s v="PUI"/>
    <s v="Première Urgence-Aide Médicale Internationale"/>
    <n v="5"/>
    <x v="0"/>
    <s v="Nutrition"/>
    <s v="DFID"/>
    <n v="262529"/>
    <s v="0"/>
    <x v="0"/>
  </r>
  <r>
    <x v="0"/>
    <s v="Prise en charge MAS et promotion ANJE-U"/>
    <s v="Humanitaire"/>
    <d v="2018-06-01T00:00:00"/>
    <x v="0"/>
    <s v="NA"/>
    <n v="0"/>
    <n v="0"/>
    <s v="CD"/>
    <s v="CD92"/>
    <x v="1"/>
    <s v="CD9202"/>
    <x v="3"/>
    <s v="CD9202ZS05"/>
    <x v="11"/>
    <s v="Prise en charge MAS et promotion ANJE-U"/>
    <n v="7"/>
    <s v="ONG Internationale"/>
    <n v="77"/>
    <s v="ADRA"/>
    <s v="Adventist Development and Relief Agency"/>
    <n v="5"/>
    <x v="0"/>
    <s v="Nutrition"/>
    <s v="UNICEF"/>
    <n v="262529"/>
    <s v="0"/>
    <x v="0"/>
  </r>
  <r>
    <x v="0"/>
    <s v="Prise en charge MAS et promotion ANJE-U"/>
    <s v="Humanitaire"/>
    <d v="2018-06-01T00:00:00"/>
    <x v="0"/>
    <s v="NA"/>
    <n v="0"/>
    <n v="0"/>
    <s v="CD"/>
    <s v="CD92"/>
    <x v="1"/>
    <s v="CD9202"/>
    <x v="3"/>
    <s v="CD9202ZS05"/>
    <x v="11"/>
    <s v="Prise en charge MAS et promotion ANJE-U"/>
    <n v="7"/>
    <s v="ONG Internationale"/>
    <n v="314"/>
    <s v="COOPI"/>
    <s v="Cooperazione Internazionale"/>
    <n v="5"/>
    <x v="0"/>
    <s v="Nutrition"/>
    <s v="UNICEF"/>
    <n v="262529"/>
    <s v="0"/>
    <x v="0"/>
  </r>
  <r>
    <x v="0"/>
    <s v="Prise en charge MAS et promotion ANJE-U"/>
    <s v="Humanitaire"/>
    <d v="2018-06-01T00:00:00"/>
    <x v="0"/>
    <s v="NA"/>
    <n v="0"/>
    <n v="0"/>
    <s v="CD"/>
    <s v="CD92"/>
    <x v="1"/>
    <s v="CD9202"/>
    <x v="3"/>
    <s v="CD9202ZS05"/>
    <x v="11"/>
    <s v="Prise en charge MAS et promotion ANJE-U"/>
    <n v="7"/>
    <s v="ONG Internationale"/>
    <n v="491"/>
    <s v="LWF"/>
    <s v="Lutheran World Federation"/>
    <n v="5"/>
    <x v="0"/>
    <s v="Nutrition"/>
    <s v="UNICEF"/>
    <n v="262529"/>
    <s v="0"/>
    <x v="0"/>
  </r>
  <r>
    <x v="0"/>
    <s v="Prise en charge MAS et promotion ANJE-U"/>
    <s v="Humanitaire"/>
    <d v="2018-06-01T00:00:00"/>
    <x v="0"/>
    <s v="NA"/>
    <n v="0"/>
    <n v="0"/>
    <s v="CD"/>
    <s v="CD92"/>
    <x v="1"/>
    <s v="CD9202"/>
    <x v="3"/>
    <s v="CD9202ZS05"/>
    <x v="11"/>
    <s v="Prise en charge MAS et promotion ANJE-U"/>
    <n v="7"/>
    <s v="ONG Internationale"/>
    <n v="577"/>
    <s v="PUI"/>
    <s v="Première Urgence-Aide Médicale Internationale"/>
    <n v="5"/>
    <x v="0"/>
    <s v="Nutrition"/>
    <s v="UNICEF"/>
    <n v="262529"/>
    <s v="0"/>
    <x v="0"/>
  </r>
  <r>
    <x v="0"/>
    <s v="Prise en charge MAS et promotion ANJE-U"/>
    <s v="Humanitaire"/>
    <d v="2018-06-01T00:00:00"/>
    <x v="0"/>
    <s v="NA"/>
    <n v="0"/>
    <n v="0"/>
    <s v="CD"/>
    <s v="CD92"/>
    <x v="1"/>
    <s v="CD9202"/>
    <x v="3"/>
    <s v="CD9202ZS05"/>
    <x v="11"/>
    <s v="Prise en charge MAS et promotion ANJE-U"/>
    <n v="7"/>
    <s v="ONG Internationale"/>
    <n v="77"/>
    <s v="ADRA"/>
    <s v="Adventist Development and Relief Agency"/>
    <n v="5"/>
    <x v="0"/>
    <s v="Nutrition"/>
    <s v="USAID"/>
    <n v="262529"/>
    <s v="0"/>
    <x v="0"/>
  </r>
  <r>
    <x v="0"/>
    <s v="Prise en charge MAS et promotion ANJE-U"/>
    <s v="Humanitaire"/>
    <d v="2018-06-01T00:00:00"/>
    <x v="0"/>
    <s v="NA"/>
    <n v="0"/>
    <n v="0"/>
    <s v="CD"/>
    <s v="CD92"/>
    <x v="1"/>
    <s v="CD9202"/>
    <x v="3"/>
    <s v="CD9202ZS05"/>
    <x v="11"/>
    <s v="Prise en charge MAS et promotion ANJE-U"/>
    <n v="7"/>
    <s v="ONG Internationale"/>
    <n v="314"/>
    <s v="COOPI"/>
    <s v="Cooperazione Internazionale"/>
    <n v="5"/>
    <x v="0"/>
    <s v="Nutrition"/>
    <s v="USAID"/>
    <n v="262529"/>
    <s v="0"/>
    <x v="0"/>
  </r>
  <r>
    <x v="0"/>
    <s v="Prise en charge MAS et promotion ANJE-U"/>
    <s v="Humanitaire"/>
    <d v="2018-06-01T00:00:00"/>
    <x v="0"/>
    <s v="NA"/>
    <n v="0"/>
    <n v="0"/>
    <s v="CD"/>
    <s v="CD92"/>
    <x v="1"/>
    <s v="CD9202"/>
    <x v="3"/>
    <s v="CD9202ZS05"/>
    <x v="11"/>
    <s v="Prise en charge MAS et promotion ANJE-U"/>
    <n v="7"/>
    <s v="ONG Internationale"/>
    <n v="491"/>
    <s v="LWF"/>
    <s v="Lutheran World Federation"/>
    <n v="5"/>
    <x v="0"/>
    <s v="Nutrition"/>
    <s v="USAID"/>
    <n v="262529"/>
    <s v="0"/>
    <x v="0"/>
  </r>
  <r>
    <x v="0"/>
    <s v="Prise en charge MAS et promotion ANJE-U"/>
    <s v="Humanitaire"/>
    <d v="2018-06-01T00:00:00"/>
    <x v="0"/>
    <s v="NA"/>
    <n v="0"/>
    <n v="0"/>
    <s v="CD"/>
    <s v="CD92"/>
    <x v="1"/>
    <s v="CD9202"/>
    <x v="3"/>
    <s v="CD9202ZS05"/>
    <x v="11"/>
    <s v="Prise en charge MAS et promotion ANJE-U"/>
    <n v="7"/>
    <s v="ONG Internationale"/>
    <n v="577"/>
    <s v="PUI"/>
    <s v="Première Urgence-Aide Médicale Internationale"/>
    <n v="5"/>
    <x v="0"/>
    <s v="Nutrition"/>
    <s v="USAID"/>
    <n v="262529"/>
    <s v="0"/>
    <x v="0"/>
  </r>
  <r>
    <x v="0"/>
    <s v="Prise en charge MAS et promotion ANJE-U"/>
    <s v="Humanitaire"/>
    <d v="2018-06-01T00:00:00"/>
    <x v="0"/>
    <s v="NA"/>
    <n v="0"/>
    <n v="0"/>
    <s v="CD"/>
    <s v="CD92"/>
    <x v="1"/>
    <s v="CD9202"/>
    <x v="3"/>
    <s v="CD9202ZS05"/>
    <x v="11"/>
    <s v="Prise en charge MAS et promotion ANJE-U"/>
    <n v="7"/>
    <s v="ONG Internationale"/>
    <n v="77"/>
    <s v="ADRA"/>
    <s v="Adventist Development and Relief Agency"/>
    <n v="5"/>
    <x v="0"/>
    <s v="Nutrition"/>
    <s v="CERF"/>
    <n v="262529"/>
    <s v="0"/>
    <x v="0"/>
  </r>
  <r>
    <x v="0"/>
    <s v="Prise en charge MAS et promotion ANJE-U"/>
    <s v="Humanitaire"/>
    <d v="2018-06-01T00:00:00"/>
    <x v="0"/>
    <s v="NA"/>
    <n v="0"/>
    <n v="0"/>
    <s v="CD"/>
    <s v="CD92"/>
    <x v="1"/>
    <s v="CD9202"/>
    <x v="3"/>
    <s v="CD9202ZS05"/>
    <x v="11"/>
    <s v="Prise en charge MAS et promotion ANJE-U"/>
    <n v="7"/>
    <s v="ONG Internationale"/>
    <n v="314"/>
    <s v="COOPI"/>
    <s v="Cooperazione Internazionale"/>
    <n v="5"/>
    <x v="0"/>
    <s v="Nutrition"/>
    <s v="CERF"/>
    <n v="262529"/>
    <s v="0"/>
    <x v="0"/>
  </r>
  <r>
    <x v="0"/>
    <s v="Prise en charge MAS et promotion ANJE-U"/>
    <s v="Humanitaire"/>
    <d v="2018-06-01T00:00:00"/>
    <x v="0"/>
    <s v="NA"/>
    <n v="0"/>
    <n v="0"/>
    <s v="CD"/>
    <s v="CD92"/>
    <x v="1"/>
    <s v="CD9202"/>
    <x v="3"/>
    <s v="CD9202ZS05"/>
    <x v="11"/>
    <s v="Prise en charge MAS et promotion ANJE-U"/>
    <n v="7"/>
    <s v="ONG Internationale"/>
    <n v="491"/>
    <s v="LWF"/>
    <s v="Lutheran World Federation"/>
    <n v="5"/>
    <x v="0"/>
    <s v="Nutrition"/>
    <s v="CERF"/>
    <n v="262529"/>
    <s v="0"/>
    <x v="0"/>
  </r>
  <r>
    <x v="0"/>
    <s v="Prise en charge MAS et promotion ANJE-U"/>
    <s v="Humanitaire"/>
    <d v="2018-06-01T00:00:00"/>
    <x v="0"/>
    <s v="NA"/>
    <n v="0"/>
    <n v="0"/>
    <s v="CD"/>
    <s v="CD92"/>
    <x v="1"/>
    <s v="CD9202"/>
    <x v="3"/>
    <s v="CD9202ZS05"/>
    <x v="11"/>
    <s v="Prise en charge MAS et promotion ANJE-U"/>
    <n v="7"/>
    <s v="ONG Internationale"/>
    <n v="577"/>
    <s v="PUI"/>
    <s v="Première Urgence-Aide Médicale Internationale"/>
    <n v="5"/>
    <x v="0"/>
    <s v="Nutrition"/>
    <s v="CERF"/>
    <n v="262529"/>
    <s v="0"/>
    <x v="0"/>
  </r>
  <r>
    <x v="0"/>
    <s v="Prise en charge MAS et promotion ANJE-U"/>
    <s v="Humanitaire"/>
    <d v="2018-06-01T00:00:00"/>
    <x v="0"/>
    <s v="NA"/>
    <n v="0"/>
    <n v="0"/>
    <s v="CD"/>
    <s v="CD92"/>
    <x v="1"/>
    <s v="CD9202"/>
    <x v="3"/>
    <s v="CD9202ZS08"/>
    <x v="12"/>
    <s v="Prise en charge MAS et promotion ANJE-U"/>
    <n v="7"/>
    <s v="ONG Internationale"/>
    <n v="77"/>
    <s v="ADRA"/>
    <s v="Adventist Development and Relief Agency"/>
    <n v="5"/>
    <x v="0"/>
    <s v="Nutrition"/>
    <s v="DFID"/>
    <n v="394109"/>
    <s v="0"/>
    <x v="0"/>
  </r>
  <r>
    <x v="0"/>
    <s v="Prise en charge MAS et promotion ANJE-U"/>
    <s v="Humanitaire"/>
    <d v="2018-06-01T00:00:00"/>
    <x v="0"/>
    <s v="NA"/>
    <n v="0"/>
    <n v="0"/>
    <s v="CD"/>
    <s v="CD92"/>
    <x v="1"/>
    <s v="CD9202"/>
    <x v="3"/>
    <s v="CD9202ZS08"/>
    <x v="12"/>
    <s v="Prise en charge MAS et promotion ANJE-U"/>
    <n v="7"/>
    <s v="ONG Internationale"/>
    <n v="314"/>
    <s v="COOPI"/>
    <s v="Cooperazione Internazionale"/>
    <n v="5"/>
    <x v="0"/>
    <s v="Nutrition"/>
    <s v="DFID"/>
    <n v="394109"/>
    <s v="0"/>
    <x v="0"/>
  </r>
  <r>
    <x v="0"/>
    <s v="Prise en charge MAS et promotion ANJE-U"/>
    <s v="Humanitaire"/>
    <d v="2018-06-01T00:00:00"/>
    <x v="0"/>
    <s v="NA"/>
    <n v="0"/>
    <n v="0"/>
    <s v="CD"/>
    <s v="CD92"/>
    <x v="1"/>
    <s v="CD9202"/>
    <x v="3"/>
    <s v="CD9202ZS08"/>
    <x v="12"/>
    <s v="Prise en charge MAS et promotion ANJE-U"/>
    <n v="7"/>
    <s v="ONG Internationale"/>
    <n v="491"/>
    <s v="LWF"/>
    <s v="Lutheran World Federation"/>
    <n v="5"/>
    <x v="0"/>
    <s v="Nutrition"/>
    <s v="DFID"/>
    <n v="394109"/>
    <s v="0"/>
    <x v="0"/>
  </r>
  <r>
    <x v="0"/>
    <s v="Prise en charge MAS et promotion ANJE-U"/>
    <s v="Humanitaire"/>
    <d v="2018-06-01T00:00:00"/>
    <x v="0"/>
    <s v="NA"/>
    <n v="0"/>
    <n v="0"/>
    <s v="CD"/>
    <s v="CD92"/>
    <x v="1"/>
    <s v="CD9202"/>
    <x v="3"/>
    <s v="CD9202ZS08"/>
    <x v="12"/>
    <s v="Prise en charge MAS et promotion ANJE-U"/>
    <n v="7"/>
    <s v="ONG Internationale"/>
    <n v="577"/>
    <s v="PUI"/>
    <s v="Première Urgence-Aide Médicale Internationale"/>
    <n v="5"/>
    <x v="0"/>
    <s v="Nutrition"/>
    <s v="DFID"/>
    <n v="394109"/>
    <s v="0"/>
    <x v="0"/>
  </r>
  <r>
    <x v="0"/>
    <s v="Prise en charge MAS et promotion ANJE-U"/>
    <s v="Humanitaire"/>
    <d v="2018-06-01T00:00:00"/>
    <x v="0"/>
    <s v="NA"/>
    <n v="0"/>
    <n v="0"/>
    <s v="CD"/>
    <s v="CD92"/>
    <x v="1"/>
    <s v="CD9202"/>
    <x v="3"/>
    <s v="CD9202ZS08"/>
    <x v="12"/>
    <s v="Prise en charge MAS et promotion ANJE-U"/>
    <n v="7"/>
    <s v="ONG Internationale"/>
    <n v="77"/>
    <s v="ADRA"/>
    <s v="Adventist Development and Relief Agency"/>
    <n v="5"/>
    <x v="0"/>
    <s v="Nutrition"/>
    <s v="UNICEF"/>
    <n v="394109"/>
    <s v="0"/>
    <x v="0"/>
  </r>
  <r>
    <x v="0"/>
    <s v="Prise en charge MAS et promotion ANJE-U"/>
    <s v="Humanitaire"/>
    <d v="2018-06-01T00:00:00"/>
    <x v="0"/>
    <s v="NA"/>
    <n v="0"/>
    <n v="0"/>
    <s v="CD"/>
    <s v="CD92"/>
    <x v="1"/>
    <s v="CD9202"/>
    <x v="3"/>
    <s v="CD9202ZS08"/>
    <x v="12"/>
    <s v="Prise en charge MAS et promotion ANJE-U"/>
    <n v="7"/>
    <s v="ONG Internationale"/>
    <n v="314"/>
    <s v="COOPI"/>
    <s v="Cooperazione Internazionale"/>
    <n v="5"/>
    <x v="0"/>
    <s v="Nutrition"/>
    <s v="UNICEF"/>
    <n v="394109"/>
    <s v="0"/>
    <x v="0"/>
  </r>
  <r>
    <x v="0"/>
    <s v="Prise en charge MAS et promotion ANJE-U"/>
    <s v="Humanitaire"/>
    <d v="2018-06-01T00:00:00"/>
    <x v="0"/>
    <s v="NA"/>
    <n v="0"/>
    <n v="0"/>
    <s v="CD"/>
    <s v="CD92"/>
    <x v="1"/>
    <s v="CD9202"/>
    <x v="3"/>
    <s v="CD9202ZS08"/>
    <x v="12"/>
    <s v="Prise en charge MAS et promotion ANJE-U"/>
    <n v="7"/>
    <s v="ONG Internationale"/>
    <n v="491"/>
    <s v="LWF"/>
    <s v="Lutheran World Federation"/>
    <n v="5"/>
    <x v="0"/>
    <s v="Nutrition"/>
    <s v="UNICEF"/>
    <n v="394109"/>
    <s v="0"/>
    <x v="0"/>
  </r>
  <r>
    <x v="0"/>
    <s v="Prise en charge MAS et promotion ANJE-U"/>
    <s v="Humanitaire"/>
    <d v="2018-06-01T00:00:00"/>
    <x v="0"/>
    <s v="NA"/>
    <n v="0"/>
    <n v="0"/>
    <s v="CD"/>
    <s v="CD92"/>
    <x v="1"/>
    <s v="CD9202"/>
    <x v="3"/>
    <s v="CD9202ZS08"/>
    <x v="12"/>
    <s v="Prise en charge MAS et promotion ANJE-U"/>
    <n v="7"/>
    <s v="ONG Internationale"/>
    <n v="577"/>
    <s v="PUI"/>
    <s v="Première Urgence-Aide Médicale Internationale"/>
    <n v="5"/>
    <x v="0"/>
    <s v="Nutrition"/>
    <s v="UNICEF"/>
    <n v="394109"/>
    <s v="0"/>
    <x v="0"/>
  </r>
  <r>
    <x v="0"/>
    <s v="Prise en charge MAS et promotion ANJE-U"/>
    <s v="Humanitaire"/>
    <d v="2018-06-01T00:00:00"/>
    <x v="0"/>
    <s v="NA"/>
    <n v="0"/>
    <n v="0"/>
    <s v="CD"/>
    <s v="CD92"/>
    <x v="1"/>
    <s v="CD9202"/>
    <x v="3"/>
    <s v="CD9202ZS08"/>
    <x v="12"/>
    <s v="Prise en charge MAS et promotion ANJE-U"/>
    <n v="7"/>
    <s v="ONG Internationale"/>
    <n v="77"/>
    <s v="ADRA"/>
    <s v="Adventist Development and Relief Agency"/>
    <n v="5"/>
    <x v="0"/>
    <s v="Nutrition"/>
    <s v="USAID"/>
    <n v="394109"/>
    <s v="0"/>
    <x v="0"/>
  </r>
  <r>
    <x v="0"/>
    <s v="Prise en charge MAS et promotion ANJE-U"/>
    <s v="Humanitaire"/>
    <d v="2018-06-01T00:00:00"/>
    <x v="0"/>
    <s v="NA"/>
    <n v="0"/>
    <n v="0"/>
    <s v="CD"/>
    <s v="CD92"/>
    <x v="1"/>
    <s v="CD9202"/>
    <x v="3"/>
    <s v="CD9202ZS08"/>
    <x v="12"/>
    <s v="Prise en charge MAS et promotion ANJE-U"/>
    <n v="7"/>
    <s v="ONG Internationale"/>
    <n v="314"/>
    <s v="COOPI"/>
    <s v="Cooperazione Internazionale"/>
    <n v="5"/>
    <x v="0"/>
    <s v="Nutrition"/>
    <s v="USAID"/>
    <n v="394109"/>
    <s v="0"/>
    <x v="0"/>
  </r>
  <r>
    <x v="0"/>
    <s v="Prise en charge MAS et promotion ANJE-U"/>
    <s v="Humanitaire"/>
    <d v="2018-06-01T00:00:00"/>
    <x v="0"/>
    <s v="NA"/>
    <n v="0"/>
    <n v="0"/>
    <s v="CD"/>
    <s v="CD92"/>
    <x v="1"/>
    <s v="CD9202"/>
    <x v="3"/>
    <s v="CD9202ZS08"/>
    <x v="12"/>
    <s v="Prise en charge MAS et promotion ANJE-U"/>
    <n v="7"/>
    <s v="ONG Internationale"/>
    <n v="491"/>
    <s v="LWF"/>
    <s v="Lutheran World Federation"/>
    <n v="5"/>
    <x v="0"/>
    <s v="Nutrition"/>
    <s v="USAID"/>
    <n v="394109"/>
    <s v="0"/>
    <x v="0"/>
  </r>
  <r>
    <x v="0"/>
    <s v="Prise en charge MAS et promotion ANJE-U"/>
    <s v="Humanitaire"/>
    <d v="2018-06-01T00:00:00"/>
    <x v="0"/>
    <s v="NA"/>
    <n v="0"/>
    <n v="0"/>
    <s v="CD"/>
    <s v="CD92"/>
    <x v="1"/>
    <s v="CD9202"/>
    <x v="3"/>
    <s v="CD9202ZS08"/>
    <x v="12"/>
    <s v="Prise en charge MAS et promotion ANJE-U"/>
    <n v="7"/>
    <s v="ONG Internationale"/>
    <n v="577"/>
    <s v="PUI"/>
    <s v="Première Urgence-Aide Médicale Internationale"/>
    <n v="5"/>
    <x v="0"/>
    <s v="Nutrition"/>
    <s v="USAID"/>
    <n v="394109"/>
    <s v="0"/>
    <x v="0"/>
  </r>
  <r>
    <x v="0"/>
    <s v="Prise en charge MAS et promotion ANJE-U"/>
    <s v="Humanitaire"/>
    <d v="2018-06-01T00:00:00"/>
    <x v="0"/>
    <s v="NA"/>
    <n v="0"/>
    <n v="0"/>
    <s v="CD"/>
    <s v="CD92"/>
    <x v="1"/>
    <s v="CD9202"/>
    <x v="3"/>
    <s v="CD9202ZS08"/>
    <x v="12"/>
    <s v="Prise en charge MAS et promotion ANJE-U"/>
    <n v="7"/>
    <s v="ONG Internationale"/>
    <n v="77"/>
    <s v="ADRA"/>
    <s v="Adventist Development and Relief Agency"/>
    <n v="5"/>
    <x v="0"/>
    <s v="Nutrition"/>
    <s v="CERF"/>
    <n v="394109"/>
    <s v="0"/>
    <x v="0"/>
  </r>
  <r>
    <x v="0"/>
    <s v="Prise en charge MAS et promotion ANJE-U"/>
    <s v="Humanitaire"/>
    <d v="2018-06-01T00:00:00"/>
    <x v="0"/>
    <s v="NA"/>
    <n v="0"/>
    <n v="0"/>
    <s v="CD"/>
    <s v="CD92"/>
    <x v="1"/>
    <s v="CD9202"/>
    <x v="3"/>
    <s v="CD9202ZS08"/>
    <x v="12"/>
    <s v="Prise en charge MAS et promotion ANJE-U"/>
    <n v="7"/>
    <s v="ONG Internationale"/>
    <n v="314"/>
    <s v="COOPI"/>
    <s v="Cooperazione Internazionale"/>
    <n v="5"/>
    <x v="0"/>
    <s v="Nutrition"/>
    <s v="CERF"/>
    <n v="394109"/>
    <s v="0"/>
    <x v="0"/>
  </r>
  <r>
    <x v="0"/>
    <s v="Prise en charge MAS et promotion ANJE-U"/>
    <s v="Humanitaire"/>
    <d v="2018-06-01T00:00:00"/>
    <x v="0"/>
    <s v="NA"/>
    <n v="0"/>
    <n v="0"/>
    <s v="CD"/>
    <s v="CD92"/>
    <x v="1"/>
    <s v="CD9202"/>
    <x v="3"/>
    <s v="CD9202ZS08"/>
    <x v="12"/>
    <s v="Prise en charge MAS et promotion ANJE-U"/>
    <n v="7"/>
    <s v="ONG Internationale"/>
    <n v="491"/>
    <s v="LWF"/>
    <s v="Lutheran World Federation"/>
    <n v="5"/>
    <x v="0"/>
    <s v="Nutrition"/>
    <s v="CERF"/>
    <n v="394109"/>
    <s v="0"/>
    <x v="0"/>
  </r>
  <r>
    <x v="0"/>
    <s v="Prise en charge MAS et promotion ANJE-U"/>
    <s v="Humanitaire"/>
    <d v="2018-06-01T00:00:00"/>
    <x v="0"/>
    <s v="NA"/>
    <n v="0"/>
    <n v="0"/>
    <s v="CD"/>
    <s v="CD92"/>
    <x v="1"/>
    <s v="CD9202"/>
    <x v="3"/>
    <s v="CD9202ZS08"/>
    <x v="12"/>
    <s v="Prise en charge MAS et promotion ANJE-U"/>
    <n v="7"/>
    <s v="ONG Internationale"/>
    <n v="577"/>
    <s v="PUI"/>
    <s v="Première Urgence-Aide Médicale Internationale"/>
    <n v="5"/>
    <x v="0"/>
    <s v="Nutrition"/>
    <s v="CERF"/>
    <n v="394109"/>
    <s v="0"/>
    <x v="0"/>
  </r>
  <r>
    <x v="1"/>
    <s v="Appui aux menages extremement pauvres et marginalises pour les faire sortir de la pauvrete. à Manono"/>
    <s v="Humanitaire"/>
    <d v="2018-01-01T00:00:00"/>
    <x v="0"/>
    <s v="[1-9]"/>
    <n v="30"/>
    <n v="39"/>
    <s v="CD"/>
    <s v="CD74"/>
    <x v="2"/>
    <s v="CD7406"/>
    <x v="4"/>
    <s v="CD7406ZS03"/>
    <x v="13"/>
    <s v="Amelioration de la securite alimentaire et nutrition des menages / communautes"/>
    <n v="7"/>
    <s v="ONG Internationale"/>
    <n v="290"/>
    <s v="Concern"/>
    <s v="Concern World Wide"/>
    <n v="7"/>
    <x v="1"/>
    <s v="Sécurité alimentaire"/>
    <s v="IRISH AID"/>
    <n v="300077"/>
    <s v="34500"/>
    <x v="1"/>
  </r>
  <r>
    <x v="2"/>
    <s v="Purchase for Progress (P4P); Volet Genre et Cohésion sociale"/>
    <s v="Humanitaire"/>
    <d v="2017-06-01T00:00:00"/>
    <x v="0"/>
    <s v="[500-599]"/>
    <n v="30"/>
    <n v="39"/>
    <s v="CD"/>
    <s v="CD52"/>
    <x v="3"/>
    <s v="CD5206"/>
    <x v="5"/>
    <s v="CD5206ZS02"/>
    <x v="14"/>
    <s v="Campagne des sensibilisation de masse par média, théâtre participatif, formation, mise  en place et accompagnement des structures communautaires de paix. Promotion du Genre; Mécanisme d'alerte précoce,"/>
    <n v="7"/>
    <s v="ONG Internationale"/>
    <n v="633"/>
    <s v="SFCG"/>
    <s v="Search For Common Ground"/>
    <n v="6"/>
    <x v="2"/>
    <s v="Protection"/>
    <s v="PAM"/>
    <n v="114236"/>
    <s v="34500"/>
    <x v="1"/>
  </r>
  <r>
    <x v="3"/>
    <s v="Strengthening Smallholder Farmers' Value Chains in the DRC/ Purchase for Progress - (P4P)"/>
    <s v="Humanitaire"/>
    <d v="2016-11-01T00:00:00"/>
    <x v="0"/>
    <s v="&gt;60000"/>
    <n v="0"/>
    <n v="0"/>
    <s v="CD"/>
    <s v="CD74"/>
    <x v="2"/>
    <s v="CD7410"/>
    <x v="6"/>
    <s v="CD7410ZS01"/>
    <x v="15"/>
    <s v="To increase smallholder farmers? agricultural and financial capacities for sustainable production and market engagement in order to increase their incomes and build resilient livelihoods; Support community-based organizations to become active contributors to social cohesion, gender equality, peace and reconciliation"/>
    <n v="1"/>
    <s v="Agence du Système des Nations Unies"/>
    <n v="554"/>
    <s v="FAO"/>
    <s v="Organisation des Nations Unies pour l'Alimentation et l'Agriculture"/>
    <n v="7"/>
    <x v="1"/>
    <s v="Sécurité alimentaire"/>
    <s v="PAM"/>
    <n v="277228"/>
    <s v="0"/>
    <x v="0"/>
  </r>
  <r>
    <x v="4"/>
    <s v="COD 1131 Sfoo"/>
    <s v="Humanitaire"/>
    <d v="2018-10-15T00:00:00"/>
    <x v="0"/>
    <s v="[2000-2249]"/>
    <n v="30"/>
    <n v="39"/>
    <s v="CD"/>
    <s v="CD54"/>
    <x v="4"/>
    <s v="CD5405"/>
    <x v="7"/>
    <s v="CD5405ZS13"/>
    <x v="16"/>
    <s v="Aide d'urgence pour améliorer la sécurité alimentaire et nutritionnelle dans la province de l'Ituri, en RDC"/>
    <n v="7"/>
    <s v="ONG Internationale"/>
    <n v="724"/>
    <s v="WHH-AAA"/>
    <s v="Welthungerhilfe/Agro Action Allemande"/>
    <n v="7"/>
    <x v="1"/>
    <s v="Sécurité alimentaire"/>
    <s v="Coopération Allemand"/>
    <n v="115748"/>
    <s v="34500"/>
    <x v="1"/>
  </r>
  <r>
    <x v="5"/>
    <s v="Accompagnement et encadrement des PDI dans la production agricole"/>
    <s v="Humanitaire"/>
    <d v="2018-08-12T00:00:00"/>
    <x v="0"/>
    <s v="[20-29]"/>
    <n v="1"/>
    <n v="9"/>
    <s v="CD"/>
    <s v="CD91"/>
    <x v="0"/>
    <s v="CD9104"/>
    <x v="1"/>
    <s v="CD9104ZS01"/>
    <x v="6"/>
    <s v="Identification des ménages agricoles parmis les PDI et PDE pour augmenter les superficies visant à augmenter la production vivrière et les semences"/>
    <n v="8"/>
    <s v="ONG Nationale"/>
    <n v="100186"/>
    <s v="PROSAP-NGIMBI"/>
    <s v="Promotion Sociale et Agro Pastorale Ngimbi"/>
    <n v="7"/>
    <x v="1"/>
    <s v="Sécurité alimentaire"/>
    <s v="PROSAP-NGIMBI"/>
    <n v="293798"/>
    <s v="5000"/>
    <x v="2"/>
  </r>
  <r>
    <x v="6"/>
    <s v="Encadrement des agrimultiplicateurs  au sein de la communauté  sinistrée"/>
    <s v="Humanitaire"/>
    <d v="2019-01-22T00:00:00"/>
    <x v="0"/>
    <s v="[10-19]"/>
    <n v="1"/>
    <n v="9"/>
    <s v="CD"/>
    <s v="CD91"/>
    <x v="0"/>
    <s v="CD9106"/>
    <x v="8"/>
    <s v="CD9106ZS02"/>
    <x v="17"/>
    <s v="Renforcement des capacités des agrimultiplicateurs et ménages agricoles,"/>
    <n v="8"/>
    <s v="ONG Nationale"/>
    <n v="100186"/>
    <s v="PROSAP-NGIMBI"/>
    <s v="Promotion Sociale et Agro Pastorale Ngimbi"/>
    <n v="7"/>
    <x v="1"/>
    <s v="Sécurité alimentaire"/>
    <s v="PROSAP-NGIMBI"/>
    <n v="340917"/>
    <s v="5000"/>
    <x v="2"/>
  </r>
  <r>
    <x v="7"/>
    <s v="Assistance communautaire  dans la zs de katende."/>
    <s v="Humanitaire"/>
    <d v="2018-09-23T00:00:00"/>
    <x v="0"/>
    <s v="[1-9]"/>
    <n v="1"/>
    <n v="9"/>
    <s v="CD"/>
    <s v="CD91"/>
    <x v="0"/>
    <s v="CD9107"/>
    <x v="9"/>
    <s v="CD9107ZS02"/>
    <x v="18"/>
    <s v="Augmenter la production agricoles dans les menages"/>
    <n v="8"/>
    <s v="ONG Nationale"/>
    <n v="100186"/>
    <s v="PROSAP-NGIMBI"/>
    <s v="Promotion Sociale et Agro Pastorale Ngimbi"/>
    <n v="7"/>
    <x v="1"/>
    <s v="Sécurité alimentaire"/>
    <s v="PROSAP-NGIMBI"/>
    <n v="97979"/>
    <s v="5000"/>
    <x v="2"/>
  </r>
  <r>
    <x v="8"/>
    <s v="Education au risques de Mines et REG dans la Region du Kasai"/>
    <s v="Humanitaire"/>
    <d v="2016-06-10T00:00:00"/>
    <x v="0"/>
    <s v="[1-9]"/>
    <n v="30"/>
    <n v="39"/>
    <s v="CD"/>
    <s v="CD91"/>
    <x v="0"/>
    <s v="CD9102"/>
    <x v="2"/>
    <s v="CD9102ZS04"/>
    <x v="19"/>
    <s v="Lutte Anti Mines et REG"/>
    <n v="8"/>
    <s v="ONG Nationale"/>
    <n v="100195"/>
    <s v="SCI/ONG"/>
    <s v="Sustainable Change International RDC"/>
    <n v="6"/>
    <x v="2"/>
    <s v="Protection"/>
    <s v="SCI/ONG"/>
    <n v="146794"/>
    <s v="34500"/>
    <x v="1"/>
  </r>
  <r>
    <x v="9"/>
    <s v="Sensibiliser la communauté et les élèves de la ZS d'Idjwi sur l'importance du lavage des mains pour faire face aux mladies de mains sales (choléra, MVE, ect) et l'assainissement des lieux publics dont les marchés"/>
    <s v="Humanitaire"/>
    <d v="2019-05-01T00:00:00"/>
    <x v="0"/>
    <s v="[1-9]"/>
    <n v="1"/>
    <n v="9"/>
    <s v="CD"/>
    <s v="CD62"/>
    <x v="5"/>
    <s v="CD6206"/>
    <x v="10"/>
    <s v="CD6206ZS01"/>
    <x v="20"/>
    <s v="Sensibiliser la communauté et les élèves de la ZS d'Idjwi sur l'importance du lavage des mains pour faire face aux mladies de mains sales (choléra, MVE, ect) et l'assainissement des lieux publics dont les marchés"/>
    <n v="8"/>
    <s v="ONG Nationale"/>
    <n v="100214"/>
    <s v="SSF"/>
    <s v="Solidarité Sans Frontières"/>
    <n v="4"/>
    <x v="3"/>
    <s v="Eau, hygiène et assainissement"/>
    <s v="SSF"/>
    <n v="278742"/>
    <s v="5000"/>
    <x v="2"/>
  </r>
  <r>
    <x v="10"/>
    <s v="Life saving assistance."/>
    <s v="Humanitaire"/>
    <d v="2018-04-01T00:00:00"/>
    <x v="0"/>
    <s v="[600-799]"/>
    <n v="30"/>
    <n v="39"/>
    <s v="CD"/>
    <s v="CD54"/>
    <x v="4"/>
    <s v="CD5405"/>
    <x v="7"/>
    <s v="CD5405ZS11"/>
    <x v="21"/>
    <s v="CCCM; Shalter WASH; DTM"/>
    <n v="1"/>
    <s v="Agence du Système des Nations Unies"/>
    <n v="556"/>
    <s v="OIM"/>
    <s v="Organisation Internationale pour les Migrations"/>
    <n v="10"/>
    <x v="4"/>
    <s v="Multisectoriel"/>
    <s v="Amba Canada"/>
    <n v="148532"/>
    <s v="34500"/>
    <x v="1"/>
  </r>
  <r>
    <x v="10"/>
    <s v="Life saving assistance."/>
    <s v="Humanitaire"/>
    <d v="2018-04-01T00:00:00"/>
    <x v="0"/>
    <s v="[600-799]"/>
    <n v="30"/>
    <n v="39"/>
    <s v="CD"/>
    <s v="CD54"/>
    <x v="4"/>
    <s v="CD5405"/>
    <x v="7"/>
    <s v="CD5405ZS11"/>
    <x v="21"/>
    <s v="CCCM; Shalter WASH; DTM"/>
    <n v="1"/>
    <s v="Agence du Système des Nations Unies"/>
    <n v="556"/>
    <s v="OIM"/>
    <s v="Organisation Internationale pour les Migrations"/>
    <n v="10"/>
    <x v="4"/>
    <s v="Multisectoriel"/>
    <s v="SIDA"/>
    <n v="148532"/>
    <s v="34500"/>
    <x v="1"/>
  </r>
  <r>
    <x v="11"/>
    <s v="Accès aux soins de santé essentiels d’urgence dans les Zones de retour des populations les plus vulnérables (déplacés, retournées et familles hôtes) en RDC"/>
    <s v="Humanitaire"/>
    <d v="2019-07-05T00:00:00"/>
    <x v="0"/>
    <s v="[80-89]"/>
    <n v="20"/>
    <n v="29"/>
    <s v="CD"/>
    <s v="CD74"/>
    <x v="2"/>
    <s v="CD7410"/>
    <x v="6"/>
    <s v="CD7410ZS01"/>
    <x v="15"/>
    <s v="1. Approvisionnement des 10 FOSA et 2 HGR en MEG,_x000a_2. Organisation des cliniques mobiles,_x000a_3. Renforcement de capacité des prestataires des soins et RECO,_x000a_4. Organisation des sessions de sensibilisation,_x000a_5. organisation de référence et contre-référence des cas vers l'HGR_x000a_6. Appui des supervisions avec l'ECZS et la DPS,_x000a_7. Prise en charge gratuite des malades déplacés, retournés et les familles d'accueil"/>
    <n v="7"/>
    <s v="ONG Internationale"/>
    <n v="77"/>
    <s v="ADRA"/>
    <s v="Adventist Development and Relief Agency"/>
    <n v="2"/>
    <x v="5"/>
    <s v="Santé"/>
    <s v="OMS"/>
    <n v="277228"/>
    <s v="24500"/>
    <x v="3"/>
  </r>
  <r>
    <x v="11"/>
    <s v="Accès aux soins de santé essentiels d’urgence dans les Zones de retour des populations les plus vulnérables (déplacés, retournées et familles hôtes) en RDC"/>
    <s v="Humanitaire"/>
    <d v="2019-07-05T00:00:00"/>
    <x v="0"/>
    <s v="[80-89]"/>
    <n v="20"/>
    <n v="29"/>
    <s v="CD"/>
    <s v="CD74"/>
    <x v="2"/>
    <s v="CD7410"/>
    <x v="6"/>
    <s v="CD7410ZS01"/>
    <x v="15"/>
    <s v="1. Approvisionnement des 10 FOSA et 2 HGR en MEG,_x000a_2. Organisation des cliniques mobiles,_x000a_3. Renforcement de capacité des prestataires des soins et RECO,_x000a_4. Organisation des sessions de sensibilisation,_x000a_5. organisation de référence et contre-référence des cas vers l'HGR_x000a_6. Appui des supervisions avec l'ECZS et la DPS,_x000a_7. Prise en charge gratuite des malades déplacés, retournés et les familles d'accueil"/>
    <n v="7"/>
    <s v="ONG Internationale"/>
    <n v="77"/>
    <s v="ADRA"/>
    <s v="Adventist Development and Relief Agency"/>
    <n v="2"/>
    <x v="5"/>
    <s v="Santé"/>
    <s v="CERF"/>
    <n v="277228"/>
    <s v="24500"/>
    <x v="3"/>
  </r>
  <r>
    <x v="12"/>
    <s v="Projet d'assistance multisectorielles et nutritionnelles   en especes aux populationsvulnerqbles de l'Ituri en RD Congo."/>
    <s v="Humanitaire"/>
    <d v="2019-10-18T00:00:00"/>
    <x v="0"/>
    <s v="[50-59]"/>
    <n v="50"/>
    <n v="59"/>
    <s v="CD"/>
    <s v="CD54"/>
    <x v="4"/>
    <s v="CD5405"/>
    <x v="7"/>
    <s v="CD5405ZS04"/>
    <x v="22"/>
    <s v="Intrevention des cash for food, resilience communautaire ainsi que la redevalité des bénéficiaires."/>
    <n v="7"/>
    <s v="ONG Internationale"/>
    <n v="684"/>
    <s v="Trocaire"/>
    <s v="Trocaire"/>
    <n v="7"/>
    <x v="1"/>
    <s v="Sécurité alimentaire"/>
    <s v="IRISH AID"/>
    <n v="134493"/>
    <s v="54500"/>
    <x v="4"/>
  </r>
  <r>
    <x v="13"/>
    <s v="Contribution à la construction de la résilience des ménages déplacés, Distribution des intrants agricoles(houes,rateaux,arrosoirs,semences maraicheres);formations sur les technques de production maraichère et sensiblisation sur les techniques culinaires"/>
    <s v="Humanitaire"/>
    <d v="2019-07-01T00:00:00"/>
    <x v="0"/>
    <s v="[150-199]"/>
    <n v="20"/>
    <n v="29"/>
    <s v="CD"/>
    <s v="CD62"/>
    <x v="5"/>
    <s v="CD6205"/>
    <x v="11"/>
    <s v="CD6205ZS02"/>
    <x v="23"/>
    <s v="Contribution à la construction de la résilience des ménages déplacés, Distribution des intrants agricoles(houes,râteaux,arrosoirs,semences maraichères);formations sur les techniques de production maraichère et sensibilisation sur les techniques culinaires avec PADEBU"/>
    <n v="7"/>
    <s v="ONG Internationale"/>
    <n v="217"/>
    <s v="CORDAID"/>
    <s v="Catholic Organization for Relief and Developement AID"/>
    <n v="7"/>
    <x v="1"/>
    <s v="Sécurité alimentaire"/>
    <s v="CORDAID"/>
    <n v="177160"/>
    <s v="24500"/>
    <x v="3"/>
  </r>
  <r>
    <x v="14"/>
    <s v="Projet d'urgence d'assistance en sécurité alimentaire dans le moyens et hauts plateaux de Fizi et Mwenga, dans Fizi, Nundu et les aire de santé de Abala, Nakiele, Pungu, Lusuku, Kanguli, Kilumbi, Lumanya, UMOJA/Misufi"/>
    <s v="Humanitaire"/>
    <d v="2019-07-15T00:00:00"/>
    <x v="0"/>
    <s v="[1-9]"/>
    <n v="1"/>
    <n v="9"/>
    <s v="CD"/>
    <s v="CD62"/>
    <x v="5"/>
    <s v="CD6210"/>
    <x v="12"/>
    <s v="CD6210ZS04"/>
    <x v="24"/>
    <s v="Projet d'urgence d'assistance en sécurité alimentaire dans le moyens et hauts plateaux de Fizi et Mwenga, dans Fizi, Nundu et les aire de santé de Abala, Nakiele, Pungu, Lusuku, Kanguli, Kilumbi, Lumanya, UMOJA/Misufi"/>
    <n v="7"/>
    <s v="ONG Internationale"/>
    <n v="538"/>
    <s v="NRC"/>
    <s v="Norwegian Refugee Council"/>
    <n v="7"/>
    <x v="1"/>
    <s v="Sécurité alimentaire"/>
    <s v="ECHO"/>
    <n v="205743"/>
    <s v="5000"/>
    <x v="2"/>
  </r>
  <r>
    <x v="15"/>
    <s v="Réponse multisectorielle d’urgence et durable centrée sur la protection dans la Zone de de Santé de Kimbi-Lulenge (IRC)"/>
    <s v="Humanitaire"/>
    <d v="2019-06-15T00:00:00"/>
    <x v="0"/>
    <s v="[600-799]"/>
    <n v="1"/>
    <n v="9"/>
    <s v="CD"/>
    <s v="CD62"/>
    <x v="5"/>
    <s v="CD6210"/>
    <x v="12"/>
    <s v="CD6210ZS02"/>
    <x v="25"/>
    <s v="Réponse multisectorielle d’urgence et durable centrée sur la protection dans la Zone de de Santé de Kimbi-Lulenge"/>
    <n v="7"/>
    <s v="ONG Internationale"/>
    <n v="461"/>
    <s v="IRC"/>
    <s v="International Rescue Committee"/>
    <n v="5"/>
    <x v="0"/>
    <s v="Nutrition"/>
    <s v="DFID"/>
    <n v="196875"/>
    <s v="5000"/>
    <x v="2"/>
  </r>
  <r>
    <x v="16"/>
    <s v="50 etangs piscicoles _x000a_Distribution des noyaux élevages"/>
    <s v="Humanitaire"/>
    <d v="2017-01-01T00:00:00"/>
    <x v="0"/>
    <s v="NA"/>
    <n v="10"/>
    <n v="19"/>
    <s v="CD"/>
    <s v="CD54"/>
    <x v="4"/>
    <s v="CD5405"/>
    <x v="7"/>
    <s v="CD5405ZS02"/>
    <x v="26"/>
    <s v="50 etangs piscicoles _x000a_Distribution des noyaux élevages"/>
    <n v="8"/>
    <s v="ONG Nationale"/>
    <n v="54"/>
    <s v="ASPLC"/>
    <s v="Action Sociale pour la Promotion des Laissés-pour-compte"/>
    <n v="7"/>
    <x v="1"/>
    <s v="Sécurité alimentaire"/>
    <s v="WHH-AAA"/>
    <n v="122401"/>
    <s v="14500"/>
    <x v="5"/>
  </r>
  <r>
    <x v="17"/>
    <s v="Accompagnement des beneficiaires Champs écoles"/>
    <s v="Humanitaire"/>
    <d v="2017-01-01T00:00:00"/>
    <x v="0"/>
    <s v="NA"/>
    <n v="10"/>
    <n v="19"/>
    <s v="CD"/>
    <s v="CD54"/>
    <x v="4"/>
    <s v="CD5403"/>
    <x v="13"/>
    <s v="CD5403ZS04"/>
    <x v="27"/>
    <s v="Accompagnement des beneficiaires Champs écoles"/>
    <n v="8"/>
    <s v="ONG Nationale"/>
    <n v="28"/>
    <s v="AHSD/HASD"/>
    <s v="Action Humanitaire pour la Solidarité et le Développement / Humanitarian Action for Solidarity et De"/>
    <n v="7"/>
    <x v="1"/>
    <s v="Sécurité alimentaire"/>
    <s v="WHH-AAA"/>
    <n v="74827"/>
    <s v="14500"/>
    <x v="5"/>
  </r>
  <r>
    <x v="18"/>
    <s v="Amélioration durable  de la sécurité alimentaire et résilience des populations victimes de  conflits armés dans la région de Kitshanga, au Nord-Kivu en R.D. du Congo"/>
    <s v="Humanitaire"/>
    <d v="2017-01-01T00:00:00"/>
    <x v="0"/>
    <s v="NA"/>
    <n v="1"/>
    <n v="9"/>
    <s v="CD"/>
    <s v="CD92"/>
    <x v="1"/>
    <s v="CD9204"/>
    <x v="14"/>
    <s v="CD9204ZS01"/>
    <x v="28"/>
    <s v="Amélioration durable  de la sécurité alimentaire et résilience des populations victimes de  conflits armés dans la région de Kitshanga, au Nord-Kivu en R.D. du Congo"/>
    <n v="8"/>
    <s v="ONG Nationale"/>
    <n v="100119"/>
    <s v="CADEP"/>
    <s v="Cadep"/>
    <n v="7"/>
    <x v="1"/>
    <s v="Sécurité alimentaire"/>
    <s v="ECHO"/>
    <n v="261956"/>
    <s v="5000"/>
    <x v="2"/>
  </r>
  <r>
    <x v="19"/>
    <s v="Appui a la prévention et prise en charge de la malnutrition aiguë sévère"/>
    <s v="Humanitaire"/>
    <d v="2018-01-04T00:00:00"/>
    <x v="0"/>
    <s v="NA"/>
    <n v="10"/>
    <n v="19"/>
    <s v="CD"/>
    <s v="CD91"/>
    <x v="0"/>
    <s v="CD9101"/>
    <x v="15"/>
    <s v="CD9101ZS02"/>
    <x v="29"/>
    <s v="Appui a la prévention et prise en charge de la malnutrition aiguë sévère"/>
    <n v="7"/>
    <s v="ONG Internationale"/>
    <n v="730"/>
    <s v="WVI"/>
    <s v="World Vision International"/>
    <n v="5"/>
    <x v="0"/>
    <s v="Nutrition"/>
    <s v="DFID"/>
    <n v="293484"/>
    <s v="14500"/>
    <x v="5"/>
  </r>
  <r>
    <x v="19"/>
    <s v="Appui a la prévention et prise en charge de la malnutrition aiguë sévère"/>
    <s v="Humanitaire"/>
    <d v="2018-01-04T00:00:00"/>
    <x v="0"/>
    <s v="NA"/>
    <n v="10"/>
    <n v="19"/>
    <s v="CD"/>
    <s v="CD91"/>
    <x v="0"/>
    <s v="CD9101"/>
    <x v="15"/>
    <s v="CD9101ZS02"/>
    <x v="29"/>
    <s v="Appui a la prévention et prise en charge de la malnutrition aiguë sévère"/>
    <n v="7"/>
    <s v="ONG Internationale"/>
    <n v="730"/>
    <s v="WVI"/>
    <s v="World Vision International"/>
    <n v="5"/>
    <x v="0"/>
    <s v="Nutrition"/>
    <s v="UNICEF"/>
    <n v="293484"/>
    <s v="14500"/>
    <x v="5"/>
  </r>
  <r>
    <x v="20"/>
    <s v="Projet d'Appui à la relance de la production  agricole   des produits de premières nécéssités  aux  ménages affectés par les conflits dans la Province du Kasai Central."/>
    <s v="Humanitaire"/>
    <d v="2019-07-01T00:00:00"/>
    <x v="0"/>
    <s v="NA"/>
    <n v="1"/>
    <n v="9"/>
    <s v="CD"/>
    <s v="CD91"/>
    <x v="0"/>
    <s v="CD9101"/>
    <x v="15"/>
    <s v="CD9101ZS02"/>
    <x v="29"/>
    <s v="Sensibilisation, distribution des intrants semences et outils aratoires"/>
    <n v="8"/>
    <s v="ONG Nationale"/>
    <n v="100163"/>
    <s v="CAMPA"/>
    <s v="Centre d’Action Multisectorielle pour la Multiplication des Produits Agricole"/>
    <n v="7"/>
    <x v="1"/>
    <s v="Sécurité alimentaire"/>
    <s v="FAO"/>
    <n v="293484"/>
    <s v="5000"/>
    <x v="2"/>
  </r>
  <r>
    <x v="21"/>
    <s v="Appui a la prise en charge de la malnutrition aigue severe"/>
    <s v="Humanitaire"/>
    <d v="2017-01-01T00:00:00"/>
    <x v="0"/>
    <s v="NA"/>
    <n v="10"/>
    <n v="19"/>
    <s v="CD"/>
    <s v="CD62"/>
    <x v="5"/>
    <s v="CD6205"/>
    <x v="11"/>
    <s v="CD6205ZS04"/>
    <x v="30"/>
    <s v="Prise en charge de la malnutrition aigue severe"/>
    <n v="7"/>
    <s v="ONG Internationale"/>
    <n v="504"/>
    <s v="MDA"/>
    <s v="Médecins d'Afrique"/>
    <n v="5"/>
    <x v="0"/>
    <s v="Nutrition"/>
    <s v="UNICEF"/>
    <n v="260674"/>
    <s v="14500"/>
    <x v="5"/>
  </r>
  <r>
    <x v="22"/>
    <s v="Assistance immédiate et multisectorielle aux populations les plus vulnérables affectés par les conflits au Sud-Kivu"/>
    <s v="Humanitaire"/>
    <d v="2018-01-01T00:00:00"/>
    <x v="0"/>
    <s v="NA"/>
    <n v="20"/>
    <n v="29"/>
    <s v="CD"/>
    <s v="CD62"/>
    <x v="5"/>
    <s v="CD6205"/>
    <x v="11"/>
    <s v="CD6205ZS04"/>
    <x v="30"/>
    <s v="Distribution directe des Kits AME"/>
    <n v="7"/>
    <s v="ONG Internationale"/>
    <n v="81"/>
    <s v="ACTED"/>
    <s v="Agence d'aide à la Coopération Technique et au Développement"/>
    <n v="3"/>
    <x v="6"/>
    <s v="Articles Ménagers Essentiels-Abris"/>
    <s v="USAID"/>
    <n v="260674"/>
    <s v="24500"/>
    <x v="3"/>
  </r>
  <r>
    <x v="23"/>
    <s v="Projet d'appui  à la réinsertion scolaire FormelledesESFGA et autres enfants vulnérables dans la ville de Bukavu et en territoires de Kabare et Kalehe au Sud-Kivu en RD Congo"/>
    <s v="Humanitaire"/>
    <d v="2018-09-12T00:00:00"/>
    <x v="0"/>
    <s v="NA"/>
    <n v="1"/>
    <n v="9"/>
    <s v="CD"/>
    <s v="CD62"/>
    <x v="5"/>
    <s v="CD6205"/>
    <x v="11"/>
    <s v="CD6205ZS04"/>
    <x v="30"/>
    <s v="Inscription des enfants dansles écoles, appui en fournitures scolaires et en frais scolaires des enfants réinsérés dansles écoles,sensibilisation des enfants, des parents,et des responsables scolaires sur l'approche communautaire,paiement des frais TENAFEP, suivi et évaluation des activités de la réinsertion scolaire formelle des enfants"/>
    <n v="8"/>
    <s v="ONG Nationale"/>
    <n v="886"/>
    <s v="BVES"/>
    <s v="BVES"/>
    <n v="1"/>
    <x v="7"/>
    <s v="Education"/>
    <s v="BVES"/>
    <n v="260674"/>
    <s v="5000"/>
    <x v="2"/>
  </r>
  <r>
    <x v="24"/>
    <s v="Apporter une réponse intégrée dans les secteurs : Sécurité alimentaire, Protection/ Violences basées sur le genre GBV, Eau, Hygiène et assainissement"/>
    <s v="Humanitaire"/>
    <d v="2018-03-01T00:00:00"/>
    <x v="0"/>
    <s v="NA"/>
    <n v="1"/>
    <n v="9"/>
    <s v="CD"/>
    <s v="CD62"/>
    <x v="5"/>
    <s v="CD6210"/>
    <x v="12"/>
    <s v="CD6210ZS01"/>
    <x v="31"/>
    <s v="La projet vise apporter une réponse intégrée dans les secteurs : Sécurité alimentaire, Protection/ Violences basées sur le genre GBV, Eau, Hygiène et assainissement, Dans le territoire d’Uvira et Fizi aux populations affectées par la crise dans ces zones à côté des autres membres tels que Warchild qui vise à apporter une réponse en éducation et protection de l’enfant et Red an Kind."/>
    <n v="8"/>
    <s v="ONG Nationale"/>
    <n v="277"/>
    <s v="CODEVAH"/>
    <s v="Comité pour le Développement et Assistance Humanitaire"/>
    <n v="7"/>
    <x v="1"/>
    <s v="Sécurité alimentaire"/>
    <s v="CARE"/>
    <n v="337096"/>
    <s v="5000"/>
    <x v="2"/>
  </r>
  <r>
    <x v="25"/>
    <s v="Assistance d'urgence pour les populations hautement vulnérables affectées par un choc ou une crise des Provinces de Tanganyika et du Sud Kivu (Zone de santé de Kalonge et de Mubumbano)"/>
    <s v="Humanitaire"/>
    <d v="2018-10-01T00:00:00"/>
    <x v="0"/>
    <s v="NA"/>
    <n v="10"/>
    <n v="19"/>
    <s v="CD"/>
    <s v="CD62"/>
    <x v="5"/>
    <s v="CD6205"/>
    <x v="11"/>
    <s v="CD6205ZS03"/>
    <x v="32"/>
    <s v="Assistance d'urgence pour les populations hautement vulnérables affectées par un choc ou une crise des Provinces de Tanganyika et du Sud Kivu. Mule - Mukaba zone de santé de Kalonge  et Butuzi - Lizirhu dans la zone de santé de Mubumbano"/>
    <n v="7"/>
    <s v="ONG Internationale"/>
    <n v="81"/>
    <s v="ACTED"/>
    <s v="Agence d'aide à la Coopération Technique et au Développement"/>
    <n v="10"/>
    <x v="4"/>
    <s v="Multisectoriel"/>
    <s v="ECHO"/>
    <n v="168000"/>
    <s v="14500"/>
    <x v="5"/>
  </r>
  <r>
    <x v="26"/>
    <s v="Appui aux centres de rattrapage scolaire dans la ville de Goma et le territoire de Rutshuru"/>
    <s v="Humanitaire"/>
    <d v="2015-09-05T00:00:00"/>
    <x v="0"/>
    <s v="NA"/>
    <n v="1"/>
    <n v="9"/>
    <s v="CD"/>
    <s v="CD61"/>
    <x v="6"/>
    <s v="CD6111"/>
    <x v="16"/>
    <s v="CD6111ZS05"/>
    <x v="33"/>
    <s v="Renforcement des capacites des encadreurs du niveau dans la lecture et ecriture et distribution des kits scolaires aux eleves du niveau 1"/>
    <n v="8"/>
    <s v="ONG Nationale"/>
    <n v="1050"/>
    <s v="CPAD"/>
    <s v="Constructeurs Professionnel en Action pour le developpement Durable"/>
    <n v="1"/>
    <x v="7"/>
    <s v="Education"/>
    <s v="CPAD"/>
    <n v="303324"/>
    <s v="5000"/>
    <x v="2"/>
  </r>
  <r>
    <x v="24"/>
    <s v="Apporter une réponse intégrée dans les secteurs : Sécurité alimentaire, Protection/ Violences basées sur le genre GBV, Eau, Hygiène et assainissement"/>
    <s v="Humanitaire"/>
    <d v="2018-03-01T00:00:00"/>
    <x v="0"/>
    <s v="NA"/>
    <n v="1"/>
    <n v="9"/>
    <s v="CD"/>
    <s v="CD62"/>
    <x v="5"/>
    <s v="CD6208"/>
    <x v="17"/>
    <s v="CD6208ZS04"/>
    <x v="34"/>
    <s v="La projet vise apporter une réponse intégrée dans les secteurs : Sécurité alimentaire, Protection/ Violences basées sur le genre GBV, Eau, Hygiène et assainissement, Dans le territoire d’Uvira et Fizi aux populations affectées par la crise dans ces zones à côté des autres membres tels que Warchild qui vise à apporter une réponse en éducation et protection de l’enfant et Red an Kind."/>
    <n v="8"/>
    <s v="ONG Nationale"/>
    <n v="277"/>
    <s v="CODEVAH"/>
    <s v="Comité pour le Développement et Assistance Humanitaire"/>
    <n v="7"/>
    <x v="1"/>
    <s v="Sécurité alimentaire"/>
    <s v="CARE"/>
    <n v="336792"/>
    <s v="5000"/>
    <x v="2"/>
  </r>
  <r>
    <x v="27"/>
    <s v="Projet de Rattrapage scolaire au Niveau Secondaire"/>
    <s v="Humanitaire"/>
    <d v="2018-04-04T00:00:00"/>
    <x v="0"/>
    <s v="NA"/>
    <n v="10"/>
    <n v="19"/>
    <s v="CD"/>
    <s v="CD62"/>
    <x v="5"/>
    <s v="CD6207"/>
    <x v="18"/>
    <s v="CD6207ZS04"/>
    <x v="35"/>
    <s v="Rattrapage scolaire au niveau secondaire par la radio"/>
    <n v="7"/>
    <s v="ONG Internationale"/>
    <n v="721"/>
    <s v="WC-CA"/>
    <s v="War Child - CA"/>
    <n v="1"/>
    <x v="7"/>
    <s v="Education"/>
    <s v="Autre"/>
    <n v="269716"/>
    <s v="14500"/>
    <x v="5"/>
  </r>
  <r>
    <x v="23"/>
    <s v="Projet d'appui  à la réinsertion scolaire FormelledesESFGA et autres enfants vulnérables dans la ville de Bukavu et en territoires de Kabare et Kalehe au Sud-Kivu en RD Congo"/>
    <s v="Humanitaire"/>
    <d v="2018-09-12T00:00:00"/>
    <x v="0"/>
    <s v="NA"/>
    <n v="1"/>
    <n v="9"/>
    <s v="CD"/>
    <s v="CD62"/>
    <x v="5"/>
    <s v="CD6207"/>
    <x v="18"/>
    <s v="CD6207ZS04"/>
    <x v="35"/>
    <s v="Inscription des enfants dansles écoles, appui en fournitures scolaires et en frais scolaires des enfants réinsérés dansles écoles,sensibilisation des enfants, des parents,et des responsables scolaires sur l'approche communautaire,paiement des frais TENAFEP, suivi et évaluation des activités de la réinsertion scolaire formelle des enfants"/>
    <n v="8"/>
    <s v="ONG Nationale"/>
    <n v="886"/>
    <s v="BVES"/>
    <s v="BVES"/>
    <n v="1"/>
    <x v="7"/>
    <s v="Education"/>
    <s v="BVES"/>
    <n v="269716"/>
    <s v="5000"/>
    <x v="2"/>
  </r>
  <r>
    <x v="23"/>
    <s v="Projet d'appui  à la réinsertion scolaire FormelledesESFGA et autres enfants vulnérables dans la ville de Bukavu et en territoires de Kabare et Kalehe au Sud-Kivu en RD Congo"/>
    <s v="Humanitaire"/>
    <d v="2018-09-12T00:00:00"/>
    <x v="0"/>
    <s v="NA"/>
    <n v="1"/>
    <n v="9"/>
    <s v="CD"/>
    <s v="CD62"/>
    <x v="5"/>
    <s v="CD6205"/>
    <x v="11"/>
    <s v="CD6205ZS02"/>
    <x v="23"/>
    <s v="Inscription des enfants dansles écoles, appui en fournitures scolaires et en frais scolaires des enfants réinsérés dansles écoles,sensibilisation des enfants, des parents,et des responsables scolaires sur l'approche communautaire,paiement des frais TENAFEP, suivi et évaluation des activités de la réinsertion scolaire formelle des enfants"/>
    <n v="8"/>
    <s v="ONG Nationale"/>
    <n v="886"/>
    <s v="BVES"/>
    <s v="BVES"/>
    <n v="1"/>
    <x v="7"/>
    <s v="Education"/>
    <s v="BVES"/>
    <n v="177160"/>
    <s v="5000"/>
    <x v="2"/>
  </r>
  <r>
    <x v="28"/>
    <s v="Appui aux menages extremement pauvres et marginalises pour les faire sortir de la pauvrete."/>
    <s v="Humanitaire"/>
    <d v="2018-01-01T00:00:00"/>
    <x v="0"/>
    <s v="NA"/>
    <n v="1"/>
    <n v="9"/>
    <s v="CD"/>
    <s v="CD74"/>
    <x v="2"/>
    <s v="CD7406"/>
    <x v="4"/>
    <s v="CD7406ZS03"/>
    <x v="13"/>
    <s v="Amelioration de la securite alimentaire et nutrition des menages / communautes"/>
    <n v="7"/>
    <s v="ONG Internationale"/>
    <n v="290"/>
    <s v="Concern"/>
    <s v="Concern World Wide"/>
    <n v="7"/>
    <x v="1"/>
    <s v="Sécurité alimentaire"/>
    <s v="IRISH AID"/>
    <n v="300077"/>
    <s v="5000"/>
    <x v="2"/>
  </r>
  <r>
    <x v="23"/>
    <s v="Projet d'appui  à la réinsertion scolaire FormelledesESFGA et autres enfants vulnérables dans la ville de Bukavu et en territoires de Kabare et Kalehe au Sud-Kivu en RD Congo"/>
    <s v="Humanitaire"/>
    <d v="2018-09-12T00:00:00"/>
    <x v="0"/>
    <s v="NA"/>
    <n v="1"/>
    <n v="9"/>
    <s v="CD"/>
    <s v="CD62"/>
    <x v="5"/>
    <s v="CD6202"/>
    <x v="19"/>
    <s v="CD6202ZS03"/>
    <x v="36"/>
    <s v="Inscription des enfants dansles écoles, appui en fournitures scolaires et en frais scolaires des enfants réinsérés dansles écoles,sensibilisation des enfants, des parents,et des responsables scolaires sur l'approche communautaire,paiement des frais TENAFEP, suivi et évaluation des activités de la réinsertion scolaire formelle des enfants"/>
    <n v="8"/>
    <s v="ONG Nationale"/>
    <n v="886"/>
    <s v="BVES"/>
    <s v="BVES"/>
    <n v="1"/>
    <x v="7"/>
    <s v="Education"/>
    <s v="BVES"/>
    <n v="222860"/>
    <s v="5000"/>
    <x v="2"/>
  </r>
  <r>
    <x v="29"/>
    <s v="Prise en charge des SVS et fistuleuses"/>
    <s v="Humanitaire"/>
    <d v="2015-10-10T00:00:00"/>
    <x v="0"/>
    <s v="NA"/>
    <n v="1"/>
    <n v="9"/>
    <s v="CD"/>
    <s v="CD74"/>
    <x v="2"/>
    <s v="CD7402"/>
    <x v="20"/>
    <s v="CD7402ZS01"/>
    <x v="37"/>
    <s v=" Prise en charge psychosociale d'un incident VBG"/>
    <n v="8"/>
    <s v="ONG Nationale"/>
    <n v="100008"/>
    <s v="APEF"/>
    <s v="Association pour la Promotion et l'Eveil de la Femme"/>
    <n v="6"/>
    <x v="2"/>
    <s v="Protection"/>
    <s v="Autre"/>
    <n v="358116"/>
    <s v="5000"/>
    <x v="2"/>
  </r>
  <r>
    <x v="29"/>
    <s v="Prise en charge des SVS et fistuleuses"/>
    <s v="Humanitaire"/>
    <d v="2015-10-10T00:00:00"/>
    <x v="0"/>
    <s v="NA"/>
    <n v="1"/>
    <n v="9"/>
    <s v="CD"/>
    <s v="CD74"/>
    <x v="2"/>
    <s v="CD7402"/>
    <x v="20"/>
    <s v="CD7402ZS02"/>
    <x v="38"/>
    <s v=" Prise en charge psychosociale d'un incident VBG"/>
    <n v="8"/>
    <s v="ONG Nationale"/>
    <n v="100008"/>
    <s v="APEF"/>
    <s v="Association pour la Promotion et l'Eveil de la Femme"/>
    <n v="6"/>
    <x v="2"/>
    <s v="Protection"/>
    <s v="Autre"/>
    <n v="336477"/>
    <s v="5000"/>
    <x v="2"/>
  </r>
  <r>
    <x v="30"/>
    <s v="Projet ACCELERE Education urgence"/>
    <s v="Humanitaire"/>
    <d v="2015-09-05T00:00:00"/>
    <x v="0"/>
    <s v="NA"/>
    <n v="10"/>
    <n v="19"/>
    <s v="CD"/>
    <s v="CD61"/>
    <x v="6"/>
    <s v="CD6109"/>
    <x v="21"/>
    <s v="CD6109ZS01"/>
    <x v="39"/>
    <s v="Appui a l'Acces, Lecture, Retention et redevabilite en faveur des enfants de 9 a 15 ans non scolarises"/>
    <n v="8"/>
    <s v="ONG Nationale"/>
    <n v="1042"/>
    <s v="DIVAS"/>
    <s v="Division des Affaires Sociales"/>
    <n v="1"/>
    <x v="7"/>
    <s v="Education"/>
    <s v="DIVAS"/>
    <n v="408065"/>
    <s v="14500"/>
    <x v="5"/>
  </r>
  <r>
    <x v="31"/>
    <s v="Amélioration durable de la sécurité alimentaire et résilience des populations victimes de conflits armés dans la région de Kitshanga, du Nord Kivu en R.D. du Congo"/>
    <s v="Humanitaire"/>
    <d v="2015-11-01T00:00:00"/>
    <x v="0"/>
    <s v="NA"/>
    <n v="30"/>
    <n v="39"/>
    <s v="CD"/>
    <s v="CD61"/>
    <x v="6"/>
    <s v="CD6103"/>
    <x v="22"/>
    <s v="CD6103ZS03"/>
    <x v="40"/>
    <s v="Semences et outils aratoires"/>
    <n v="7"/>
    <s v="ONG Internationale"/>
    <n v="724"/>
    <s v="WHH-AAA"/>
    <s v="Welthungerhilfe/Agro Action Allemande"/>
    <n v="7"/>
    <x v="1"/>
    <s v="Sécurité alimentaire"/>
    <s v="BMZ"/>
    <n v="437270"/>
    <s v="34500"/>
    <x v="1"/>
  </r>
  <r>
    <x v="25"/>
    <s v="Assistance d'urgence pour les populations hautement vulnérables affectées par un choc ou une crise des Provinces de Tanganyika et du Sud Kivu (Zone de santé de Kalonge et de Mubumbano)"/>
    <s v="Humanitaire"/>
    <d v="2018-10-01T00:00:00"/>
    <x v="0"/>
    <s v="NA"/>
    <n v="10"/>
    <n v="19"/>
    <s v="CD"/>
    <s v="CD62"/>
    <x v="5"/>
    <s v="CD6207"/>
    <x v="18"/>
    <s v="CD6207ZS02"/>
    <x v="41"/>
    <s v="Assistance d'urgence pour les populations hautement vulnérables affectées par un choc ou une crise des Provinces de Tanganyika et du Sud Kivu. Mule - Mukaba zone de santé de Kalonge  et Butuzi - Lizirhu dans la zone de santé de Mubumbano"/>
    <n v="7"/>
    <s v="ONG Internationale"/>
    <n v="81"/>
    <s v="ACTED"/>
    <s v="Agence d'aide à la Coopération Technique et au Développement"/>
    <n v="10"/>
    <x v="4"/>
    <s v="Multisectoriel"/>
    <s v="ECHO"/>
    <n v="195447"/>
    <s v="14500"/>
    <x v="5"/>
  </r>
  <r>
    <x v="23"/>
    <s v="Projet d'appui  à la réinsertion scolaire FormelledesESFGA et autres enfants vulnérables dans la ville de Bukavu et en territoires de Kabare et Kalehe au Sud-Kivu en RD Congo"/>
    <s v="Humanitaire"/>
    <d v="2018-09-12T00:00:00"/>
    <x v="0"/>
    <s v="NA"/>
    <n v="1"/>
    <n v="9"/>
    <s v="CD"/>
    <s v="CD62"/>
    <x v="5"/>
    <s v="CD6202"/>
    <x v="19"/>
    <s v="CD6202ZS05"/>
    <x v="42"/>
    <s v="Inscription des enfants dansles écoles, appui en fournitures scolaires et en frais scolaires des enfants réinsérés dansles écoles,sensibilisation des enfants, des parents,et des responsables scolaires sur l'approche communautaire,paiement des frais TENAFEP, suivi et évaluation des activités de la réinsertion scolaire formelle des enfants"/>
    <n v="8"/>
    <s v="ONG Nationale"/>
    <n v="886"/>
    <s v="BVES"/>
    <s v="BVES"/>
    <n v="1"/>
    <x v="7"/>
    <s v="Education"/>
    <s v="BVES"/>
    <n v="132771"/>
    <s v="5000"/>
    <x v="2"/>
  </r>
  <r>
    <x v="23"/>
    <s v="Projet d'appui  à la réinsertion scolaire FormelledesESFGA et autres enfants vulnérables dans la ville de Bukavu et en territoires de Kabare et Kalehe au Sud-Kivu en RD Congo"/>
    <s v="Humanitaire"/>
    <d v="2018-09-12T00:00:00"/>
    <x v="0"/>
    <s v="NA"/>
    <n v="1"/>
    <n v="9"/>
    <s v="CD"/>
    <s v="CD62"/>
    <x v="5"/>
    <s v="CD6202"/>
    <x v="19"/>
    <s v="CD6202ZS04"/>
    <x v="43"/>
    <s v="Inscription des enfants dansles écoles, appui en fournitures scolaires et en frais scolaires des enfants réinsérés dansles écoles,sensibilisation des enfants, des parents,et des responsables scolaires sur l'approche communautaire,paiement des frais TENAFEP, suivi et évaluation des activités de la réinsertion scolaire formelle des enfants"/>
    <n v="8"/>
    <s v="ONG Nationale"/>
    <n v="886"/>
    <s v="BVES"/>
    <s v="BVES"/>
    <n v="1"/>
    <x v="7"/>
    <s v="Education"/>
    <s v="BVES"/>
    <n v="255179"/>
    <s v="5000"/>
    <x v="2"/>
  </r>
  <r>
    <x v="32"/>
    <s v="Monitoring de Protection et Educationn Mouvement de population: Documentation et alerts, prevention"/>
    <s v="Humanitaire"/>
    <d v="2018-05-01T00:00:00"/>
    <x v="0"/>
    <s v="NA"/>
    <n v="1"/>
    <n v="9"/>
    <s v="CD"/>
    <s v="CD63"/>
    <x v="7"/>
    <s v="CD6309"/>
    <x v="23"/>
    <s v="CD6309ZS01"/>
    <x v="44"/>
    <s v="Monitoring de Protection et Educationn Mouvement de population: Documentation et alerts, prevention"/>
    <n v="8"/>
    <s v="ONG Nationale"/>
    <n v="100138"/>
    <s v="PEDI"/>
    <s v="Programme de l'Education et du Developpement Integral"/>
    <n v="6"/>
    <x v="2"/>
    <s v="Protection"/>
    <s v="PEDI"/>
    <n v="124618"/>
    <s v="5000"/>
    <x v="2"/>
  </r>
  <r>
    <x v="32"/>
    <s v="Monitoring de Protection et Educationn Mouvement de population: Documentation et alerts, prevention"/>
    <s v="Humanitaire"/>
    <d v="2018-05-01T00:00:00"/>
    <x v="0"/>
    <s v="NA"/>
    <n v="1"/>
    <n v="9"/>
    <s v="CD"/>
    <s v="CD63"/>
    <x v="7"/>
    <s v="CD6305"/>
    <x v="24"/>
    <s v="CD6305ZS01"/>
    <x v="45"/>
    <s v="Monitoring de Protection et Educationn Mouvement de population: Documentation et alerts, prevention"/>
    <n v="8"/>
    <s v="ONG Nationale"/>
    <n v="100138"/>
    <s v="PEDI"/>
    <s v="Programme de l'Education et du Developpement Integral"/>
    <n v="6"/>
    <x v="2"/>
    <s v="Protection"/>
    <s v="PEDI"/>
    <n v="128515"/>
    <s v="5000"/>
    <x v="2"/>
  </r>
  <r>
    <x v="32"/>
    <s v="Monitoring de Protection et Educationn Mouvement de population: Documentation et alerts, prevention"/>
    <s v="Humanitaire"/>
    <d v="2018-05-01T00:00:00"/>
    <x v="0"/>
    <s v="NA"/>
    <n v="1"/>
    <n v="9"/>
    <s v="CD"/>
    <s v="CD63"/>
    <x v="7"/>
    <s v="CD6303"/>
    <x v="25"/>
    <s v="CD6303ZS01"/>
    <x v="46"/>
    <s v="Monitoring de Protection et Educationn Mouvement de population: Documentation et alerts, prevention"/>
    <n v="8"/>
    <s v="ONG Nationale"/>
    <n v="100138"/>
    <s v="PEDI"/>
    <s v="Programme de l'Education et du Developpement Integral"/>
    <n v="6"/>
    <x v="2"/>
    <s v="Protection"/>
    <s v="PEDI"/>
    <n v="76637"/>
    <s v="5000"/>
    <x v="2"/>
  </r>
  <r>
    <x v="19"/>
    <s v="Appui a la prévention et prise en charge de la malnutrition aiguë sévère"/>
    <s v="Humanitaire"/>
    <d v="2018-01-04T00:00:00"/>
    <x v="0"/>
    <s v="NA"/>
    <n v="10"/>
    <n v="19"/>
    <s v="CD"/>
    <s v="CD91"/>
    <x v="0"/>
    <s v="CD9105"/>
    <x v="0"/>
    <s v="CD9105ZS05"/>
    <x v="47"/>
    <s v="Appui a la prévention et prise en charge de la malnutrition aiguë sévère"/>
    <n v="7"/>
    <s v="ONG Internationale"/>
    <n v="730"/>
    <s v="WVI"/>
    <s v="World Vision International"/>
    <n v="5"/>
    <x v="0"/>
    <s v="Nutrition"/>
    <s v="DFID"/>
    <n v="262787"/>
    <s v="14500"/>
    <x v="5"/>
  </r>
  <r>
    <x v="19"/>
    <s v="Appui a la prévention et prise en charge de la malnutrition aiguë sévère"/>
    <s v="Humanitaire"/>
    <d v="2018-01-04T00:00:00"/>
    <x v="0"/>
    <s v="NA"/>
    <n v="10"/>
    <n v="19"/>
    <s v="CD"/>
    <s v="CD91"/>
    <x v="0"/>
    <s v="CD9105"/>
    <x v="0"/>
    <s v="CD9105ZS05"/>
    <x v="47"/>
    <s v="Appui a la prévention et prise en charge de la malnutrition aiguë sévère"/>
    <n v="7"/>
    <s v="ONG Internationale"/>
    <n v="730"/>
    <s v="WVI"/>
    <s v="World Vision International"/>
    <n v="5"/>
    <x v="0"/>
    <s v="Nutrition"/>
    <s v="UNICEF"/>
    <n v="262787"/>
    <s v="14500"/>
    <x v="5"/>
  </r>
  <r>
    <x v="19"/>
    <s v="Appui a la prévention et prise en charge de la malnutrition aiguë sévère"/>
    <s v="Humanitaire"/>
    <d v="2018-01-04T00:00:00"/>
    <x v="0"/>
    <s v="NA"/>
    <n v="10"/>
    <n v="19"/>
    <s v="CD"/>
    <s v="CD91"/>
    <x v="0"/>
    <s v="CD9102"/>
    <x v="2"/>
    <s v="CD9102ZS02"/>
    <x v="48"/>
    <s v="Appui a la prévention et prise en charge de la malnutrition aiguë sévère"/>
    <n v="7"/>
    <s v="ONG Internationale"/>
    <n v="730"/>
    <s v="WVI"/>
    <s v="World Vision International"/>
    <n v="5"/>
    <x v="0"/>
    <s v="Nutrition"/>
    <s v="DFID"/>
    <n v="161675"/>
    <s v="14500"/>
    <x v="5"/>
  </r>
  <r>
    <x v="19"/>
    <s v="Appui a la prévention et prise en charge de la malnutrition aiguë sévère"/>
    <s v="Humanitaire"/>
    <d v="2018-01-04T00:00:00"/>
    <x v="0"/>
    <s v="NA"/>
    <n v="10"/>
    <n v="19"/>
    <s v="CD"/>
    <s v="CD91"/>
    <x v="0"/>
    <s v="CD9102"/>
    <x v="2"/>
    <s v="CD9102ZS02"/>
    <x v="48"/>
    <s v="Appui a la prévention et prise en charge de la malnutrition aiguë sévère"/>
    <n v="7"/>
    <s v="ONG Internationale"/>
    <n v="730"/>
    <s v="WVI"/>
    <s v="World Vision International"/>
    <n v="5"/>
    <x v="0"/>
    <s v="Nutrition"/>
    <s v="UNICEF"/>
    <n v="161675"/>
    <s v="14500"/>
    <x v="5"/>
  </r>
  <r>
    <x v="19"/>
    <s v="Appui a la prévention et prise en charge de la malnutrition aiguë sévère"/>
    <s v="Humanitaire"/>
    <d v="2018-01-04T00:00:00"/>
    <x v="0"/>
    <s v="NA"/>
    <n v="10"/>
    <n v="19"/>
    <s v="CD"/>
    <s v="CD91"/>
    <x v="0"/>
    <s v="CD9102"/>
    <x v="2"/>
    <s v="CD9102ZS04"/>
    <x v="19"/>
    <s v="Appui a la prévention et prise en charge de la malnutrition aiguë sévère"/>
    <n v="7"/>
    <s v="ONG Internationale"/>
    <n v="730"/>
    <s v="WVI"/>
    <s v="World Vision International"/>
    <n v="5"/>
    <x v="0"/>
    <s v="Nutrition"/>
    <s v="DFID"/>
    <n v="146794"/>
    <s v="14500"/>
    <x v="5"/>
  </r>
  <r>
    <x v="19"/>
    <s v="Appui a la prévention et prise en charge de la malnutrition aiguë sévère"/>
    <s v="Humanitaire"/>
    <d v="2018-01-04T00:00:00"/>
    <x v="0"/>
    <s v="NA"/>
    <n v="10"/>
    <n v="19"/>
    <s v="CD"/>
    <s v="CD91"/>
    <x v="0"/>
    <s v="CD9102"/>
    <x v="2"/>
    <s v="CD9102ZS04"/>
    <x v="19"/>
    <s v="Appui a la prévention et prise en charge de la malnutrition aiguë sévère"/>
    <n v="7"/>
    <s v="ONG Internationale"/>
    <n v="730"/>
    <s v="WVI"/>
    <s v="World Vision International"/>
    <n v="5"/>
    <x v="0"/>
    <s v="Nutrition"/>
    <s v="UNICEF"/>
    <n v="146794"/>
    <s v="14500"/>
    <x v="5"/>
  </r>
  <r>
    <x v="19"/>
    <s v="Appui a la prévention et prise en charge de la malnutrition aiguë sévère"/>
    <s v="Humanitaire"/>
    <d v="2018-01-04T00:00:00"/>
    <x v="0"/>
    <s v="NA"/>
    <n v="10"/>
    <n v="19"/>
    <s v="CD"/>
    <s v="CD91"/>
    <x v="0"/>
    <s v="CD9102"/>
    <x v="2"/>
    <s v="CD9102ZS01"/>
    <x v="49"/>
    <s v="Appui a la prévention et prise en charge de la malnutrition aiguë sévère"/>
    <n v="7"/>
    <s v="ONG Internationale"/>
    <n v="730"/>
    <s v="WVI"/>
    <s v="World Vision International"/>
    <n v="5"/>
    <x v="0"/>
    <s v="Nutrition"/>
    <s v="DFID"/>
    <n v="122489"/>
    <s v="14500"/>
    <x v="5"/>
  </r>
  <r>
    <x v="19"/>
    <s v="Appui a la prévention et prise en charge de la malnutrition aiguë sévère"/>
    <s v="Humanitaire"/>
    <d v="2018-01-04T00:00:00"/>
    <x v="0"/>
    <s v="NA"/>
    <n v="10"/>
    <n v="19"/>
    <s v="CD"/>
    <s v="CD91"/>
    <x v="0"/>
    <s v="CD9102"/>
    <x v="2"/>
    <s v="CD9102ZS01"/>
    <x v="49"/>
    <s v="Appui a la prévention et prise en charge de la malnutrition aiguë sévère"/>
    <n v="7"/>
    <s v="ONG Internationale"/>
    <n v="730"/>
    <s v="WVI"/>
    <s v="World Vision International"/>
    <n v="5"/>
    <x v="0"/>
    <s v="Nutrition"/>
    <s v="UNICEF"/>
    <n v="122489"/>
    <s v="14500"/>
    <x v="5"/>
  </r>
  <r>
    <x v="33"/>
    <s v="Sécurité nutritionnelle et résilience dans la zone de santé de Kalomba, Province du Kasaï centrale, République démocratique du Congo"/>
    <s v="Humanitaire"/>
    <d v="2019-02-01T00:00:00"/>
    <x v="0"/>
    <s v="NA"/>
    <n v="150"/>
    <n v="199"/>
    <s v="CD"/>
    <s v="CD91"/>
    <x v="0"/>
    <s v="CD9105"/>
    <x v="0"/>
    <s v="CD9105ZS02"/>
    <x v="50"/>
    <s v="Amélioration de l'accès à l'eau et l'hygiène par l'aménagement des 25 sources, construction des 10 impluviums, construction des ouvrages sanitaires aux structures de santé, mise en oeuvre de l'approche communautaire ATPC&quot; assainissement total piloté par la communauté dans 25 villages."/>
    <n v="7"/>
    <s v="ONG Internationale"/>
    <n v="15"/>
    <s v="ACF"/>
    <s v="Action Contre la Faim International"/>
    <n v="4"/>
    <x v="3"/>
    <s v="Eau, hygiène et assainissement"/>
    <s v="SIDA"/>
    <n v="162506"/>
    <s v="174500"/>
    <x v="0"/>
  </r>
  <r>
    <x v="33"/>
    <s v="Sécurité nutritionnelle et résilience dans la zone de santé de Kalomba, Province du Kasaï centrale, République démocratique du Congo"/>
    <s v="Humanitaire"/>
    <d v="2019-02-01T00:00:00"/>
    <x v="0"/>
    <s v="NA"/>
    <n v="150"/>
    <n v="199"/>
    <s v="CD"/>
    <s v="CD91"/>
    <x v="0"/>
    <s v="CD9105"/>
    <x v="0"/>
    <s v="CD9105ZS02"/>
    <x v="50"/>
    <s v="Amélioration de l'accès à l'eau et l'hygiène par l'aménagement des 25 sources, construction des 10 impluviums, construction des ouvrages sanitaires aux structures de santé, mise en oeuvre de l'approche communautaire ATPC&quot; assainissement total piloté par la communauté dans 25 villages."/>
    <n v="7"/>
    <s v="ONG Internationale"/>
    <n v="15"/>
    <s v="ACF"/>
    <s v="Action Contre la Faim International"/>
    <n v="5"/>
    <x v="0"/>
    <s v="Nutrition"/>
    <s v="SIDA"/>
    <n v="162506"/>
    <s v="174500"/>
    <x v="0"/>
  </r>
  <r>
    <x v="33"/>
    <s v="Sécurité nutritionnelle et résilience dans la zone de santé de Kalomba, Province du Kasaï centrale, République démocratique du Congo"/>
    <s v="Humanitaire"/>
    <d v="2019-02-01T00:00:00"/>
    <x v="0"/>
    <s v="NA"/>
    <n v="150"/>
    <n v="199"/>
    <s v="CD"/>
    <s v="CD91"/>
    <x v="0"/>
    <s v="CD9105"/>
    <x v="0"/>
    <s v="CD9105ZS02"/>
    <x v="50"/>
    <s v="Amélioration de l'accès à l'eau et l'hygiène par l'aménagement des 25 sources, construction des 10 impluviums, construction des ouvrages sanitaires aux structures de santé, mise en oeuvre de l'approche communautaire ATPC&quot; assainissement total piloté par la communauté dans 25 villages."/>
    <n v="7"/>
    <s v="ONG Internationale"/>
    <n v="15"/>
    <s v="ACF"/>
    <s v="Action Contre la Faim International"/>
    <n v="7"/>
    <x v="1"/>
    <s v="Sécurité alimentaire"/>
    <s v="SIDA"/>
    <n v="162506"/>
    <s v="174500"/>
    <x v="0"/>
  </r>
  <r>
    <x v="20"/>
    <s v="Projet d'Appui à la relance de la production  agricole   des produits de premières nécéssités  aux  ménages affectés par les conflits dans la Province du Kasai Central."/>
    <s v="Humanitaire"/>
    <d v="2019-07-01T00:00:00"/>
    <x v="0"/>
    <s v="NA"/>
    <n v="1"/>
    <n v="9"/>
    <s v="CD"/>
    <s v="CD91"/>
    <x v="0"/>
    <s v="CD9106"/>
    <x v="8"/>
    <s v="CD9106ZS02"/>
    <x v="17"/>
    <s v="Sensibilisation, distribution des intrants semences et outils aratoires"/>
    <n v="8"/>
    <s v="ONG Nationale"/>
    <n v="100163"/>
    <s v="CAMPA"/>
    <s v="Centre d’Action Multisectorielle pour la Multiplication des Produits Agricole"/>
    <n v="7"/>
    <x v="1"/>
    <s v="Sécurité alimentaire"/>
    <s v="FAO"/>
    <n v="340917"/>
    <s v="5000"/>
    <x v="2"/>
  </r>
  <r>
    <x v="20"/>
    <s v="Projet d'Appui à la relance de la production  agricole   des produits de premières nécéssités  aux  ménages affectés par les conflits dans la Province du Kasai Central."/>
    <s v="Humanitaire"/>
    <d v="2019-07-01T00:00:00"/>
    <x v="0"/>
    <s v="NA"/>
    <n v="1"/>
    <n v="9"/>
    <s v="CD"/>
    <s v="CD91"/>
    <x v="0"/>
    <s v="CD9106"/>
    <x v="8"/>
    <s v="CD9106ZS01"/>
    <x v="51"/>
    <s v="Sensibilisation, distribution des intrants semences et outils aratoires"/>
    <n v="8"/>
    <s v="ONG Nationale"/>
    <n v="100163"/>
    <s v="CAMPA"/>
    <s v="Centre d’Action Multisectorielle pour la Multiplication des Produits Agricole"/>
    <n v="7"/>
    <x v="1"/>
    <s v="Sécurité alimentaire"/>
    <s v="FAO"/>
    <n v="300091"/>
    <s v="5000"/>
    <x v="2"/>
  </r>
  <r>
    <x v="34"/>
    <s v="WASH en faveur des élèves et autres communautés"/>
    <s v="Humanitaire"/>
    <d v="2018-12-05T00:00:00"/>
    <x v="0"/>
    <s v="NA"/>
    <n v="1"/>
    <n v="9"/>
    <s v="CD"/>
    <s v="CD62"/>
    <x v="5"/>
    <s v="CD6206"/>
    <x v="10"/>
    <s v="CD6206ZS01"/>
    <x v="20"/>
    <s v="WASH en faveur des élèves et autres communautés"/>
    <n v="8"/>
    <s v="ONG Nationale"/>
    <n v="100212"/>
    <s v="CAUD"/>
    <s v="Collectif des ONGs Unies pour le Développement durable"/>
    <n v="4"/>
    <x v="3"/>
    <s v="Eau, hygiène et assainissement"/>
    <s v="CAUD"/>
    <n v="278742"/>
    <s v="5000"/>
    <x v="2"/>
  </r>
  <r>
    <x v="34"/>
    <s v="WASH en faveur des élèves et autres communautés"/>
    <s v="Humanitaire"/>
    <d v="2018-12-05T00:00:00"/>
    <x v="0"/>
    <s v="NA"/>
    <n v="1"/>
    <n v="9"/>
    <s v="CD"/>
    <s v="CD62"/>
    <x v="5"/>
    <s v="CD6210"/>
    <x v="12"/>
    <s v="CD6210ZS01"/>
    <x v="31"/>
    <s v="WASH en faveur des élèves et autres communautés"/>
    <n v="8"/>
    <s v="ONG Nationale"/>
    <n v="100212"/>
    <s v="CAUD"/>
    <s v="Collectif des ONGs Unies pour le Développement durable"/>
    <n v="4"/>
    <x v="3"/>
    <s v="Eau, hygiène et assainissement"/>
    <s v="CAUD"/>
    <n v="337096"/>
    <s v="5000"/>
    <x v="2"/>
  </r>
  <r>
    <x v="35"/>
    <s v="Réponse Flexible aux crises humanitaires en RDC - ReFlex"/>
    <s v="Humanitaire"/>
    <d v="2019-04-01T00:00:00"/>
    <x v="0"/>
    <s v="NA"/>
    <n v="1"/>
    <n v="9"/>
    <s v="CD"/>
    <s v="CD54"/>
    <x v="4"/>
    <s v="CD5407"/>
    <x v="26"/>
    <s v="CD5407ZS01"/>
    <x v="52"/>
    <s v="Accès aux infrastructures EHA de base et multipurpose cash grant"/>
    <n v="7"/>
    <s v="ONG Internationale"/>
    <n v="657"/>
    <s v="SI"/>
    <s v="Solidarités International"/>
    <n v="10"/>
    <x v="4"/>
    <s v="Multisectoriel"/>
    <s v="ECHO"/>
    <n v="172081"/>
    <s v="5000"/>
    <x v="2"/>
  </r>
  <r>
    <x v="36"/>
    <s v="Acces au droit  sexuel et reproductif des femmes et filles affectées  dans les communautés affectées par le conflit au kasai"/>
    <s v="Humanitaire"/>
    <d v="2019-05-05T00:00:00"/>
    <x v="0"/>
    <s v="NA"/>
    <n v="1"/>
    <n v="9"/>
    <s v="CD"/>
    <s v="CD92"/>
    <x v="1"/>
    <s v="CD9202"/>
    <x v="3"/>
    <s v="CD9202ZS04"/>
    <x v="8"/>
    <s v="Sensibilisation, prise en charge médicale , planification familiale ,réinsertion économique, prise en charge de signe de danger chez les enceinte et les accouchements,formations des acteurs et corps médical ainsi la distribution de kits holistiques"/>
    <n v="8"/>
    <s v="ONG Nationale"/>
    <n v="1135"/>
    <s v="AEFID"/>
    <s v="Action pour l'encadrement des filles mères desoeuvrées"/>
    <n v="6"/>
    <x v="2"/>
    <s v="Protection"/>
    <s v="AEFID"/>
    <n v="260337"/>
    <s v="5000"/>
    <x v="2"/>
  </r>
  <r>
    <x v="36"/>
    <s v="Acces au droit  sexuel et reproductif des femmes et filles affectées  dans les communautés affectées par le conflit au kasai"/>
    <s v="Humanitaire"/>
    <d v="2019-05-05T00:00:00"/>
    <x v="0"/>
    <s v="NA"/>
    <n v="1"/>
    <n v="9"/>
    <s v="CD"/>
    <s v="CD92"/>
    <x v="1"/>
    <s v="CD9202"/>
    <x v="3"/>
    <s v="CD9202ZS02"/>
    <x v="9"/>
    <s v="Sensibilisation, prise en charge médicale , planification familiale ,réinsertion économique, prise en charge de signe de danger chez les enceinte et les accouchements,formations des acteurs et corps médical ainsi la distribution de kits holistiques"/>
    <n v="8"/>
    <s v="ONG Nationale"/>
    <n v="1135"/>
    <s v="AEFID"/>
    <s v="Action pour l'encadrement des filles mères desoeuvrées"/>
    <n v="6"/>
    <x v="2"/>
    <s v="Protection"/>
    <s v="AEFID"/>
    <n v="347754"/>
    <s v="5000"/>
    <x v="2"/>
  </r>
  <r>
    <x v="37"/>
    <s v="Kivu Crisis Response for IDPs (KCRI): Réponse aux besoins essentiels des populations affectés par le déplacement à travers une assistance en cash/ voucher"/>
    <s v="Humanitaire"/>
    <d v="2019-01-04T00:00:00"/>
    <x v="0"/>
    <s v="NA"/>
    <n v="125"/>
    <n v="149"/>
    <s v="CD"/>
    <s v="CD62"/>
    <x v="5"/>
    <s v="CD6210"/>
    <x v="12"/>
    <s v="CD6210ZS01"/>
    <x v="31"/>
    <s v="Réponse aux besoins essentiels des populations affectés par le déplacement à travers une assistance en cash/ voucher, Kivu Crisis Response for IDPs (KCRI) avec Cash / voucher à travers la foire (Mulima, Kichula, Fizi centre) dans la zone de santé de Fizi et de Nundu"/>
    <n v="7"/>
    <s v="ONG Internationale"/>
    <n v="100093"/>
    <s v="MC"/>
    <s v="Mercy Corps"/>
    <n v="3"/>
    <x v="6"/>
    <s v="Articles Ménagers Essentiels-Abris"/>
    <s v="ECHO"/>
    <n v="337096"/>
    <s v="137000"/>
    <x v="6"/>
  </r>
  <r>
    <x v="37"/>
    <s v="Kivu Crisis Response for IDPs (KCRI): Réponse aux besoins essentiels des populations affectés par le déplacement à travers une assistance en cash/ voucher"/>
    <s v="Humanitaire"/>
    <d v="2019-01-04T00:00:00"/>
    <x v="0"/>
    <s v="NA"/>
    <n v="125"/>
    <n v="149"/>
    <s v="CD"/>
    <s v="CD62"/>
    <x v="5"/>
    <s v="CD6210"/>
    <x v="12"/>
    <s v="CD6210ZS04"/>
    <x v="24"/>
    <s v="Réponse aux besoins essentiels des populations affectés par le déplacement à travers une assistance en cash/ voucher, Kivu Crisis Response for IDPs (KCRI) avec Cash / voucher à travers la foire (Mulima, Kichula, Fizi centre) dans la zone de santé de Fizi et de Nundu"/>
    <n v="7"/>
    <s v="ONG Internationale"/>
    <n v="100093"/>
    <s v="MC"/>
    <s v="Mercy Corps"/>
    <n v="3"/>
    <x v="6"/>
    <s v="Articles Ménagers Essentiels-Abris"/>
    <s v="ECHO"/>
    <n v="205743"/>
    <s v="137000"/>
    <x v="6"/>
  </r>
  <r>
    <x v="38"/>
    <s v="Projet d'assistance en Sécurité Alimentaire aux populations déplacées retournés internes et familles d’accueil victimes des conflits armés sur l'axe Lulimba-Kilembwe dans la ZS de Kabambare, Territoire de Kabambare/Maniema et Fizi au Sud-Kivu en RDC (urge"/>
    <s v="Humanitaire"/>
    <d v="2019-03-01T00:00:00"/>
    <x v="0"/>
    <s v="NA"/>
    <n v="1"/>
    <n v="9"/>
    <s v="CD"/>
    <s v="CD62"/>
    <x v="5"/>
    <s v="CD6210"/>
    <x v="12"/>
    <s v="CD6210ZS02"/>
    <x v="25"/>
    <s v="Projet d'assistance en Sécurité Alimentaire aux populations déplacées retournés internes et familles d’accueil victimes des conflits armés sur l'axe Lulimba-Kilembwe dans la ZS de Kabambare, Territoire de Kabambare/Maniema et Fizi au Sud-Kivu en RDC."/>
    <n v="7"/>
    <s v="ONG Internationale"/>
    <n v="538"/>
    <s v="NRC"/>
    <s v="Norwegian Refugee Council"/>
    <n v="7"/>
    <x v="1"/>
    <s v="Sécurité alimentaire"/>
    <s v="NMFA"/>
    <n v="196875"/>
    <s v="5000"/>
    <x v="2"/>
  </r>
  <r>
    <x v="38"/>
    <s v="Projet d'assistance en Sécurité Alimentaire aux populations déplacées retournés internes et familles d’accueil victimes des conflits armés sur l'axe Lulimba-Kilembwe dans la ZS de Kabambare, Territoire de Kabambare/Maniema et Fizi au Sud-Kivu en RDC (urge"/>
    <s v="Humanitaire"/>
    <d v="2019-03-01T00:00:00"/>
    <x v="0"/>
    <s v="NA"/>
    <n v="1"/>
    <n v="9"/>
    <s v="CD"/>
    <s v="CD62"/>
    <x v="5"/>
    <s v="CD6205"/>
    <x v="11"/>
    <s v="CD6205ZS04"/>
    <x v="30"/>
    <s v="Projet d'assistance en Sécurité Alimentaire aux populations déplacées retournés internes et familles d’accueil victimes des conflits armés sur l'axe Lulimba-Kilembwe dans la ZS de Kabambare, Territoire de Kabambare/Maniema et Fizi au Sud-Kivu en RDC."/>
    <n v="7"/>
    <s v="ONG Internationale"/>
    <n v="538"/>
    <s v="NRC"/>
    <s v="Norwegian Refugee Council"/>
    <n v="7"/>
    <x v="1"/>
    <s v="Sécurité alimentaire"/>
    <s v="NMFA"/>
    <n v="260674"/>
    <s v="5000"/>
    <x v="2"/>
  </r>
  <r>
    <x v="39"/>
    <s v="Aide et production alimentaire et amélioration de la résilience des ménages déplacés/retournés, familles d’enfants malnutris et familles hôtes victimes des conflits armés et intercommunautaires du Grand Kasaï"/>
    <s v="Humanitaire"/>
    <d v="2019-08-01T00:00:00"/>
    <x v="0"/>
    <s v="NA"/>
    <n v="1"/>
    <n v="9"/>
    <s v="CD"/>
    <s v="CD92"/>
    <x v="1"/>
    <s v="CD9202"/>
    <x v="3"/>
    <s v="CD9202ZS03"/>
    <x v="53"/>
    <s v="Distribution de kits maraîchers aux centres nutritionnels et aux familles d'enfants malnutris"/>
    <n v="8"/>
    <s v="ONG Nationale"/>
    <n v="34"/>
    <s v="APREDECI"/>
    <s v="Action Paysanne pour la Reconstruction et le Développement Communautaire Intégral"/>
    <n v="7"/>
    <x v="1"/>
    <s v="Sécurité alimentaire"/>
    <s v="FAO"/>
    <n v="409407"/>
    <s v="5000"/>
    <x v="2"/>
  </r>
  <r>
    <x v="40"/>
    <s v="Amélioration de l’accès aux biens et à la sécurité alimentaire des ménages vulnérables y Compris les personnes vivant avec handicap dans les provinces du Grand Kasaï et du Tanganyika"/>
    <s v="Humanitaire"/>
    <d v="2019-08-01T00:00:00"/>
    <x v="0"/>
    <s v="NA"/>
    <n v="1"/>
    <n v="9"/>
    <s v="CD"/>
    <s v="CD92"/>
    <x v="1"/>
    <s v="CD9202"/>
    <x v="3"/>
    <s v="CD9202ZS02"/>
    <x v="9"/>
    <s v="Distribution des kits vivriers et accompagnement techniques de ménages"/>
    <n v="8"/>
    <s v="ONG Nationale"/>
    <n v="1132"/>
    <s v="ADEPOR"/>
    <s v="Action de Développement pour l'Encadrement de la population rurale"/>
    <n v="7"/>
    <x v="1"/>
    <s v="Sécurité alimentaire"/>
    <s v="FAO"/>
    <n v="347754"/>
    <s v="5000"/>
    <x v="2"/>
  </r>
  <r>
    <x v="41"/>
    <s v="Projets intégrés wash-protection-sécurité alimentaire pour les populations affectées par les conflits en province du Kasaï en RDC"/>
    <s v="Humanitaire"/>
    <d v="2018-06-01T00:00:00"/>
    <x v="0"/>
    <s v="NA"/>
    <n v="50"/>
    <n v="59"/>
    <s v="CD"/>
    <s v="CD92"/>
    <x v="1"/>
    <s v="CD9202"/>
    <x v="3"/>
    <s v="CD9202ZS02"/>
    <x v="9"/>
    <s v="Mise en place et accompagnement des comités de protection communautaire; Mise en place et accompagnement des forums des femmes; Renforcement des capacités des autorités et leaders locaux en protection, Campagne de sensibilisation pour la lutte contre les VBG, référencement, plaidoyer,"/>
    <n v="7"/>
    <s v="ONG Internationale"/>
    <n v="564"/>
    <s v="OXFAM International"/>
    <s v="OXFAM International"/>
    <n v="10"/>
    <x v="4"/>
    <s v="Multisectoriel"/>
    <s v="ECHO"/>
    <n v="347754"/>
    <s v="54500"/>
    <x v="4"/>
  </r>
  <r>
    <x v="42"/>
    <s v="Réponse aux besoins essentiels des populations affectés par le déplacement à travers une assistance en cash/ voucher"/>
    <s v="Humanitaire"/>
    <d v="2019-04-01T00:00:00"/>
    <x v="0"/>
    <s v="NA"/>
    <n v="10"/>
    <n v="19"/>
    <s v="CD"/>
    <s v="CD62"/>
    <x v="5"/>
    <s v="CD6210"/>
    <x v="12"/>
    <s v="CD6210ZS01"/>
    <x v="31"/>
    <s v="Réponse aux besoins essentiels des populations affectés par le déplacement à travers une assistance en cash/ voucher"/>
    <n v="7"/>
    <s v="ONG Internationale"/>
    <n v="100093"/>
    <s v="MC"/>
    <s v="Mercy Corps"/>
    <n v="3"/>
    <x v="6"/>
    <s v="Articles Ménagers Essentiels-Abris"/>
    <s v="ECHO"/>
    <n v="337096"/>
    <s v="14500"/>
    <x v="5"/>
  </r>
  <r>
    <x v="42"/>
    <s v="Réponse aux besoins essentiels des populations affectés par le déplacement à travers une assistance en cash/ voucher"/>
    <s v="Humanitaire"/>
    <d v="2019-04-01T00:00:00"/>
    <x v="0"/>
    <s v="NA"/>
    <n v="10"/>
    <n v="19"/>
    <s v="CD"/>
    <s v="CD62"/>
    <x v="5"/>
    <s v="CD6210"/>
    <x v="12"/>
    <s v="CD6210ZS04"/>
    <x v="24"/>
    <s v="Réponse aux besoins essentiels des populations affectés par le déplacement à travers une assistance en cash/ voucher"/>
    <n v="7"/>
    <s v="ONG Internationale"/>
    <n v="100093"/>
    <s v="MC"/>
    <s v="Mercy Corps"/>
    <n v="3"/>
    <x v="6"/>
    <s v="Articles Ménagers Essentiels-Abris"/>
    <s v="ECHO"/>
    <n v="205743"/>
    <s v="14500"/>
    <x v="5"/>
  </r>
  <r>
    <x v="43"/>
    <s v="Réponse multisectorielle d’urgence et durable centrée sur la protection dans la Zone de de Santé de Kimbi-Lulenge (Multi sect)"/>
    <s v="Humanitaire"/>
    <d v="2019-06-15T00:00:00"/>
    <x v="0"/>
    <s v="NA"/>
    <n v="1"/>
    <n v="9"/>
    <s v="CD"/>
    <s v="CD62"/>
    <x v="5"/>
    <s v="CD6210"/>
    <x v="12"/>
    <s v="CD6210ZS02"/>
    <x v="25"/>
    <s v="Réponse multisectorielle d’urgence et durable centrée sur la protection dans la Zone de de Santé de Kimbi-Lulenge"/>
    <n v="7"/>
    <s v="ONG Internationale"/>
    <n v="461"/>
    <s v="IRC"/>
    <s v="International Rescue Committee"/>
    <n v="10"/>
    <x v="4"/>
    <s v="Multisectoriel"/>
    <s v="DFID"/>
    <n v="196875"/>
    <s v="5000"/>
    <x v="2"/>
  </r>
  <r>
    <x v="44"/>
    <s v="Identification des incidents de protection lors de l'arrivée des retournés spontannés d'Angola dans leurs familles  respectives et familles d'accueil"/>
    <s v="Humanitaire"/>
    <d v="2019-09-01T00:00:00"/>
    <x v="0"/>
    <s v="NA"/>
    <n v="1"/>
    <n v="9"/>
    <s v="CD"/>
    <s v="CD91"/>
    <x v="0"/>
    <s v="CD9104"/>
    <x v="1"/>
    <s v="CD9104ZS02"/>
    <x v="5"/>
    <s v="Identification des retournés spontanés; - Identification des cas d'incidents de protection"/>
    <n v="8"/>
    <s v="ONG Nationale"/>
    <n v="1148"/>
    <s v="CAPSM"/>
    <s v="Centre d'Action pour la Promotion Sociale de Masuika/Mains Serviables"/>
    <n v="6"/>
    <x v="2"/>
    <s v="Protection"/>
    <s v="CAPSM"/>
    <n v="185268"/>
    <s v="5000"/>
    <x v="2"/>
  </r>
  <r>
    <x v="45"/>
    <s v="Prévention et Protection des droits  de l'enfant, appui et prise en charge des femmes et filles victimes des Violences basées sur le Genre"/>
    <s v="Humanitaire"/>
    <d v="2017-08-25T00:00:00"/>
    <x v="0"/>
    <s v="NA"/>
    <n v="1"/>
    <n v="9"/>
    <s v="CD"/>
    <s v="CD91"/>
    <x v="0"/>
    <s v="CD9102"/>
    <x v="2"/>
    <s v="CD9102ZS02"/>
    <x v="48"/>
    <s v="mise en œuvre des activités de PEC, renforcement des capacités des OBC et des bénéficiaires, formation et sensibilisation communautaire au bénéfice des autorités et leaders communautaires, installation des Maison d'Ecoute et la collaboration avec les FOSA dans le cadre d el'integration des soins santé mentale dans les soins de santé primaire"/>
    <n v="7"/>
    <s v="ONG Internationale"/>
    <n v="682"/>
    <s v="TPO"/>
    <s v="Transcultural Psychosocial Organisation"/>
    <n v="6"/>
    <x v="2"/>
    <s v="Protection"/>
    <s v="TPO"/>
    <n v="161675"/>
    <s v="5000"/>
    <x v="2"/>
  </r>
  <r>
    <x v="46"/>
    <s v="Sensibilisation de la population sur les pires formes de travail chez enfants. Identification des enfants exploités dans les mines d'or et de diamant dans les sites miniers de Kabanda - Musefu, Kayembe, Sankaji, samuanda et Ngovo."/>
    <s v="Humanitaire"/>
    <d v="2019-09-01T00:00:00"/>
    <x v="0"/>
    <s v="NA"/>
    <n v="1"/>
    <n v="9"/>
    <s v="CD"/>
    <s v="CD91"/>
    <x v="0"/>
    <s v="CD9104"/>
    <x v="1"/>
    <s v="CD9104ZS01"/>
    <x v="6"/>
    <s v="(1)  Sensibilisation des populations riveraines et minières sur la lutte contre toutes formes de travail exercés à l'endroit des enfants. (2) Identification des enfants exploités dans les mines étant donné que la place de l'enfant est en famille et à l'école et non dans les mines. (3) Vulgarisation de l'Edit provincial interdisant l'embauchage des enfants dans les sites miniers."/>
    <n v="8"/>
    <s v="ONG Nationale"/>
    <n v="1148"/>
    <s v="CAPSM"/>
    <s v="Centre d'Action pour la Promotion Sociale de Masuika/Mains Serviables"/>
    <n v="6"/>
    <x v="2"/>
    <s v="Protection"/>
    <s v="CAPSM"/>
    <n v="293798"/>
    <s v="5000"/>
    <x v="2"/>
  </r>
  <r>
    <x v="47"/>
    <s v="Projet d’assistance alimentaire et de prise en charge de la malnutrition parmi les populations vulnérables affectées par les conflits inter-ethniques et/ou armes dans le grand Kasaï en République Démocratique du Congo"/>
    <s v="Humanitaire"/>
    <d v="2019-07-01T00:00:00"/>
    <x v="0"/>
    <s v="NA"/>
    <n v="1"/>
    <n v="9"/>
    <s v="CD"/>
    <s v="CD92"/>
    <x v="1"/>
    <s v="CD9202"/>
    <x v="3"/>
    <s v="CD9202ZS07"/>
    <x v="10"/>
    <s v="Projet d’assistance alimentaire et de prise en charge de la malnutrition parmi les populations vulnérables affectées par les conflits inter-ethniques et/ou armes dans le grand Kasaï en République Démocratique du Congo"/>
    <n v="7"/>
    <s v="ONG Internationale"/>
    <n v="77"/>
    <s v="ADRA"/>
    <s v="Adventist Development and Relief Agency"/>
    <n v="5"/>
    <x v="0"/>
    <s v="Nutrition"/>
    <s v="PAM"/>
    <n v="133775"/>
    <s v="5000"/>
    <x v="2"/>
  </r>
  <r>
    <x v="47"/>
    <s v="Projet d’assistance alimentaire et de prise en charge de la malnutrition parmi les populations vulnérables affectées par les conflits inter-ethniques et/ou armes dans le grand Kasaï en République Démocratique du Congo"/>
    <s v="Humanitaire"/>
    <d v="2019-07-01T00:00:00"/>
    <x v="0"/>
    <s v="NA"/>
    <n v="1"/>
    <n v="9"/>
    <s v="CD"/>
    <s v="CD92"/>
    <x v="1"/>
    <s v="CD9202"/>
    <x v="3"/>
    <s v="CD9202ZS05"/>
    <x v="11"/>
    <s v="Projet d’assistance alimentaire et de prise en charge de la malnutrition parmi les populations vulnérables affectées par les conflits inter-ethniques et/ou armes dans le grand Kasaï en République Démocratique du Congo"/>
    <n v="7"/>
    <s v="ONG Internationale"/>
    <n v="77"/>
    <s v="ADRA"/>
    <s v="Adventist Development and Relief Agency"/>
    <n v="5"/>
    <x v="0"/>
    <s v="Nutrition"/>
    <s v="PAM"/>
    <n v="262529"/>
    <s v="5000"/>
    <x v="2"/>
  </r>
  <r>
    <x v="47"/>
    <s v="Projet d’assistance alimentaire et de prise en charge de la malnutrition parmi les populations vulnérables affectées par les conflits inter-ethniques et/ou armes dans le grand Kasaï en République Démocratique du Congo"/>
    <s v="Humanitaire"/>
    <d v="2019-07-01T00:00:00"/>
    <x v="0"/>
    <s v="NA"/>
    <n v="1"/>
    <n v="9"/>
    <s v="CD"/>
    <s v="CD92"/>
    <x v="1"/>
    <s v="CD9205"/>
    <x v="27"/>
    <s v="CD9205ZS01"/>
    <x v="54"/>
    <s v="Projet d’assistance alimentaire et de prise en charge de la malnutrition parmi les populations vulnérables affectées par les conflits inter-ethniques et/ou armes dans le grand Kasaï en République Démocratique du Congo"/>
    <n v="7"/>
    <s v="ONG Internationale"/>
    <n v="77"/>
    <s v="ADRA"/>
    <s v="Adventist Development and Relief Agency"/>
    <n v="5"/>
    <x v="0"/>
    <s v="Nutrition"/>
    <s v="PAM"/>
    <n v="168465"/>
    <s v="5000"/>
    <x v="2"/>
  </r>
  <r>
    <x v="14"/>
    <s v="Projet d'urgence d'assistance en sécurité alimentaire dans le moyens et hauts plateaux de Fizi et Mwenga, dans Fizi, Nundu et les aire de santé de Abala, Nakiele, Pungu, Lusuku, Kanguli, Kilumbi, Lumanya, UMOJA/Misufi"/>
    <s v="Humanitaire"/>
    <d v="2019-07-15T00:00:00"/>
    <x v="0"/>
    <s v="NA"/>
    <n v="1"/>
    <n v="9"/>
    <s v="CD"/>
    <s v="CD62"/>
    <x v="5"/>
    <s v="CD6210"/>
    <x v="12"/>
    <s v="CD6210ZS04"/>
    <x v="24"/>
    <s v="Projet d'urgence d'assistance en sécurité alimentaire dans le moyens et hauts plateaux de Fizi et Mwenga, dans Fizi, Nundu et les aire de santé de Abala, Nakiele, Pungu, Lusuku, Kanguli, Kilumbi, Lumanya, UMOJA/Misufi"/>
    <n v="7"/>
    <s v="ONG Internationale"/>
    <n v="538"/>
    <s v="NRC"/>
    <s v="Norwegian Refugee Council"/>
    <n v="7"/>
    <x v="1"/>
    <s v="Sécurité alimentaire"/>
    <s v="ECHO"/>
    <n v="205743"/>
    <s v="5000"/>
    <x v="2"/>
  </r>
  <r>
    <x v="48"/>
    <s v="Distribution deskits aux enfants, Formation des enseignants sur le PSS, le wash in school, la réintégration des enfants hors système scolaire à Mikenge, Minembwe; Kakenge, Lwiko, Mibunda, Kawela,"/>
    <s v="Humanitaire"/>
    <d v="2019-10-01T00:00:00"/>
    <x v="0"/>
    <s v="NA"/>
    <n v="1"/>
    <n v="9"/>
    <s v="CD"/>
    <s v="CD62"/>
    <x v="5"/>
    <s v="CD6210"/>
    <x v="12"/>
    <s v="CD6210ZS03"/>
    <x v="55"/>
    <s v="Distribution deskits aux enfants, Formation des enseignants sur le PSS, le wash in school, la réintégration des enfants hors système scolaire à Mikenge, Minembwe; Kakenge, Lwiko, Mibunda, Kawela,"/>
    <n v="7"/>
    <s v="ONG Internationale"/>
    <n v="682"/>
    <s v="TPO"/>
    <s v="Transcultural Psychosocial Organisation"/>
    <n v="1"/>
    <x v="7"/>
    <s v="Education"/>
    <s v="UNICEF"/>
    <n v="86652"/>
    <s v="5000"/>
    <x v="2"/>
  </r>
  <r>
    <x v="48"/>
    <s v="Distribution deskits aux enfants, Formation des enseignants sur le PSS, le wash in school, la réintégration des enfants hors système scolaire à Mikenge, Minembwe; Kakenge, Lwiko, Mibunda, Kawela,"/>
    <s v="Humanitaire"/>
    <d v="2019-10-01T00:00:00"/>
    <x v="0"/>
    <s v="NA"/>
    <n v="1"/>
    <n v="9"/>
    <s v="CD"/>
    <s v="CD62"/>
    <x v="5"/>
    <s v="CD6212"/>
    <x v="28"/>
    <s v="CD6212ZS01"/>
    <x v="56"/>
    <s v="Distribution deskits aux enfants, Formation des enseignants sur le PSS, le wash in school, la réintégration des enfants hors système scolaire à Mikenge, Minembwe; Kakenge, Lwiko, Mibunda, Kawela,"/>
    <n v="7"/>
    <s v="ONG Internationale"/>
    <n v="682"/>
    <s v="TPO"/>
    <s v="Transcultural Psychosocial Organisation"/>
    <n v="1"/>
    <x v="7"/>
    <s v="Education"/>
    <s v="UNICEF"/>
    <n v="96529"/>
    <s v="5000"/>
    <x v="2"/>
  </r>
  <r>
    <x v="49"/>
    <s v="Distribution des vivres, AME et Protection dans la zone en crise conflit inter communautaires (Hauts-Plateaux de Fizi et Mwenga)"/>
    <s v="Humanitaire"/>
    <d v="2019-09-01T00:00:00"/>
    <x v="0"/>
    <s v="NA"/>
    <n v="1"/>
    <n v="9"/>
    <s v="CD"/>
    <s v="CD62"/>
    <x v="5"/>
    <s v="CD6210"/>
    <x v="12"/>
    <s v="CD6210ZS03"/>
    <x v="55"/>
    <s v="Distribution des vivres, AME et Protection dans la zone en crise conflit inter communautaires (Hauts-Plateaux de Fizi et Mwenga)"/>
    <n v="8"/>
    <s v="ONG Nationale"/>
    <n v="100269"/>
    <s v="Groupe MILIMA"/>
    <s v="Groupe MILIMA"/>
    <n v="3"/>
    <x v="6"/>
    <s v="Articles Ménagers Essentiels-Abris"/>
    <s v="OFDA"/>
    <n v="86652"/>
    <s v="5000"/>
    <x v="2"/>
  </r>
  <r>
    <x v="49"/>
    <s v="Distribution des vivres, AME et Protection dans la zone en crise conflit inter communautaires (Hauts-Plateaux de Fizi et Mwenga)"/>
    <s v="Humanitaire"/>
    <d v="2019-09-01T00:00:00"/>
    <x v="0"/>
    <s v="NA"/>
    <n v="1"/>
    <n v="9"/>
    <s v="CD"/>
    <s v="CD62"/>
    <x v="5"/>
    <s v="CD6210"/>
    <x v="12"/>
    <s v="CD6210ZS03"/>
    <x v="55"/>
    <s v="Distribution des vivres, AME et Protection dans la zone en crise conflit inter communautaires (Hauts-Plateaux de Fizi et Mwenga)"/>
    <n v="8"/>
    <s v="ONG Nationale"/>
    <n v="100269"/>
    <s v="Groupe MILIMA"/>
    <s v="Groupe MILIMA"/>
    <n v="6"/>
    <x v="2"/>
    <s v="Protection"/>
    <s v="OFDA"/>
    <n v="86652"/>
    <s v="5000"/>
    <x v="2"/>
  </r>
  <r>
    <x v="49"/>
    <s v="Distribution des vivres, AME et Protection dans la zone en crise conflit inter communautaires (Hauts-Plateaux de Fizi et Mwenga)"/>
    <s v="Humanitaire"/>
    <d v="2019-09-01T00:00:00"/>
    <x v="0"/>
    <s v="NA"/>
    <n v="1"/>
    <n v="9"/>
    <s v="CD"/>
    <s v="CD62"/>
    <x v="5"/>
    <s v="CD6210"/>
    <x v="12"/>
    <s v="CD6210ZS03"/>
    <x v="55"/>
    <s v="Distribution des vivres, AME et Protection dans la zone en crise conflit inter communautaires (Hauts-Plateaux de Fizi et Mwenga)"/>
    <n v="8"/>
    <s v="ONG Nationale"/>
    <n v="100269"/>
    <s v="Groupe MILIMA"/>
    <s v="Groupe MILIMA"/>
    <n v="7"/>
    <x v="1"/>
    <s v="Sécurité alimentaire"/>
    <s v="OFDA"/>
    <n v="86652"/>
    <s v="5000"/>
    <x v="2"/>
  </r>
  <r>
    <x v="49"/>
    <s v="Distribution des vivres, AME et Protection dans la zone en crise conflit inter communautaires (Hauts-Plateaux de Fizi et Mwenga)"/>
    <s v="Humanitaire"/>
    <d v="2019-09-01T00:00:00"/>
    <x v="0"/>
    <s v="NA"/>
    <n v="1"/>
    <n v="9"/>
    <s v="CD"/>
    <s v="CD62"/>
    <x v="5"/>
    <s v="CD6210"/>
    <x v="12"/>
    <s v="CD6210ZS03"/>
    <x v="55"/>
    <s v="Distribution des vivres, AME et Protection dans la zone en crise conflit inter communautaires (Hauts-Plateaux de Fizi et Mwenga)"/>
    <n v="8"/>
    <s v="ONG Nationale"/>
    <n v="100269"/>
    <s v="Groupe MILIMA"/>
    <s v="Groupe MILIMA"/>
    <n v="3"/>
    <x v="6"/>
    <s v="Articles Ménagers Essentiels-Abris"/>
    <s v="USAID"/>
    <n v="86652"/>
    <s v="5000"/>
    <x v="2"/>
  </r>
  <r>
    <x v="49"/>
    <s v="Distribution des vivres, AME et Protection dans la zone en crise conflit inter communautaires (Hauts-Plateaux de Fizi et Mwenga)"/>
    <s v="Humanitaire"/>
    <d v="2019-09-01T00:00:00"/>
    <x v="0"/>
    <s v="NA"/>
    <n v="1"/>
    <n v="9"/>
    <s v="CD"/>
    <s v="CD62"/>
    <x v="5"/>
    <s v="CD6210"/>
    <x v="12"/>
    <s v="CD6210ZS03"/>
    <x v="55"/>
    <s v="Distribution des vivres, AME et Protection dans la zone en crise conflit inter communautaires (Hauts-Plateaux de Fizi et Mwenga)"/>
    <n v="8"/>
    <s v="ONG Nationale"/>
    <n v="100269"/>
    <s v="Groupe MILIMA"/>
    <s v="Groupe MILIMA"/>
    <n v="6"/>
    <x v="2"/>
    <s v="Protection"/>
    <s v="USAID"/>
    <n v="86652"/>
    <s v="5000"/>
    <x v="2"/>
  </r>
  <r>
    <x v="49"/>
    <s v="Distribution des vivres, AME et Protection dans la zone en crise conflit inter communautaires (Hauts-Plateaux de Fizi et Mwenga)"/>
    <s v="Humanitaire"/>
    <d v="2019-09-01T00:00:00"/>
    <x v="0"/>
    <s v="NA"/>
    <n v="1"/>
    <n v="9"/>
    <s v="CD"/>
    <s v="CD62"/>
    <x v="5"/>
    <s v="CD6210"/>
    <x v="12"/>
    <s v="CD6210ZS03"/>
    <x v="55"/>
    <s v="Distribution des vivres, AME et Protection dans la zone en crise conflit inter communautaires (Hauts-Plateaux de Fizi et Mwenga)"/>
    <n v="8"/>
    <s v="ONG Nationale"/>
    <n v="100269"/>
    <s v="Groupe MILIMA"/>
    <s v="Groupe MILIMA"/>
    <n v="7"/>
    <x v="1"/>
    <s v="Sécurité alimentaire"/>
    <s v="USAID"/>
    <n v="86652"/>
    <s v="5000"/>
    <x v="2"/>
  </r>
  <r>
    <x v="49"/>
    <s v="Distribution des vivres, AME et Protection dans la zone en crise conflit inter communautaires (Hauts-Plateaux de Fizi et Mwenga)"/>
    <s v="Humanitaire"/>
    <d v="2019-09-01T00:00:00"/>
    <x v="0"/>
    <s v="NA"/>
    <n v="1"/>
    <n v="9"/>
    <s v="CD"/>
    <s v="CD62"/>
    <x v="5"/>
    <s v="CD6212"/>
    <x v="28"/>
    <s v="CD6212ZS01"/>
    <x v="56"/>
    <s v="Distribution des vivres, AME et Protection dans la zone en crise conflit inter communautaires (Hauts-Plateaux de Fizi et Mwenga)"/>
    <n v="8"/>
    <s v="ONG Nationale"/>
    <n v="100269"/>
    <s v="Groupe MILIMA"/>
    <s v="Groupe MILIMA"/>
    <n v="3"/>
    <x v="6"/>
    <s v="Articles Ménagers Essentiels-Abris"/>
    <s v="OFDA"/>
    <n v="96529"/>
    <s v="5000"/>
    <x v="2"/>
  </r>
  <r>
    <x v="49"/>
    <s v="Distribution des vivres, AME et Protection dans la zone en crise conflit inter communautaires (Hauts-Plateaux de Fizi et Mwenga)"/>
    <s v="Humanitaire"/>
    <d v="2019-09-01T00:00:00"/>
    <x v="0"/>
    <s v="NA"/>
    <n v="1"/>
    <n v="9"/>
    <s v="CD"/>
    <s v="CD62"/>
    <x v="5"/>
    <s v="CD6212"/>
    <x v="28"/>
    <s v="CD6212ZS01"/>
    <x v="56"/>
    <s v="Distribution des vivres, AME et Protection dans la zone en crise conflit inter communautaires (Hauts-Plateaux de Fizi et Mwenga)"/>
    <n v="8"/>
    <s v="ONG Nationale"/>
    <n v="100269"/>
    <s v="Groupe MILIMA"/>
    <s v="Groupe MILIMA"/>
    <n v="6"/>
    <x v="2"/>
    <s v="Protection"/>
    <s v="OFDA"/>
    <n v="96529"/>
    <s v="5000"/>
    <x v="2"/>
  </r>
  <r>
    <x v="49"/>
    <s v="Distribution des vivres, AME et Protection dans la zone en crise conflit inter communautaires (Hauts-Plateaux de Fizi et Mwenga)"/>
    <s v="Humanitaire"/>
    <d v="2019-09-01T00:00:00"/>
    <x v="0"/>
    <s v="NA"/>
    <n v="1"/>
    <n v="9"/>
    <s v="CD"/>
    <s v="CD62"/>
    <x v="5"/>
    <s v="CD6212"/>
    <x v="28"/>
    <s v="CD6212ZS01"/>
    <x v="56"/>
    <s v="Distribution des vivres, AME et Protection dans la zone en crise conflit inter communautaires (Hauts-Plateaux de Fizi et Mwenga)"/>
    <n v="8"/>
    <s v="ONG Nationale"/>
    <n v="100269"/>
    <s v="Groupe MILIMA"/>
    <s v="Groupe MILIMA"/>
    <n v="7"/>
    <x v="1"/>
    <s v="Sécurité alimentaire"/>
    <s v="OFDA"/>
    <n v="96529"/>
    <s v="5000"/>
    <x v="2"/>
  </r>
  <r>
    <x v="49"/>
    <s v="Distribution des vivres, AME et Protection dans la zone en crise conflit inter communautaires (Hauts-Plateaux de Fizi et Mwenga)"/>
    <s v="Humanitaire"/>
    <d v="2019-09-01T00:00:00"/>
    <x v="0"/>
    <s v="NA"/>
    <n v="1"/>
    <n v="9"/>
    <s v="CD"/>
    <s v="CD62"/>
    <x v="5"/>
    <s v="CD6212"/>
    <x v="28"/>
    <s v="CD6212ZS01"/>
    <x v="56"/>
    <s v="Distribution des vivres, AME et Protection dans la zone en crise conflit inter communautaires (Hauts-Plateaux de Fizi et Mwenga)"/>
    <n v="8"/>
    <s v="ONG Nationale"/>
    <n v="100269"/>
    <s v="Groupe MILIMA"/>
    <s v="Groupe MILIMA"/>
    <n v="3"/>
    <x v="6"/>
    <s v="Articles Ménagers Essentiels-Abris"/>
    <s v="USAID"/>
    <n v="96529"/>
    <s v="5000"/>
    <x v="2"/>
  </r>
  <r>
    <x v="49"/>
    <s v="Distribution des vivres, AME et Protection dans la zone en crise conflit inter communautaires (Hauts-Plateaux de Fizi et Mwenga)"/>
    <s v="Humanitaire"/>
    <d v="2019-09-01T00:00:00"/>
    <x v="0"/>
    <s v="NA"/>
    <n v="1"/>
    <n v="9"/>
    <s v="CD"/>
    <s v="CD62"/>
    <x v="5"/>
    <s v="CD6212"/>
    <x v="28"/>
    <s v="CD6212ZS01"/>
    <x v="56"/>
    <s v="Distribution des vivres, AME et Protection dans la zone en crise conflit inter communautaires (Hauts-Plateaux de Fizi et Mwenga)"/>
    <n v="8"/>
    <s v="ONG Nationale"/>
    <n v="100269"/>
    <s v="Groupe MILIMA"/>
    <s v="Groupe MILIMA"/>
    <n v="6"/>
    <x v="2"/>
    <s v="Protection"/>
    <s v="USAID"/>
    <n v="96529"/>
    <s v="5000"/>
    <x v="2"/>
  </r>
  <r>
    <x v="49"/>
    <s v="Distribution des vivres, AME et Protection dans la zone en crise conflit inter communautaires (Hauts-Plateaux de Fizi et Mwenga)"/>
    <s v="Humanitaire"/>
    <d v="2019-09-01T00:00:00"/>
    <x v="0"/>
    <s v="NA"/>
    <n v="1"/>
    <n v="9"/>
    <s v="CD"/>
    <s v="CD62"/>
    <x v="5"/>
    <s v="CD6212"/>
    <x v="28"/>
    <s v="CD6212ZS01"/>
    <x v="56"/>
    <s v="Distribution des vivres, AME et Protection dans la zone en crise conflit inter communautaires (Hauts-Plateaux de Fizi et Mwenga)"/>
    <n v="8"/>
    <s v="ONG Nationale"/>
    <n v="100269"/>
    <s v="Groupe MILIMA"/>
    <s v="Groupe MILIMA"/>
    <n v="7"/>
    <x v="1"/>
    <s v="Sécurité alimentaire"/>
    <s v="USAID"/>
    <n v="96529"/>
    <s v="5000"/>
    <x v="2"/>
  </r>
  <r>
    <x v="50"/>
    <s v="Projet de développement de capacités des acteurs clés de direction provinciale de la santé, ZS et EPSP et sous-divisions Educationnelles en utilisant le Financement basé sur les Performances dans le cadre de Prg Village et Ecole Assainis HK et Lualaba"/>
    <s v="Humanitaire"/>
    <d v="2019-01-04T00:00:00"/>
    <x v="0"/>
    <s v="NA"/>
    <n v="30"/>
    <n v="39"/>
    <s v="CD"/>
    <s v="CD71"/>
    <x v="8"/>
    <s v="CD7109"/>
    <x v="29"/>
    <s v="CD7109ZS02"/>
    <x v="57"/>
    <s v="Projet de développement de capacités des acteurs clés de direction provinciale de la santé, zones de santé et EPSP et sous-divisions Educationnelles en utilisant le Financement basé sur les Performances dans le cadre de Programme Village et Ecole Assainis en Province de HAUT-KATANGA et LUALABA._x000a_Achat des performances des acteurs des zones de santé &amp; sous division de l'enseignement dans les activités du PNVEA dans post-certification et processus Pas à Pas du centre de santé assaini"/>
    <n v="8"/>
    <s v="ONG Nationale"/>
    <n v="813"/>
    <s v="VIPATU"/>
    <s v="Vijana ya PAnda TUjengeni"/>
    <n v="4"/>
    <x v="3"/>
    <s v="Eau, hygiène et assainissement"/>
    <s v="UNICEF"/>
    <n v="272743"/>
    <s v="34500"/>
    <x v="1"/>
  </r>
  <r>
    <x v="50"/>
    <s v="Projet de développement de capacités des acteurs clés de direction provinciale de la santé, ZS et EPSP et sous-divisions Educationnelles en utilisant le Financement basé sur les Performances dans le cadre de Prg Village et Ecole Assainis HK et Lualaba"/>
    <s v="Humanitaire"/>
    <d v="2019-01-04T00:00:00"/>
    <x v="0"/>
    <s v="NA"/>
    <n v="30"/>
    <n v="39"/>
    <s v="CD"/>
    <s v="CD71"/>
    <x v="8"/>
    <s v="CD7109"/>
    <x v="29"/>
    <s v="CD7109ZS01"/>
    <x v="58"/>
    <s v="Projet de développement de capacités des acteurs clés de direction provinciale de la santé, zones de santé et EPSP et sous-divisions Educationnelles en utilisant le Financement basé sur les Performances dans le cadre de Programme Village et Ecole Assainis en Province de HAUT-KATANGA et LUALABA._x000a_Achat des performances des acteurs des zones de santé &amp; sous division de l'enseignement dans les activités du PNVEA dans post-certification et processus Pas à Pas du centre de santé assaini"/>
    <n v="8"/>
    <s v="ONG Nationale"/>
    <n v="813"/>
    <s v="VIPATU"/>
    <s v="Vijana ya PAnda TUjengeni"/>
    <n v="4"/>
    <x v="3"/>
    <s v="Eau, hygiène et assainissement"/>
    <s v="UNICEF"/>
    <n v="341680"/>
    <s v="34500"/>
    <x v="1"/>
  </r>
  <r>
    <x v="50"/>
    <s v="Projet de développement de capacités des acteurs clés de direction provinciale de la santé, ZS et EPSP et sous-divisions Educationnelles en utilisant le Financement basé sur les Performances dans le cadre de Prg Village et Ecole Assainis HK et Lualaba"/>
    <s v="Humanitaire"/>
    <d v="2019-01-04T00:00:00"/>
    <x v="0"/>
    <s v="NA"/>
    <n v="30"/>
    <n v="39"/>
    <s v="CD"/>
    <s v="CD71"/>
    <x v="8"/>
    <s v="CD7107"/>
    <x v="30"/>
    <s v="CD7107ZS04"/>
    <x v="59"/>
    <s v="Projet de développement de capacités des acteurs clés de direction provinciale de la santé, zones de santé et EPSP et sous-divisions Educationnelles en utilisant le Financement basé sur les Performances dans le cadre de Programme Village et Ecole Assainis en Province de HAUT-KATANGA et LUALABA._x000a_Achat des performances des acteurs des zones de santé &amp; sous division de l'enseignement dans les activités du PNVEA dans post-certification et processus Pas à Pas du centre de santé assaini"/>
    <n v="8"/>
    <s v="ONG Nationale"/>
    <n v="813"/>
    <s v="VIPATU"/>
    <s v="Vijana ya PAnda TUjengeni"/>
    <n v="4"/>
    <x v="3"/>
    <s v="Eau, hygiène et assainissement"/>
    <s v="UNICEF"/>
    <n v="154887"/>
    <s v="34500"/>
    <x v="1"/>
  </r>
  <r>
    <x v="50"/>
    <s v="Projet de développement de capacités des acteurs clés de direction provinciale de la santé, ZS et EPSP et sous-divisions Educationnelles en utilisant le Financement basé sur les Performances dans le cadre de Prg Village et Ecole Assainis HK et Lualaba"/>
    <s v="Humanitaire"/>
    <d v="2019-01-04T00:00:00"/>
    <x v="0"/>
    <s v="NA"/>
    <n v="30"/>
    <n v="39"/>
    <s v="CD"/>
    <s v="CD71"/>
    <x v="8"/>
    <s v="CD7102"/>
    <x v="31"/>
    <s v="CD7102ZS01"/>
    <x v="60"/>
    <s v="Projet de développement de capacités des acteurs clés de direction provinciale de la santé, zones de santé et EPSP et sous-divisions Educationnelles en utilisant le Financement basé sur les Performances dans le cadre de Programme Village et Ecole Assainis en Province de HAUT-KATANGA et LUALABA._x000a_Achat des performances des acteurs des zones de santé &amp; sous division de l'enseignement dans les activités du PNVEA dans post-certification et processus Pas à Pas du centre de santé assaini"/>
    <n v="8"/>
    <s v="ONG Nationale"/>
    <n v="813"/>
    <s v="VIPATU"/>
    <s v="Vijana ya PAnda TUjengeni"/>
    <n v="4"/>
    <x v="3"/>
    <s v="Eau, hygiène et assainissement"/>
    <s v="UNICEF"/>
    <n v="103790"/>
    <s v="34500"/>
    <x v="1"/>
  </r>
  <r>
    <x v="50"/>
    <s v="Projet de développement de capacités des acteurs clés de direction provinciale de la santé, ZS et EPSP et sous-divisions Educationnelles en utilisant le Financement basé sur les Performances dans le cadre de Prg Village et Ecole Assainis HK et Lualaba"/>
    <s v="Humanitaire"/>
    <d v="2019-01-04T00:00:00"/>
    <x v="0"/>
    <s v="NA"/>
    <n v="30"/>
    <n v="39"/>
    <s v="CD"/>
    <s v="CD71"/>
    <x v="8"/>
    <s v="CD7102"/>
    <x v="31"/>
    <s v="CD7102ZS02"/>
    <x v="61"/>
    <s v="Projet de développement de capacités des acteurs clés de direction provinciale de la santé, zones de santé et EPSP et sous-divisions Educationnelles en utilisant le Financement basé sur les Performances dans le cadre de Programme Village et Ecole Assainis en Province de HAUT-KATANGA et LUALABA._x000a_Achat des performances des acteurs des zones de santé &amp; sous division de l'enseignement dans les activités du PNVEA dans post-certification et processus Pas à Pas du centre de santé assaini"/>
    <n v="8"/>
    <s v="ONG Nationale"/>
    <n v="813"/>
    <s v="VIPATU"/>
    <s v="Vijana ya PAnda TUjengeni"/>
    <n v="4"/>
    <x v="3"/>
    <s v="Eau, hygiène et assainissement"/>
    <s v="UNICEF"/>
    <n v="219036"/>
    <s v="34500"/>
    <x v="1"/>
  </r>
  <r>
    <x v="50"/>
    <s v="Projet de développement de capacités des acteurs clés de direction provinciale de la santé, ZS et EPSP et sous-divisions Educationnelles en utilisant le Financement basé sur les Performances dans le cadre de Prg Village et Ecole Assainis HK et Lualaba"/>
    <s v="Humanitaire"/>
    <d v="2019-01-04T00:00:00"/>
    <x v="0"/>
    <s v="NA"/>
    <n v="30"/>
    <n v="39"/>
    <s v="CD"/>
    <s v="CD71"/>
    <x v="8"/>
    <s v="CD7104"/>
    <x v="32"/>
    <s v="CD7104ZS01"/>
    <x v="62"/>
    <s v="Projet de développement de capacités des acteurs clés de direction provinciale de la santé, zones de santé et EPSP et sous-divisions Educationnelles en utilisant le Financement basé sur les Performances dans le cadre de Programme Village et Ecole Assainis en Province de HAUT-KATANGA et LUALABA._x000a_Achat des performances des acteurs des zones de santé &amp; sous division de l'enseignement dans les activités du PNVEA dans post-certification et processus Pas à Pas du centre de santé assaini"/>
    <n v="8"/>
    <s v="ONG Nationale"/>
    <n v="813"/>
    <s v="VIPATU"/>
    <s v="Vijana ya PAnda TUjengeni"/>
    <n v="4"/>
    <x v="3"/>
    <s v="Eau, hygiène et assainissement"/>
    <s v="UNICEF"/>
    <n v="255407"/>
    <s v="34500"/>
    <x v="1"/>
  </r>
  <r>
    <x v="50"/>
    <s v="Projet de développement de capacités des acteurs clés de direction provinciale de la santé, ZS et EPSP et sous-divisions Educationnelles en utilisant le Financement basé sur les Performances dans le cadre de Prg Village et Ecole Assainis HK et Lualaba"/>
    <s v="Humanitaire"/>
    <d v="2019-01-04T00:00:00"/>
    <x v="0"/>
    <s v="NA"/>
    <n v="30"/>
    <n v="39"/>
    <s v="CD"/>
    <s v="CD71"/>
    <x v="8"/>
    <s v="CD7105"/>
    <x v="33"/>
    <s v="CD7105ZS01"/>
    <x v="63"/>
    <s v="Projet de développement de capacités des acteurs clés de direction provinciale de la santé, zones de santé et EPSP et sous-divisions Educationnelles en utilisant le Financement basé sur les Performances dans le cadre de Programme Village et Ecole Assainis en Province de HAUT-KATANGA et LUALABA._x000a_Achat des performances des acteurs des zones de santé &amp; sous division de l'enseignement dans les activités du PNVEA dans post-certification et processus Pas à Pas du centre de santé assaini"/>
    <n v="8"/>
    <s v="ONG Nationale"/>
    <n v="813"/>
    <s v="VIPATU"/>
    <s v="Vijana ya PAnda TUjengeni"/>
    <n v="4"/>
    <x v="3"/>
    <s v="Eau, hygiène et assainissement"/>
    <s v="UNICEF"/>
    <n v="133019"/>
    <s v="34500"/>
    <x v="1"/>
  </r>
  <r>
    <x v="50"/>
    <s v="Projet de développement de capacités des acteurs clés de direction provinciale de la santé, ZS et EPSP et sous-divisions Educationnelles en utilisant le Financement basé sur les Performances dans le cadre de Prg Village et Ecole Assainis HK et Lualaba"/>
    <s v="Humanitaire"/>
    <d v="2019-01-04T00:00:00"/>
    <x v="0"/>
    <s v="NA"/>
    <n v="30"/>
    <n v="39"/>
    <s v="CD"/>
    <s v="CD71"/>
    <x v="8"/>
    <s v="CD7107"/>
    <x v="30"/>
    <s v="CD7107ZS02"/>
    <x v="64"/>
    <s v="Projet de développement de capacités des acteurs clés de direction provinciale de la santé, zones de santé et EPSP et sous-divisions Educationnelles en utilisant le Financement basé sur les Performances dans le cadre de Programme Village et Ecole Assainis en Province de HAUT-KATANGA et LUALABA._x000a_Achat des performances des acteurs des zones de santé &amp; sous division de l'enseignement dans les activités du PNVEA dans post-certification et processus Pas à Pas du centre de santé assaini"/>
    <n v="8"/>
    <s v="ONG Nationale"/>
    <n v="813"/>
    <s v="VIPATU"/>
    <s v="Vijana ya PAnda TUjengeni"/>
    <n v="4"/>
    <x v="3"/>
    <s v="Eau, hygiène et assainissement"/>
    <s v="UNICEF"/>
    <n v="253202"/>
    <s v="34500"/>
    <x v="1"/>
  </r>
  <r>
    <x v="50"/>
    <s v="Projet de développement de capacités des acteurs clés de direction provinciale de la santé, ZS et EPSP et sous-divisions Educationnelles en utilisant le Financement basé sur les Performances dans le cadre de Prg Village et Ecole Assainis HK et Lualaba"/>
    <s v="Humanitaire"/>
    <d v="2019-01-04T00:00:00"/>
    <x v="0"/>
    <s v="NA"/>
    <n v="30"/>
    <n v="39"/>
    <s v="CD"/>
    <s v="CD71"/>
    <x v="8"/>
    <s v="CD7101"/>
    <x v="34"/>
    <s v="CD7101ZS07"/>
    <x v="65"/>
    <s v="Projet de développement de capacités des acteurs clés de direction provinciale de la santé, zones de santé et EPSP et sous-divisions Educationnelles en utilisant le Financement basé sur les Performances dans le cadre de Programme Village et Ecole Assainis en Province de HAUT-KATANGA et LUALABA._x000a_Achat des performances des acteurs des zones de santé &amp; sous division de l'enseignement dans les activités du PNVEA dans post-certification et processus Pas à Pas du centre de santé assaini"/>
    <n v="8"/>
    <s v="ONG Nationale"/>
    <n v="813"/>
    <s v="VIPATU"/>
    <s v="Vijana ya PAnda TUjengeni"/>
    <n v="4"/>
    <x v="3"/>
    <s v="Eau, hygiène et assainissement"/>
    <s v="UNICEF"/>
    <n v="170182"/>
    <s v="34500"/>
    <x v="1"/>
  </r>
  <r>
    <x v="50"/>
    <s v="Projet de développement de capacités des acteurs clés de direction provinciale de la santé, ZS et EPSP et sous-divisions Educationnelles en utilisant le Financement basé sur les Performances dans le cadre de Prg Village et Ecole Assainis HK et Lualaba"/>
    <s v="Humanitaire"/>
    <d v="2019-01-04T00:00:00"/>
    <x v="0"/>
    <s v="NA"/>
    <n v="30"/>
    <n v="39"/>
    <s v="CD"/>
    <s v="CD72"/>
    <x v="9"/>
    <s v="CD7205"/>
    <x v="35"/>
    <s v="CD7205ZS01"/>
    <x v="66"/>
    <s v="Projet de développement de capacités des acteurs clés de direction provinciale de la santé, zones de santé et EPSP et sous-divisions Educationnelles en utilisant le Financement basé sur les Performances dans le cadre de Programme Village et Ecole Assainis en Province de HAUT-KATANGA et LUALABA._x000a_Achat des performances des acteurs des zones de santé &amp; sous division de l'enseignement dans les activités du PNVEA dans post-certification et processus Pas à Pas du centre de santé assaini"/>
    <n v="8"/>
    <s v="ONG Nationale"/>
    <n v="813"/>
    <s v="VIPATU"/>
    <s v="Vijana ya PAnda TUjengeni"/>
    <n v="4"/>
    <x v="3"/>
    <s v="Eau, hygiène et assainissement"/>
    <s v="UNICEF"/>
    <n v="195956"/>
    <s v="34500"/>
    <x v="1"/>
  </r>
  <r>
    <x v="50"/>
    <s v="Projet de développement de capacités des acteurs clés de direction provinciale de la santé, ZS et EPSP et sous-divisions Educationnelles en utilisant le Financement basé sur les Performances dans le cadre de Prg Village et Ecole Assainis HK et Lualaba"/>
    <s v="Humanitaire"/>
    <d v="2019-01-04T00:00:00"/>
    <x v="0"/>
    <s v="NA"/>
    <n v="30"/>
    <n v="39"/>
    <s v="CD"/>
    <s v="CD72"/>
    <x v="9"/>
    <s v="CD7207"/>
    <x v="36"/>
    <s v="CD7207ZS02"/>
    <x v="67"/>
    <s v="Projet de développement de capacités des acteurs clés de direction provinciale de la santé, zones de santé et EPSP et sous-divisions Educationnelles en utilisant le Financement basé sur les Performances dans le cadre de Programme Village et Ecole Assainis en Province de HAUT-KATANGA et LUALABA._x000a_Achat des performances des acteurs des zones de santé &amp; sous division de l'enseignement dans les activités du PNVEA dans post-certification et processus Pas à Pas du centre de santé assaini"/>
    <n v="8"/>
    <s v="ONG Nationale"/>
    <n v="813"/>
    <s v="VIPATU"/>
    <s v="Vijana ya PAnda TUjengeni"/>
    <n v="4"/>
    <x v="3"/>
    <s v="Eau, hygiène et assainissement"/>
    <s v="UNICEF"/>
    <n v="161917"/>
    <s v="34500"/>
    <x v="1"/>
  </r>
  <r>
    <x v="50"/>
    <s v="Projet de développement de capacités des acteurs clés de direction provinciale de la santé, ZS et EPSP et sous-divisions Educationnelles en utilisant le Financement basé sur les Performances dans le cadre de Prg Village et Ecole Assainis HK et Lualaba"/>
    <s v="Humanitaire"/>
    <d v="2019-01-04T00:00:00"/>
    <x v="0"/>
    <s v="NA"/>
    <n v="30"/>
    <n v="39"/>
    <s v="CD"/>
    <s v="CD72"/>
    <x v="9"/>
    <s v="CD7202"/>
    <x v="37"/>
    <s v="CD7202ZS01"/>
    <x v="68"/>
    <s v="Projet de développement de capacités des acteurs clés de direction provinciale de la santé, zones de santé et EPSP et sous-divisions Educationnelles en utilisant le Financement basé sur les Performances dans le cadre de Programme Village et Ecole Assainis en Province de HAUT-KATANGA et LUALABA._x000a_Achat des performances des acteurs des zones de santé &amp; sous division de l'enseignement dans les activités du PNVEA dans post-certification et processus Pas à Pas du centre de santé assaini"/>
    <n v="8"/>
    <s v="ONG Nationale"/>
    <n v="813"/>
    <s v="VIPATU"/>
    <s v="Vijana ya PAnda TUjengeni"/>
    <n v="4"/>
    <x v="3"/>
    <s v="Eau, hygiène et assainissement"/>
    <s v="UNICEF"/>
    <n v="319289"/>
    <s v="34500"/>
    <x v="1"/>
  </r>
  <r>
    <x v="50"/>
    <s v="Projet de développement de capacités des acteurs clés de direction provinciale de la santé, ZS et EPSP et sous-divisions Educationnelles en utilisant le Financement basé sur les Performances dans le cadre de Prg Village et Ecole Assainis HK et Lualaba"/>
    <s v="Humanitaire"/>
    <d v="2019-01-04T00:00:00"/>
    <x v="0"/>
    <s v="NA"/>
    <n v="30"/>
    <n v="39"/>
    <s v="CD"/>
    <s v="CD72"/>
    <x v="9"/>
    <s v="CD7202"/>
    <x v="37"/>
    <s v="CD7202ZS02"/>
    <x v="69"/>
    <s v="Projet de développement de capacités des acteurs clés de direction provinciale de la santé, zones de santé et EPSP et sous-divisions Educationnelles en utilisant le Financement basé sur les Performances dans le cadre de Programme Village et Ecole Assainis en Province de HAUT-KATANGA et LUALABA._x000a_Achat des performances des acteurs des zones de santé &amp; sous division de l'enseignement dans les activités du PNVEA dans post-certification et processus Pas à Pas du centre de santé assaini"/>
    <n v="8"/>
    <s v="ONG Nationale"/>
    <n v="813"/>
    <s v="VIPATU"/>
    <s v="Vijana ya PAnda TUjengeni"/>
    <n v="4"/>
    <x v="3"/>
    <s v="Eau, hygiène et assainissement"/>
    <s v="UNICEF"/>
    <n v="184842"/>
    <s v="34500"/>
    <x v="1"/>
  </r>
  <r>
    <x v="50"/>
    <s v="Projet de développement de capacités des acteurs clés de direction provinciale de la santé, ZS et EPSP et sous-divisions Educationnelles en utilisant le Financement basé sur les Performances dans le cadre de Prg Village et Ecole Assainis HK et Lualaba"/>
    <s v="Humanitaire"/>
    <d v="2019-01-04T00:00:00"/>
    <x v="0"/>
    <s v="NA"/>
    <n v="30"/>
    <n v="39"/>
    <s v="CD"/>
    <s v="CD72"/>
    <x v="9"/>
    <s v="CD7203"/>
    <x v="38"/>
    <s v="CD7203ZS04"/>
    <x v="70"/>
    <s v="Projet de développement de capacités des acteurs clés de direction provinciale de la santé, zones de santé et EPSP et sous-divisions Educationnelles en utilisant le Financement basé sur les Performances dans le cadre de Programme Village et Ecole Assainis en Province de HAUT-KATANGA et LUALABA._x000a_Achat des performances des acteurs des zones de santé &amp; sous division de l'enseignement dans les activités du PNVEA dans post-certification et processus Pas à Pas du centre de santé assaini"/>
    <n v="8"/>
    <s v="ONG Nationale"/>
    <n v="813"/>
    <s v="VIPATU"/>
    <s v="Vijana ya PAnda TUjengeni"/>
    <n v="4"/>
    <x v="3"/>
    <s v="Eau, hygiène et assainissement"/>
    <s v="UNICEF"/>
    <n v="86440"/>
    <s v="34500"/>
    <x v="1"/>
  </r>
  <r>
    <x v="50"/>
    <s v="Projet de développement de capacités des acteurs clés de direction provinciale de la santé, ZS et EPSP et sous-divisions Educationnelles en utilisant le Financement basé sur les Performances dans le cadre de Prg Village et Ecole Assainis HK et Lualaba"/>
    <s v="Humanitaire"/>
    <d v="2019-01-04T00:00:00"/>
    <x v="0"/>
    <s v="NA"/>
    <n v="30"/>
    <n v="39"/>
    <s v="CD"/>
    <s v="CD72"/>
    <x v="9"/>
    <s v="CD7203"/>
    <x v="38"/>
    <s v="CD7203ZS02"/>
    <x v="71"/>
    <s v="Projet de développement de capacités des acteurs clés de direction provinciale de la santé, zones de santé et EPSP et sous-divisions Educationnelles en utilisant le Financement basé sur les Performances dans le cadre de Programme Village et Ecole Assainis en Province de HAUT-KATANGA et LUALABA._x000a_Achat des performances des acteurs des zones de santé &amp; sous division de l'enseignement dans les activités du PNVEA dans post-certification et processus Pas à Pas du centre de santé assaini"/>
    <n v="8"/>
    <s v="ONG Nationale"/>
    <n v="813"/>
    <s v="VIPATU"/>
    <s v="Vijana ya PAnda TUjengeni"/>
    <n v="4"/>
    <x v="3"/>
    <s v="Eau, hygiène et assainissement"/>
    <s v="UNICEF"/>
    <n v="307063"/>
    <s v="34500"/>
    <x v="1"/>
  </r>
  <r>
    <x v="51"/>
    <s v="Resilience communautaire au choléra dans deux zones de santé de la province Haut Lomami"/>
    <s v="Humanitaire"/>
    <d v="2019-04-11T00:00:00"/>
    <x v="0"/>
    <s v="NA"/>
    <n v="1"/>
    <n v="9"/>
    <s v="CD"/>
    <s v="CD73"/>
    <x v="10"/>
    <s v="CD7305"/>
    <x v="39"/>
    <s v="CD7305ZS01"/>
    <x v="72"/>
    <s v="Sensibilisation de  de masse/porte à porte, Installation des points de chlorations d’eau dans les AS à haut risque de choléra, Aménagement des points d’eau, Formation des artisans réparateurs des pompes, Distribution des AquaTabs et dépliants, Désinfection des puits traditionnels,  Construction de 2 blocs latrines publiques VIP à simple fausse dans les lieux publics, Formation de la brigade sanitaire, Renforcements de capacité  &amp; mobilisation des leaders communautaires, Émissions radio."/>
    <n v="8"/>
    <s v="ONG Nationale"/>
    <n v="813"/>
    <s v="VIPATU"/>
    <s v="Vijana ya PAnda TUjengeni"/>
    <n v="4"/>
    <x v="3"/>
    <s v="Eau, hygiène et assainissement"/>
    <s v="UNICEF"/>
    <n v="308651"/>
    <s v="5000"/>
    <x v="2"/>
  </r>
  <r>
    <x v="51"/>
    <s v="Resilience communautaire au choléra dans deux zones de santé de la province Haut Lomami"/>
    <s v="Humanitaire"/>
    <d v="2019-04-11T00:00:00"/>
    <x v="0"/>
    <s v="NA"/>
    <n v="1"/>
    <n v="9"/>
    <s v="CD"/>
    <s v="CD73"/>
    <x v="10"/>
    <s v="CD7306"/>
    <x v="40"/>
    <s v="CD7306ZS04"/>
    <x v="73"/>
    <s v="Sensibilisation de  de masse/porte à porte, Installation des points de chlorations d’eau dans les AS à haut risque de choléra, Aménagement des points d’eau, Formation des artisans réparateurs des pompes, Distribution des AquaTabs et dépliants, Désinfection des puits traditionnels,  Construction de 2 blocs latrines publiques VIP à simple fausse dans les lieux publics, Formation de la brigade sanitaire, Renforcements de capacité  &amp; mobilisation des leaders communautaires, Émissions radio."/>
    <n v="8"/>
    <s v="ONG Nationale"/>
    <n v="813"/>
    <s v="VIPATU"/>
    <s v="Vijana ya PAnda TUjengeni"/>
    <n v="4"/>
    <x v="3"/>
    <s v="Eau, hygiène et assainissement"/>
    <s v="UNICEF"/>
    <n v="270422"/>
    <s v="5000"/>
    <x v="2"/>
  </r>
  <r>
    <x v="52"/>
    <s v="Assistance  Alimentaire"/>
    <s v="Humanitaire"/>
    <d v="2019-07-31T00:00:00"/>
    <x v="0"/>
    <s v="NA"/>
    <n v="20"/>
    <n v="29"/>
    <s v="CD"/>
    <s v="CD71"/>
    <x v="8"/>
    <s v="CD7109"/>
    <x v="29"/>
    <s v="CD7109ZS02"/>
    <x v="57"/>
    <s v="Distributions générales des vivres"/>
    <n v="8"/>
    <s v="ONG Nationale"/>
    <n v="813"/>
    <s v="VIPATU"/>
    <s v="Vijana ya PAnda TUjengeni"/>
    <n v="5"/>
    <x v="0"/>
    <s v="Nutrition"/>
    <s v="UNICEF"/>
    <n v="272743"/>
    <s v="24500"/>
    <x v="3"/>
  </r>
  <r>
    <x v="52"/>
    <s v="Assistance  Alimentaire"/>
    <s v="Humanitaire"/>
    <d v="2019-07-31T00:00:00"/>
    <x v="0"/>
    <s v="NA"/>
    <n v="20"/>
    <n v="29"/>
    <s v="CD"/>
    <s v="CD71"/>
    <x v="8"/>
    <s v="CD7109"/>
    <x v="29"/>
    <s v="CD7109ZS02"/>
    <x v="57"/>
    <s v="Distributions générales des vivres"/>
    <n v="8"/>
    <s v="ONG Nationale"/>
    <n v="813"/>
    <s v="VIPATU"/>
    <s v="Vijana ya PAnda TUjengeni"/>
    <n v="7"/>
    <x v="1"/>
    <s v="Sécurité alimentaire"/>
    <s v="UNICEF"/>
    <n v="272743"/>
    <s v="24500"/>
    <x v="3"/>
  </r>
  <r>
    <x v="30"/>
    <s v="Projet ACCELERE Education urgence"/>
    <s v="Humanitaire"/>
    <d v="2015-09-05T00:00:00"/>
    <x v="0"/>
    <s v="NA"/>
    <n v="0"/>
    <n v="0"/>
    <s v="CD"/>
    <s v="CD61"/>
    <x v="6"/>
    <s v="CD6102"/>
    <x v="41"/>
    <s v="CD6102ZS01"/>
    <x v="74"/>
    <s v="Appui a l'Acces, Lecture, Retention et redevabilite en faveur des enfants de 9 a 15 ans non scolarises"/>
    <n v="8"/>
    <s v="ONG Nationale"/>
    <n v="1042"/>
    <s v="DIVAS"/>
    <s v="Division des Affaires Sociales"/>
    <n v="1"/>
    <x v="7"/>
    <s v="Education"/>
    <s v="DIVAS"/>
    <n v="462362"/>
    <s v="0"/>
    <x v="0"/>
  </r>
  <r>
    <x v="30"/>
    <s v="Projet ACCELERE Education urgence"/>
    <s v="Humanitaire"/>
    <d v="2015-09-05T00:00:00"/>
    <x v="0"/>
    <s v="NA"/>
    <n v="0"/>
    <n v="0"/>
    <s v="CD"/>
    <s v="CD61"/>
    <x v="6"/>
    <s v="CD6104"/>
    <x v="42"/>
    <s v="CD6104ZS04"/>
    <x v="75"/>
    <s v="Appui a l'Acces, Lecture, Retention et redevabilite en faveur des enfants de 9 a 15 ans non scolarises"/>
    <n v="8"/>
    <s v="ONG Nationale"/>
    <n v="1042"/>
    <s v="DIVAS"/>
    <s v="Division des Affaires Sociales"/>
    <n v="1"/>
    <x v="7"/>
    <s v="Education"/>
    <s v="DIVAS"/>
    <n v="167886"/>
    <s v="0"/>
    <x v="0"/>
  </r>
  <r>
    <x v="30"/>
    <s v="Projet ACCELERE Education urgence"/>
    <s v="Humanitaire"/>
    <d v="2015-09-05T00:00:00"/>
    <x v="0"/>
    <s v="NA"/>
    <n v="0"/>
    <n v="0"/>
    <s v="CD"/>
    <s v="CD61"/>
    <x v="6"/>
    <s v="CD6111"/>
    <x v="16"/>
    <s v="CD6111ZS05"/>
    <x v="33"/>
    <s v="Appui a l'Acces, Lecture, Retention et redevabilite en faveur des enfants de 9 a 15 ans non scolarises"/>
    <n v="8"/>
    <s v="ONG Nationale"/>
    <n v="1042"/>
    <s v="DIVAS"/>
    <s v="Division des Affaires Sociales"/>
    <n v="1"/>
    <x v="7"/>
    <s v="Education"/>
    <s v="DIVAS"/>
    <n v="303324"/>
    <s v="0"/>
    <x v="0"/>
  </r>
  <r>
    <x v="30"/>
    <s v="Projet ACCELERE Education urgence"/>
    <s v="Humanitaire"/>
    <d v="2015-09-05T00:00:00"/>
    <x v="0"/>
    <s v="NA"/>
    <n v="0"/>
    <n v="0"/>
    <s v="CD"/>
    <s v="CD61"/>
    <x v="6"/>
    <s v="CD6107"/>
    <x v="43"/>
    <s v="CD6107ZS06"/>
    <x v="76"/>
    <s v="Appui a l'Acces, Lecture, Retention et redevabilite en faveur des enfants de 9 a 15 ans non scolarises"/>
    <n v="8"/>
    <s v="ONG Nationale"/>
    <n v="1042"/>
    <s v="DIVAS"/>
    <s v="Division des Affaires Sociales"/>
    <n v="1"/>
    <x v="7"/>
    <s v="Education"/>
    <s v="DIVAS"/>
    <n v="358713"/>
    <s v="0"/>
    <x v="0"/>
  </r>
  <r>
    <x v="30"/>
    <s v="Projet ACCELERE Education urgence"/>
    <s v="Humanitaire"/>
    <d v="2015-09-05T00:00:00"/>
    <x v="0"/>
    <s v="NA"/>
    <n v="0"/>
    <n v="0"/>
    <s v="CD"/>
    <s v="CD61"/>
    <x v="6"/>
    <s v="CD6105"/>
    <x v="44"/>
    <s v="CD6105ZS04"/>
    <x v="77"/>
    <s v="Appui a l'Acces, Lecture, Retention et redevabilite en faveur des enfants de 9 a 15 ans non scolarises"/>
    <n v="8"/>
    <s v="ONG Nationale"/>
    <n v="1042"/>
    <s v="DIVAS"/>
    <s v="Division des Affaires Sociales"/>
    <n v="1"/>
    <x v="7"/>
    <s v="Education"/>
    <s v="DIVAS"/>
    <n v="284071"/>
    <s v="0"/>
    <x v="0"/>
  </r>
  <r>
    <x v="30"/>
    <s v="Projet ACCELERE Education urgence"/>
    <s v="Humanitaire"/>
    <d v="2015-09-05T00:00:00"/>
    <x v="0"/>
    <s v="NA"/>
    <n v="0"/>
    <n v="0"/>
    <s v="CD"/>
    <s v="CD61"/>
    <x v="6"/>
    <s v="CD6101"/>
    <x v="45"/>
    <s v="CD6101ZS01"/>
    <x v="78"/>
    <s v="Appui a l'Acces, Lecture, Retention et redevabilite en faveur des enfants de 9 a 15 ans non scolarises"/>
    <n v="8"/>
    <s v="ONG Nationale"/>
    <n v="1042"/>
    <s v="DIVAS"/>
    <s v="Division des Affaires Sociales"/>
    <n v="1"/>
    <x v="7"/>
    <s v="Education"/>
    <s v="DIVAS"/>
    <n v="268616"/>
    <s v="0"/>
    <x v="0"/>
  </r>
  <r>
    <x v="30"/>
    <s v="Projet ACCELERE Education urgence"/>
    <s v="Humanitaire"/>
    <d v="2015-09-05T00:00:00"/>
    <x v="0"/>
    <s v="NA"/>
    <n v="0"/>
    <n v="0"/>
    <s v="CD"/>
    <s v="CD61"/>
    <x v="6"/>
    <s v="CD6103"/>
    <x v="22"/>
    <s v="CD6103ZS03"/>
    <x v="40"/>
    <s v="Appui a l'Acces, Lecture, Retention et redevabilite en faveur des enfants de 9 a 15 ans non scolarises"/>
    <n v="8"/>
    <s v="ONG Nationale"/>
    <n v="1042"/>
    <s v="DIVAS"/>
    <s v="Division des Affaires Sociales"/>
    <n v="1"/>
    <x v="7"/>
    <s v="Education"/>
    <s v="DIVAS"/>
    <n v="437270"/>
    <s v="0"/>
    <x v="0"/>
  </r>
  <r>
    <x v="3"/>
    <s v="Strengthening Smallholder Farmers' Value Chains in the DRC/ Purchase for Progress - (P4P)"/>
    <s v="Humanitaire"/>
    <d v="2016-11-01T00:00:00"/>
    <x v="0"/>
    <s v="NA"/>
    <n v="0"/>
    <n v="0"/>
    <s v="CD"/>
    <s v="CD74"/>
    <x v="2"/>
    <s v="CD7407"/>
    <x v="46"/>
    <s v="CD7407ZS01"/>
    <x v="79"/>
    <s v="To increase smallholder farmers? agricultural and financial capacities for sustainable production and market engagement in order to increase their incomes and build resilient livelihoods; Support community-based organizations to become active contributors to social cohesion, gender equality, peace and reconciliation"/>
    <n v="1"/>
    <s v="Agence du Système des Nations Unies"/>
    <n v="554"/>
    <s v="FAO"/>
    <s v="Organisation des Nations Unies pour l'Alimentation et l'Agriculture"/>
    <n v="7"/>
    <x v="1"/>
    <s v="Sécurité alimentaire"/>
    <s v="PAM"/>
    <n v="269885"/>
    <s v="0"/>
    <x v="0"/>
  </r>
  <r>
    <x v="30"/>
    <s v="Projet ACCELERE Education urgence"/>
    <s v="Humanitaire"/>
    <d v="2015-09-05T00:00:00"/>
    <x v="0"/>
    <s v="NA"/>
    <n v="0"/>
    <n v="0"/>
    <s v="CD"/>
    <s v="CD61"/>
    <x v="6"/>
    <s v="CD6110"/>
    <x v="47"/>
    <s v="CD6110ZS01"/>
    <x v="80"/>
    <s v="Appui a l'Acces, Lecture, Retention et redevabilite en faveur des enfants de 9 a 15 ans non scolarises"/>
    <n v="8"/>
    <s v="ONG Nationale"/>
    <n v="1042"/>
    <s v="DIVAS"/>
    <s v="Division des Affaires Sociales"/>
    <n v="1"/>
    <x v="7"/>
    <s v="Education"/>
    <s v="DIVAS"/>
    <n v="337394"/>
    <s v="0"/>
    <x v="0"/>
  </r>
  <r>
    <x v="53"/>
    <s v="Sensibilisation des communautés affectées au  mécanisme de  résolution pacifique des conflits, dans la zone de santé de Luiza, Kananga, Kamonia"/>
    <s v="Humanitaire"/>
    <d v="2019-01-23T00:00:00"/>
    <x v="0"/>
    <s v="NA"/>
    <n v="0"/>
    <n v="0"/>
    <s v="CD"/>
    <s v="CD91"/>
    <x v="0"/>
    <s v="CD9104"/>
    <x v="1"/>
    <s v="CD9104ZS02"/>
    <x v="5"/>
    <s v="Rencontre d’échange avec les responsables de communauté, les leaders et les meneurs de troubles  ou les conflictuels  des  communautés  affectées"/>
    <n v="8"/>
    <s v="ONG Nationale"/>
    <n v="100163"/>
    <s v="CAMPA"/>
    <s v="Centre d’Action Multisectorielle pour la Multiplication des Produits Agricole"/>
    <n v="6"/>
    <x v="2"/>
    <s v="Protection"/>
    <s v="NRC"/>
    <n v="185268"/>
    <s v="0"/>
    <x v="0"/>
  </r>
  <r>
    <x v="53"/>
    <s v="Sensibilisation des communautés affectées au  mécanisme de  résolution pacifique des conflits, dans la zone de santé de Luiza, Kananga, Kamonia"/>
    <s v="Humanitaire"/>
    <d v="2019-01-23T00:00:00"/>
    <x v="0"/>
    <s v="NA"/>
    <n v="0"/>
    <n v="0"/>
    <s v="CD"/>
    <s v="CD91"/>
    <x v="0"/>
    <s v="CD9106"/>
    <x v="8"/>
    <s v="CD9106ZS02"/>
    <x v="17"/>
    <s v="Rencontre d’échange avec les responsables de communauté, les leaders et les meneurs de troubles  ou les conflictuels  des  communautés  affectées"/>
    <n v="8"/>
    <s v="ONG Nationale"/>
    <n v="100163"/>
    <s v="CAMPA"/>
    <s v="Centre d’Action Multisectorielle pour la Multiplication des Produits Agricole"/>
    <n v="6"/>
    <x v="2"/>
    <s v="Protection"/>
    <s v="NRC"/>
    <n v="340917"/>
    <s v="0"/>
    <x v="0"/>
  </r>
  <r>
    <x v="54"/>
    <s v="Appui à la protection et reintegration durable des IDPs, deplacés  et retournés affectés par les conflits communautaire dans le territoire de Kalemie"/>
    <s v="Humanitaire"/>
    <d v="2019-01-07T00:00:00"/>
    <x v="0"/>
    <s v="NA"/>
    <n v="0"/>
    <n v="0"/>
    <s v="CD"/>
    <s v="CD74"/>
    <x v="2"/>
    <s v="CD7402"/>
    <x v="20"/>
    <s v="CD7402ZS01"/>
    <x v="37"/>
    <s v="Appui à la protection et reintegration durable des IDPs, deplacés  et retournés affectés par les conflits communautaire dans le territoire de Kalemie"/>
    <n v="8"/>
    <s v="ONG Nationale"/>
    <n v="279"/>
    <s v="CDJP"/>
    <s v="Commission Diocésaine Justice et Paix"/>
    <n v="6"/>
    <x v="2"/>
    <s v="Protection"/>
    <s v="La Benevolencia"/>
    <n v="358116"/>
    <s v="0"/>
    <x v="0"/>
  </r>
  <r>
    <x v="54"/>
    <s v="Appui à la protection et reintegration durable des IDPs, deplacés  et retournés affectés par les conflits communautaire dans le territoire de Kalemie"/>
    <s v="Humanitaire"/>
    <d v="2019-01-07T00:00:00"/>
    <x v="0"/>
    <s v="NA"/>
    <n v="0"/>
    <n v="0"/>
    <s v="CD"/>
    <s v="CD74"/>
    <x v="2"/>
    <s v="CD7402"/>
    <x v="20"/>
    <s v="CD7402ZS02"/>
    <x v="38"/>
    <s v="Appui à la protection et reintegration durable des IDPs, deplacés  et retournés affectés par les conflits communautaire dans le territoire de Kalemie"/>
    <n v="8"/>
    <s v="ONG Nationale"/>
    <n v="279"/>
    <s v="CDJP"/>
    <s v="Commission Diocésaine Justice et Paix"/>
    <n v="6"/>
    <x v="2"/>
    <s v="Protection"/>
    <s v="La Benevolencia"/>
    <n v="336477"/>
    <s v="0"/>
    <x v="0"/>
  </r>
  <r>
    <x v="55"/>
    <s v="Projet de gestion des conflits et de reconciliation dans la province du Tanganyika"/>
    <s v="Humanitaire"/>
    <d v="2019-01-20T00:00:00"/>
    <x v="0"/>
    <s v="NA"/>
    <n v="0"/>
    <n v="0"/>
    <s v="CD"/>
    <s v="CD74"/>
    <x v="2"/>
    <s v="CD7402"/>
    <x v="20"/>
    <s v="CD7402ZS02"/>
    <x v="38"/>
    <s v="Projet de gestion des conflits et de reconciliation dans la province du Tanganyika"/>
    <n v="8"/>
    <s v="ONG Nationale"/>
    <n v="279"/>
    <s v="CDJP"/>
    <s v="Commission Diocésaine Justice et Paix"/>
    <n v="6"/>
    <x v="2"/>
    <s v="Protection"/>
    <s v="UNHCR"/>
    <n v="336477"/>
    <s v="0"/>
    <x v="0"/>
  </r>
  <r>
    <x v="56"/>
    <s v="Sensibilisation communautaire  sur les VBG et identification des victimes, les 6 principes essentiels familiaux, cohabitation pacifique"/>
    <s v="Humanitaire"/>
    <d v="2015-07-05T00:00:00"/>
    <x v="0"/>
    <s v="NA"/>
    <n v="0"/>
    <n v="0"/>
    <s v="CD"/>
    <s v="CD74"/>
    <x v="2"/>
    <s v="CD7402"/>
    <x v="20"/>
    <s v="CD7402ZS01"/>
    <x v="37"/>
    <s v="Sensibilisation communautaire  sur les VBG et identification des victimes, les 6 principes essentiels familiaux, cohabitation pacifique"/>
    <n v="8"/>
    <s v="ONG Nationale"/>
    <n v="100008"/>
    <s v="APEF"/>
    <s v="Association pour la Promotion et l'Eveil de la Femme"/>
    <n v="6"/>
    <x v="2"/>
    <s v="Protection"/>
    <s v="APEF"/>
    <n v="358116"/>
    <s v="0"/>
    <x v="0"/>
  </r>
  <r>
    <x v="56"/>
    <s v="Sensibilisation communautaire  sur les VBG et identification des victimes, les 6 principes essentiels familiaux, cohabitation pacifique"/>
    <s v="Humanitaire"/>
    <d v="2015-07-05T00:00:00"/>
    <x v="0"/>
    <s v="NA"/>
    <n v="0"/>
    <n v="0"/>
    <s v="CD"/>
    <s v="CD74"/>
    <x v="2"/>
    <s v="CD7410"/>
    <x v="6"/>
    <s v="CD7410ZS01"/>
    <x v="15"/>
    <s v="Sensibilisation communautaire  sur les VBG et identification des victimes, les 6 principes essentiels familiaux, cohabitation pacifique"/>
    <n v="8"/>
    <s v="ONG Nationale"/>
    <n v="100008"/>
    <s v="APEF"/>
    <s v="Association pour la Promotion et l'Eveil de la Femme"/>
    <n v="6"/>
    <x v="2"/>
    <s v="Protection"/>
    <s v="APEF"/>
    <n v="277228"/>
    <s v="0"/>
    <x v="0"/>
  </r>
  <r>
    <x v="56"/>
    <s v="Sensibilisation communautaire  sur les VBG et identification des victimes, les 6 principes essentiels familiaux, cohabitation pacifique"/>
    <s v="Humanitaire"/>
    <d v="2015-07-05T00:00:00"/>
    <x v="0"/>
    <s v="NA"/>
    <n v="0"/>
    <n v="0"/>
    <s v="CD"/>
    <s v="CD74"/>
    <x v="2"/>
    <s v="CD7409"/>
    <x v="48"/>
    <s v="CD7409ZS01"/>
    <x v="81"/>
    <s v="Sensibilisation communautaire  sur les VBG et identification des victimes, les 6 principes essentiels familiaux, cohabitation pacifique"/>
    <n v="8"/>
    <s v="ONG Nationale"/>
    <n v="100008"/>
    <s v="APEF"/>
    <s v="Association pour la Promotion et l'Eveil de la Femme"/>
    <n v="6"/>
    <x v="2"/>
    <s v="Protection"/>
    <s v="APEF"/>
    <n v="322363"/>
    <s v="0"/>
    <x v="0"/>
  </r>
  <r>
    <x v="56"/>
    <s v="Sensibilisation communautaire  sur les VBG et identification des victimes, les 6 principes essentiels familiaux, cohabitation pacifique"/>
    <s v="Humanitaire"/>
    <d v="2015-07-05T00:00:00"/>
    <x v="0"/>
    <s v="NA"/>
    <n v="0"/>
    <n v="0"/>
    <s v="CD"/>
    <s v="CD74"/>
    <x v="2"/>
    <s v="CD7407"/>
    <x v="46"/>
    <s v="CD7407ZS01"/>
    <x v="79"/>
    <s v="Sensibilisation communautaire  sur les VBG et identification des victimes, les 6 principes essentiels familiaux, cohabitation pacifique"/>
    <n v="8"/>
    <s v="ONG Nationale"/>
    <n v="100008"/>
    <s v="APEF"/>
    <s v="Association pour la Promotion et l'Eveil de la Femme"/>
    <n v="6"/>
    <x v="2"/>
    <s v="Protection"/>
    <s v="APEF"/>
    <n v="269885"/>
    <s v="0"/>
    <x v="0"/>
  </r>
  <r>
    <x v="57"/>
    <s v="Sensibilisation pour protection contre les maladies de mains saleset les MVE"/>
    <s v="Humanitaire"/>
    <d v="2019-01-18T00:00:00"/>
    <x v="0"/>
    <s v="NA"/>
    <n v="0"/>
    <n v="0"/>
    <s v="CD"/>
    <s v="CD62"/>
    <x v="5"/>
    <s v="CD6210"/>
    <x v="12"/>
    <s v="CD6210ZS01"/>
    <x v="31"/>
    <s v="Sensibilisation pour protection contre les maladies de mains saleset les MVE"/>
    <n v="8"/>
    <s v="ONG Nationale"/>
    <n v="100211"/>
    <s v="ADICONGO"/>
    <s v="ACTION POUR LE DEVELOPPEMENT INTEGRE AU CONGO"/>
    <n v="4"/>
    <x v="3"/>
    <s v="Eau, hygiène et assainissement"/>
    <s v="Autre"/>
    <n v="337096"/>
    <s v="0"/>
    <x v="0"/>
  </r>
  <r>
    <x v="57"/>
    <s v="Sensibilisation pour protection contre les maladies de mains saleset les MVE"/>
    <s v="Humanitaire"/>
    <d v="2019-01-18T00:00:00"/>
    <x v="0"/>
    <s v="NA"/>
    <n v="0"/>
    <n v="0"/>
    <s v="CD"/>
    <s v="CD62"/>
    <x v="5"/>
    <s v="CD6210"/>
    <x v="12"/>
    <s v="CD6210ZS02"/>
    <x v="25"/>
    <s v="Sensibilisation pour protection contre les maladies de mains saleset les MVE"/>
    <n v="8"/>
    <s v="ONG Nationale"/>
    <n v="100211"/>
    <s v="ADICONGO"/>
    <s v="ACTION POUR LE DEVELOPPEMENT INTEGRE AU CONGO"/>
    <n v="4"/>
    <x v="3"/>
    <s v="Eau, hygiène et assainissement"/>
    <s v="Autre"/>
    <n v="196875"/>
    <s v="0"/>
    <x v="0"/>
  </r>
  <r>
    <x v="57"/>
    <s v="Sensibilisation pour protection contre les maladies de mains saleset les MVE"/>
    <s v="Humanitaire"/>
    <d v="2019-01-18T00:00:00"/>
    <x v="0"/>
    <s v="NA"/>
    <n v="0"/>
    <n v="0"/>
    <s v="CD"/>
    <s v="CD62"/>
    <x v="5"/>
    <s v="CD6208"/>
    <x v="17"/>
    <s v="CD6208ZS04"/>
    <x v="34"/>
    <s v="Sensibilisation pour protection contre les maladies de mains saleset les MVE"/>
    <n v="8"/>
    <s v="ONG Nationale"/>
    <n v="100211"/>
    <s v="ADICONGO"/>
    <s v="ACTION POUR LE DEVELOPPEMENT INTEGRE AU CONGO"/>
    <n v="4"/>
    <x v="3"/>
    <s v="Eau, hygiène et assainissement"/>
    <s v="Autre"/>
    <n v="336792"/>
    <s v="0"/>
    <x v="0"/>
  </r>
  <r>
    <x v="57"/>
    <s v="Sensibilisation pour protection contre les maladies de mains saleset les MVE"/>
    <s v="Humanitaire"/>
    <d v="2019-01-18T00:00:00"/>
    <x v="0"/>
    <s v="NA"/>
    <n v="0"/>
    <n v="0"/>
    <s v="CD"/>
    <s v="CD62"/>
    <x v="5"/>
    <s v="CD6205"/>
    <x v="11"/>
    <s v="CD6205ZS02"/>
    <x v="23"/>
    <s v="Sensibilisation pour protection contre les maladies de mains saleset les MVE"/>
    <n v="8"/>
    <s v="ONG Nationale"/>
    <n v="100211"/>
    <s v="ADICONGO"/>
    <s v="ACTION POUR LE DEVELOPPEMENT INTEGRE AU CONGO"/>
    <n v="4"/>
    <x v="3"/>
    <s v="Eau, hygiène et assainissement"/>
    <s v="Autre"/>
    <n v="177160"/>
    <s v="0"/>
    <x v="0"/>
  </r>
  <r>
    <x v="10"/>
    <s v="Life saving assistance."/>
    <s v="Humanitaire"/>
    <d v="2018-04-01T00:00:00"/>
    <x v="0"/>
    <s v="NA"/>
    <n v="0"/>
    <n v="0"/>
    <s v="CD"/>
    <s v="CD54"/>
    <x v="4"/>
    <s v="CD5402"/>
    <x v="49"/>
    <s v="CD5402ZS04"/>
    <x v="82"/>
    <s v="CCCM; Shalter WASH; DTM"/>
    <n v="1"/>
    <s v="Agence du Système des Nations Unies"/>
    <n v="556"/>
    <s v="OIM"/>
    <s v="Organisation Internationale pour les Migrations"/>
    <n v="10"/>
    <x v="4"/>
    <s v="Multisectoriel"/>
    <s v="Amba Canada"/>
    <n v="193793"/>
    <s v="0"/>
    <x v="0"/>
  </r>
  <r>
    <x v="10"/>
    <s v="Life saving assistance."/>
    <s v="Humanitaire"/>
    <d v="2018-04-01T00:00:00"/>
    <x v="0"/>
    <s v="NA"/>
    <n v="0"/>
    <n v="0"/>
    <s v="CD"/>
    <s v="CD54"/>
    <x v="4"/>
    <s v="CD5402"/>
    <x v="49"/>
    <s v="CD5402ZS04"/>
    <x v="82"/>
    <s v="CCCM; Shalter WASH; DTM"/>
    <n v="1"/>
    <s v="Agence du Système des Nations Unies"/>
    <n v="556"/>
    <s v="OIM"/>
    <s v="Organisation Internationale pour les Migrations"/>
    <n v="10"/>
    <x v="4"/>
    <s v="Multisectoriel"/>
    <s v="SIDA"/>
    <n v="193793"/>
    <s v="0"/>
    <x v="0"/>
  </r>
  <r>
    <x v="58"/>
    <s v="Education aux risques des REG et Enquête non technique dans le territoire de Djugu"/>
    <s v="Humanitaire"/>
    <d v="2019-07-01T00:00:00"/>
    <x v="0"/>
    <s v="NA"/>
    <n v="0"/>
    <n v="0"/>
    <s v="CD"/>
    <s v="CD54"/>
    <x v="4"/>
    <s v="CD5405"/>
    <x v="7"/>
    <s v="CD5405ZS01"/>
    <x v="83"/>
    <s v="Education aux risques des REG et Enquête non technique dans le territoire de Djugu"/>
    <n v="1"/>
    <s v="Agence du Système des Nations Unies"/>
    <n v="790"/>
    <s v="UNMAS"/>
    <s v="United Nations Mine Action Service"/>
    <n v="6"/>
    <x v="2"/>
    <s v="Protection"/>
    <s v="CERF"/>
    <n v="155978"/>
    <s v="0"/>
    <x v="0"/>
  </r>
  <r>
    <x v="58"/>
    <s v="Education aux risques des REG et Enquête non technique dans le territoire de Djugu"/>
    <s v="Humanitaire"/>
    <d v="2019-07-01T00:00:00"/>
    <x v="0"/>
    <s v="NA"/>
    <n v="0"/>
    <n v="0"/>
    <s v="CD"/>
    <s v="CD54"/>
    <x v="4"/>
    <s v="CD5405"/>
    <x v="7"/>
    <s v="CD5405ZS02"/>
    <x v="26"/>
    <s v="Education aux risques des REG et Enquête non technique dans le territoire de Djugu"/>
    <n v="1"/>
    <s v="Agence du Système des Nations Unies"/>
    <n v="790"/>
    <s v="UNMAS"/>
    <s v="United Nations Mine Action Service"/>
    <n v="6"/>
    <x v="2"/>
    <s v="Protection"/>
    <s v="CERF"/>
    <n v="122401"/>
    <s v="0"/>
    <x v="0"/>
  </r>
  <r>
    <x v="58"/>
    <s v="Education aux risques des REG et Enquête non technique dans le territoire de Djugu"/>
    <s v="Humanitaire"/>
    <d v="2019-07-01T00:00:00"/>
    <x v="0"/>
    <s v="NA"/>
    <n v="0"/>
    <n v="0"/>
    <s v="CD"/>
    <s v="CD54"/>
    <x v="4"/>
    <s v="CD5405"/>
    <x v="7"/>
    <s v="CD5405ZS03"/>
    <x v="84"/>
    <s v="Education aux risques des REG et Enquête non technique dans le territoire de Djugu"/>
    <n v="1"/>
    <s v="Agence du Système des Nations Unies"/>
    <n v="790"/>
    <s v="UNMAS"/>
    <s v="United Nations Mine Action Service"/>
    <n v="6"/>
    <x v="2"/>
    <s v="Protection"/>
    <s v="CERF"/>
    <n v="162295"/>
    <s v="0"/>
    <x v="0"/>
  </r>
  <r>
    <x v="58"/>
    <s v="Education aux risques des REG et Enquête non technique dans le territoire de Djugu"/>
    <s v="Humanitaire"/>
    <d v="2019-07-01T00:00:00"/>
    <x v="0"/>
    <s v="NA"/>
    <n v="0"/>
    <n v="0"/>
    <s v="CD"/>
    <s v="CD54"/>
    <x v="4"/>
    <s v="CD5405"/>
    <x v="7"/>
    <s v="CD5405ZS04"/>
    <x v="22"/>
    <s v="Education aux risques des REG et Enquête non technique dans le territoire de Djugu"/>
    <n v="1"/>
    <s v="Agence du Système des Nations Unies"/>
    <n v="790"/>
    <s v="UNMAS"/>
    <s v="United Nations Mine Action Service"/>
    <n v="6"/>
    <x v="2"/>
    <s v="Protection"/>
    <s v="CERF"/>
    <n v="134493"/>
    <s v="0"/>
    <x v="0"/>
  </r>
  <r>
    <x v="58"/>
    <s v="Education aux risques des REG et Enquête non technique dans le territoire de Djugu"/>
    <s v="Humanitaire"/>
    <d v="2019-07-01T00:00:00"/>
    <x v="0"/>
    <s v="NA"/>
    <n v="0"/>
    <n v="0"/>
    <s v="CD"/>
    <s v="CD54"/>
    <x v="4"/>
    <s v="CD5405"/>
    <x v="7"/>
    <s v="CD5405ZS05"/>
    <x v="85"/>
    <s v="Education aux risques des REG et Enquête non technique dans le territoire de Djugu"/>
    <n v="1"/>
    <s v="Agence du Système des Nations Unies"/>
    <n v="790"/>
    <s v="UNMAS"/>
    <s v="United Nations Mine Action Service"/>
    <n v="6"/>
    <x v="2"/>
    <s v="Protection"/>
    <s v="CERF"/>
    <n v="143703"/>
    <s v="0"/>
    <x v="0"/>
  </r>
  <r>
    <x v="58"/>
    <s v="Education aux risques des REG et Enquête non technique dans le territoire de Djugu"/>
    <s v="Humanitaire"/>
    <d v="2019-07-01T00:00:00"/>
    <x v="0"/>
    <s v="NA"/>
    <n v="0"/>
    <n v="0"/>
    <s v="CD"/>
    <s v="CD54"/>
    <x v="4"/>
    <s v="CD5405"/>
    <x v="7"/>
    <s v="CD5405ZS06"/>
    <x v="86"/>
    <s v="Education aux risques des REG et Enquête non technique dans le territoire de Djugu"/>
    <n v="1"/>
    <s v="Agence du Système des Nations Unies"/>
    <n v="790"/>
    <s v="UNMAS"/>
    <s v="United Nations Mine Action Service"/>
    <n v="6"/>
    <x v="2"/>
    <s v="Protection"/>
    <s v="CERF"/>
    <n v="58618"/>
    <s v="0"/>
    <x v="0"/>
  </r>
  <r>
    <x v="58"/>
    <s v="Education aux risques des REG et Enquête non technique dans le territoire de Djugu"/>
    <s v="Humanitaire"/>
    <d v="2019-07-01T00:00:00"/>
    <x v="0"/>
    <s v="NA"/>
    <n v="0"/>
    <n v="0"/>
    <s v="CD"/>
    <s v="CD54"/>
    <x v="4"/>
    <s v="CD5405"/>
    <x v="7"/>
    <s v="CD5405ZS07"/>
    <x v="87"/>
    <s v="Education aux risques des REG et Enquête non technique dans le territoire de Djugu"/>
    <n v="1"/>
    <s v="Agence du Système des Nations Unies"/>
    <n v="790"/>
    <s v="UNMAS"/>
    <s v="United Nations Mine Action Service"/>
    <n v="6"/>
    <x v="2"/>
    <s v="Protection"/>
    <s v="CERF"/>
    <n v="154656"/>
    <s v="0"/>
    <x v="0"/>
  </r>
  <r>
    <x v="58"/>
    <s v="Education aux risques des REG et Enquête non technique dans le territoire de Djugu"/>
    <s v="Humanitaire"/>
    <d v="2019-07-01T00:00:00"/>
    <x v="0"/>
    <s v="NA"/>
    <n v="0"/>
    <n v="0"/>
    <s v="CD"/>
    <s v="CD54"/>
    <x v="4"/>
    <s v="CD5405"/>
    <x v="7"/>
    <s v="CD5405ZS08"/>
    <x v="88"/>
    <s v="Education aux risques des REG et Enquête non technique dans le territoire de Djugu"/>
    <n v="1"/>
    <s v="Agence du Système des Nations Unies"/>
    <n v="790"/>
    <s v="UNMAS"/>
    <s v="United Nations Mine Action Service"/>
    <n v="6"/>
    <x v="2"/>
    <s v="Protection"/>
    <s v="CERF"/>
    <n v="134401"/>
    <s v="0"/>
    <x v="0"/>
  </r>
  <r>
    <x v="58"/>
    <s v="Education aux risques des REG et Enquête non technique dans le territoire de Djugu"/>
    <s v="Humanitaire"/>
    <d v="2019-07-01T00:00:00"/>
    <x v="0"/>
    <s v="NA"/>
    <n v="0"/>
    <n v="0"/>
    <s v="CD"/>
    <s v="CD54"/>
    <x v="4"/>
    <s v="CD5405"/>
    <x v="7"/>
    <s v="CD5405ZS09"/>
    <x v="89"/>
    <s v="Education aux risques des REG et Enquête non technique dans le territoire de Djugu"/>
    <n v="1"/>
    <s v="Agence du Système des Nations Unies"/>
    <n v="790"/>
    <s v="UNMAS"/>
    <s v="United Nations Mine Action Service"/>
    <n v="6"/>
    <x v="2"/>
    <s v="Protection"/>
    <s v="CERF"/>
    <n v="97163"/>
    <s v="0"/>
    <x v="0"/>
  </r>
  <r>
    <x v="58"/>
    <s v="Education aux risques des REG et Enquête non technique dans le territoire de Djugu"/>
    <s v="Humanitaire"/>
    <d v="2019-07-01T00:00:00"/>
    <x v="0"/>
    <s v="NA"/>
    <n v="0"/>
    <n v="0"/>
    <s v="CD"/>
    <s v="CD54"/>
    <x v="4"/>
    <s v="CD5405"/>
    <x v="7"/>
    <s v="CD5405ZS10"/>
    <x v="90"/>
    <s v="Education aux risques des REG et Enquête non technique dans le territoire de Djugu"/>
    <n v="1"/>
    <s v="Agence du Système des Nations Unies"/>
    <n v="790"/>
    <s v="UNMAS"/>
    <s v="United Nations Mine Action Service"/>
    <n v="6"/>
    <x v="2"/>
    <s v="Protection"/>
    <s v="CERF"/>
    <n v="139850"/>
    <s v="0"/>
    <x v="0"/>
  </r>
  <r>
    <x v="58"/>
    <s v="Education aux risques des REG et Enquête non technique dans le territoire de Djugu"/>
    <s v="Humanitaire"/>
    <d v="2019-07-01T00:00:00"/>
    <x v="0"/>
    <s v="NA"/>
    <n v="0"/>
    <n v="0"/>
    <s v="CD"/>
    <s v="CD54"/>
    <x v="4"/>
    <s v="CD5405"/>
    <x v="7"/>
    <s v="CD5405ZS11"/>
    <x v="21"/>
    <s v="Education aux risques des REG et Enquête non technique dans le territoire de Djugu"/>
    <n v="1"/>
    <s v="Agence du Système des Nations Unies"/>
    <n v="790"/>
    <s v="UNMAS"/>
    <s v="United Nations Mine Action Service"/>
    <n v="6"/>
    <x v="2"/>
    <s v="Protection"/>
    <s v="CERF"/>
    <n v="148532"/>
    <s v="0"/>
    <x v="0"/>
  </r>
  <r>
    <x v="58"/>
    <s v="Education aux risques des REG et Enquête non technique dans le territoire de Djugu"/>
    <s v="Humanitaire"/>
    <d v="2019-07-01T00:00:00"/>
    <x v="0"/>
    <s v="NA"/>
    <n v="0"/>
    <n v="0"/>
    <s v="CD"/>
    <s v="CD54"/>
    <x v="4"/>
    <s v="CD5405"/>
    <x v="7"/>
    <s v="CD5405ZS12"/>
    <x v="91"/>
    <s v="Education aux risques des REG et Enquête non technique dans le territoire de Djugu"/>
    <n v="1"/>
    <s v="Agence du Système des Nations Unies"/>
    <n v="790"/>
    <s v="UNMAS"/>
    <s v="United Nations Mine Action Service"/>
    <n v="6"/>
    <x v="2"/>
    <s v="Protection"/>
    <s v="CERF"/>
    <n v="210058"/>
    <s v="0"/>
    <x v="0"/>
  </r>
  <r>
    <x v="58"/>
    <s v="Education aux risques des REG et Enquête non technique dans le territoire de Djugu"/>
    <s v="Humanitaire"/>
    <d v="2019-07-01T00:00:00"/>
    <x v="0"/>
    <s v="NA"/>
    <n v="0"/>
    <n v="0"/>
    <s v="CD"/>
    <s v="CD54"/>
    <x v="4"/>
    <s v="CD5405"/>
    <x v="7"/>
    <s v="CD5405ZS13"/>
    <x v="16"/>
    <s v="Education aux risques des REG et Enquête non technique dans le territoire de Djugu"/>
    <n v="1"/>
    <s v="Agence du Système des Nations Unies"/>
    <n v="790"/>
    <s v="UNMAS"/>
    <s v="United Nations Mine Action Service"/>
    <n v="6"/>
    <x v="2"/>
    <s v="Protection"/>
    <s v="CERF"/>
    <n v="115748"/>
    <s v="0"/>
    <x v="0"/>
  </r>
  <r>
    <x v="59"/>
    <s v="Association pour la Promotion et l'Eveil de la Femme"/>
    <s v="Humanitaire"/>
    <d v="2015-07-05T00:00:00"/>
    <x v="0"/>
    <s v="NA"/>
    <n v="0"/>
    <n v="0"/>
    <s v="CD"/>
    <s v="CD74"/>
    <x v="2"/>
    <s v="CD7402"/>
    <x v="20"/>
    <s v="CD7402ZS01"/>
    <x v="37"/>
    <s v="Sensibilisation communautaire  sur les VBG et identification des victimes, les 6 principes essentiels familiaux, cohabitation pacifique"/>
    <n v="8"/>
    <s v="ONG Nationale"/>
    <n v="100008"/>
    <s v="APEF"/>
    <s v="Association pour la Promotion et l'Eveil de la Femme"/>
    <n v="6"/>
    <x v="2"/>
    <s v="Protection"/>
    <s v="UNFPA"/>
    <n v="358116"/>
    <s v="0"/>
    <x v="0"/>
  </r>
  <r>
    <x v="59"/>
    <s v="Association pour la Promotion et l'Eveil de la Femme"/>
    <s v="Humanitaire"/>
    <d v="2015-07-05T00:00:00"/>
    <x v="0"/>
    <s v="NA"/>
    <n v="0"/>
    <n v="0"/>
    <s v="CD"/>
    <s v="CD74"/>
    <x v="2"/>
    <s v="CD7402"/>
    <x v="20"/>
    <s v="CD7402ZS01"/>
    <x v="37"/>
    <s v="Sensibilisation communautaire  sur les VBG et identification des victimes, les 6 principes essentiels familiaux, cohabitation pacifique"/>
    <n v="8"/>
    <s v="ONG Nationale"/>
    <n v="100008"/>
    <s v="APEF"/>
    <s v="Association pour la Promotion et l'Eveil de la Femme"/>
    <n v="6"/>
    <x v="2"/>
    <s v="Protection"/>
    <s v="FH RDC"/>
    <n v="358116"/>
    <s v="0"/>
    <x v="0"/>
  </r>
  <r>
    <x v="59"/>
    <s v="Association pour la Promotion et l'Eveil de la Femme"/>
    <s v="Humanitaire"/>
    <d v="2015-07-05T00:00:00"/>
    <x v="0"/>
    <s v="NA"/>
    <n v="0"/>
    <n v="0"/>
    <s v="CD"/>
    <s v="CD74"/>
    <x v="2"/>
    <s v="CD7402"/>
    <x v="20"/>
    <s v="CD7402ZS01"/>
    <x v="37"/>
    <s v="Sensibilisation communautaire  sur les VBG et identification des victimes, les 6 principes essentiels familiaux, cohabitation pacifique"/>
    <n v="8"/>
    <s v="ONG Nationale"/>
    <n v="100008"/>
    <s v="APEF"/>
    <s v="Association pour la Promotion et l'Eveil de la Femme"/>
    <n v="6"/>
    <x v="2"/>
    <s v="Protection"/>
    <s v="APEF"/>
    <n v="358116"/>
    <s v="0"/>
    <x v="0"/>
  </r>
  <r>
    <x v="59"/>
    <s v="Association pour la Promotion et l'Eveil de la Femme"/>
    <s v="Humanitaire"/>
    <d v="2015-07-05T00:00:00"/>
    <x v="0"/>
    <s v="NA"/>
    <n v="0"/>
    <n v="0"/>
    <s v="CD"/>
    <s v="CD74"/>
    <x v="2"/>
    <s v="CD7410"/>
    <x v="6"/>
    <s v="CD7410ZS01"/>
    <x v="15"/>
    <s v="Sensibilisation communautaire  sur les VBG et identification des victimes, les 6 principes essentiels familiaux, cohabitation pacifique"/>
    <n v="8"/>
    <s v="ONG Nationale"/>
    <n v="100008"/>
    <s v="APEF"/>
    <s v="Association pour la Promotion et l'Eveil de la Femme"/>
    <n v="6"/>
    <x v="2"/>
    <s v="Protection"/>
    <s v="UNFPA"/>
    <n v="277228"/>
    <s v="0"/>
    <x v="0"/>
  </r>
  <r>
    <x v="59"/>
    <s v="Association pour la Promotion et l'Eveil de la Femme"/>
    <s v="Humanitaire"/>
    <d v="2015-07-05T00:00:00"/>
    <x v="0"/>
    <s v="NA"/>
    <n v="0"/>
    <n v="0"/>
    <s v="CD"/>
    <s v="CD74"/>
    <x v="2"/>
    <s v="CD7410"/>
    <x v="6"/>
    <s v="CD7410ZS01"/>
    <x v="15"/>
    <s v="Sensibilisation communautaire  sur les VBG et identification des victimes, les 6 principes essentiels familiaux, cohabitation pacifique"/>
    <n v="8"/>
    <s v="ONG Nationale"/>
    <n v="100008"/>
    <s v="APEF"/>
    <s v="Association pour la Promotion et l'Eveil de la Femme"/>
    <n v="6"/>
    <x v="2"/>
    <s v="Protection"/>
    <s v="FH RDC"/>
    <n v="277228"/>
    <s v="0"/>
    <x v="0"/>
  </r>
  <r>
    <x v="59"/>
    <s v="Association pour la Promotion et l'Eveil de la Femme"/>
    <s v="Humanitaire"/>
    <d v="2015-07-05T00:00:00"/>
    <x v="0"/>
    <s v="NA"/>
    <n v="0"/>
    <n v="0"/>
    <s v="CD"/>
    <s v="CD74"/>
    <x v="2"/>
    <s v="CD7410"/>
    <x v="6"/>
    <s v="CD7410ZS01"/>
    <x v="15"/>
    <s v="Sensibilisation communautaire  sur les VBG et identification des victimes, les 6 principes essentiels familiaux, cohabitation pacifique"/>
    <n v="8"/>
    <s v="ONG Nationale"/>
    <n v="100008"/>
    <s v="APEF"/>
    <s v="Association pour la Promotion et l'Eveil de la Femme"/>
    <n v="6"/>
    <x v="2"/>
    <s v="Protection"/>
    <s v="APEF"/>
    <n v="277228"/>
    <s v="0"/>
    <x v="0"/>
  </r>
  <r>
    <x v="59"/>
    <s v="Association pour la Promotion et l'Eveil de la Femme"/>
    <s v="Humanitaire"/>
    <d v="2015-07-05T00:00:00"/>
    <x v="0"/>
    <s v="NA"/>
    <n v="0"/>
    <n v="0"/>
    <s v="CD"/>
    <s v="CD74"/>
    <x v="2"/>
    <s v="CD7409"/>
    <x v="48"/>
    <s v="CD7409ZS01"/>
    <x v="81"/>
    <s v="Sensibilisation communautaire  sur les VBG et identification des victimes, les 6 principes essentiels familiaux, cohabitation pacifique"/>
    <n v="8"/>
    <s v="ONG Nationale"/>
    <n v="100008"/>
    <s v="APEF"/>
    <s v="Association pour la Promotion et l'Eveil de la Femme"/>
    <n v="6"/>
    <x v="2"/>
    <s v="Protection"/>
    <s v="UNFPA"/>
    <n v="322363"/>
    <s v="0"/>
    <x v="0"/>
  </r>
  <r>
    <x v="59"/>
    <s v="Association pour la Promotion et l'Eveil de la Femme"/>
    <s v="Humanitaire"/>
    <d v="2015-07-05T00:00:00"/>
    <x v="0"/>
    <s v="NA"/>
    <n v="0"/>
    <n v="0"/>
    <s v="CD"/>
    <s v="CD74"/>
    <x v="2"/>
    <s v="CD7409"/>
    <x v="48"/>
    <s v="CD7409ZS01"/>
    <x v="81"/>
    <s v="Sensibilisation communautaire  sur les VBG et identification des victimes, les 6 principes essentiels familiaux, cohabitation pacifique"/>
    <n v="8"/>
    <s v="ONG Nationale"/>
    <n v="100008"/>
    <s v="APEF"/>
    <s v="Association pour la Promotion et l'Eveil de la Femme"/>
    <n v="6"/>
    <x v="2"/>
    <s v="Protection"/>
    <s v="FH RDC"/>
    <n v="322363"/>
    <s v="0"/>
    <x v="0"/>
  </r>
  <r>
    <x v="59"/>
    <s v="Association pour la Promotion et l'Eveil de la Femme"/>
    <s v="Humanitaire"/>
    <d v="2015-07-05T00:00:00"/>
    <x v="0"/>
    <s v="NA"/>
    <n v="0"/>
    <n v="0"/>
    <s v="CD"/>
    <s v="CD74"/>
    <x v="2"/>
    <s v="CD7409"/>
    <x v="48"/>
    <s v="CD7409ZS01"/>
    <x v="81"/>
    <s v="Sensibilisation communautaire  sur les VBG et identification des victimes, les 6 principes essentiels familiaux, cohabitation pacifique"/>
    <n v="8"/>
    <s v="ONG Nationale"/>
    <n v="100008"/>
    <s v="APEF"/>
    <s v="Association pour la Promotion et l'Eveil de la Femme"/>
    <n v="6"/>
    <x v="2"/>
    <s v="Protection"/>
    <s v="APEF"/>
    <n v="322363"/>
    <s v="0"/>
    <x v="0"/>
  </r>
  <r>
    <x v="59"/>
    <s v="Association pour la Promotion et l'Eveil de la Femme"/>
    <s v="Humanitaire"/>
    <d v="2015-07-05T00:00:00"/>
    <x v="0"/>
    <s v="NA"/>
    <n v="0"/>
    <n v="0"/>
    <s v="CD"/>
    <s v="CD74"/>
    <x v="2"/>
    <s v="CD7407"/>
    <x v="46"/>
    <s v="CD7407ZS01"/>
    <x v="79"/>
    <s v="Sensibilisation communautaire  sur les VBG et identification des victimes, les 6 principes essentiels familiaux, cohabitation pacifique"/>
    <n v="8"/>
    <s v="ONG Nationale"/>
    <n v="100008"/>
    <s v="APEF"/>
    <s v="Association pour la Promotion et l'Eveil de la Femme"/>
    <n v="6"/>
    <x v="2"/>
    <s v="Protection"/>
    <s v="UNFPA"/>
    <n v="269885"/>
    <s v="0"/>
    <x v="0"/>
  </r>
  <r>
    <x v="59"/>
    <s v="Association pour la Promotion et l'Eveil de la Femme"/>
    <s v="Humanitaire"/>
    <d v="2015-07-05T00:00:00"/>
    <x v="0"/>
    <s v="NA"/>
    <n v="0"/>
    <n v="0"/>
    <s v="CD"/>
    <s v="CD74"/>
    <x v="2"/>
    <s v="CD7407"/>
    <x v="46"/>
    <s v="CD7407ZS01"/>
    <x v="79"/>
    <s v="Sensibilisation communautaire  sur les VBG et identification des victimes, les 6 principes essentiels familiaux, cohabitation pacifique"/>
    <n v="8"/>
    <s v="ONG Nationale"/>
    <n v="100008"/>
    <s v="APEF"/>
    <s v="Association pour la Promotion et l'Eveil de la Femme"/>
    <n v="6"/>
    <x v="2"/>
    <s v="Protection"/>
    <s v="FH RDC"/>
    <n v="269885"/>
    <s v="0"/>
    <x v="0"/>
  </r>
  <r>
    <x v="59"/>
    <s v="Association pour la Promotion et l'Eveil de la Femme"/>
    <s v="Humanitaire"/>
    <d v="2015-07-05T00:00:00"/>
    <x v="0"/>
    <s v="NA"/>
    <n v="0"/>
    <n v="0"/>
    <s v="CD"/>
    <s v="CD74"/>
    <x v="2"/>
    <s v="CD7407"/>
    <x v="46"/>
    <s v="CD7407ZS01"/>
    <x v="79"/>
    <s v="Sensibilisation communautaire  sur les VBG et identification des victimes, les 6 principes essentiels familiaux, cohabitation pacifique"/>
    <n v="8"/>
    <s v="ONG Nationale"/>
    <n v="100008"/>
    <s v="APEF"/>
    <s v="Association pour la Promotion et l'Eveil de la Femme"/>
    <n v="6"/>
    <x v="2"/>
    <s v="Protection"/>
    <s v="APEF"/>
    <n v="269885"/>
    <s v="0"/>
    <x v="0"/>
  </r>
  <r>
    <x v="60"/>
    <s v="Distributions directes d'Articles Menagers Essentiels (URGENCE/RRM)"/>
    <s v="Humanitaire"/>
    <d v="2019-07-07T00:00:00"/>
    <x v="0"/>
    <s v="NA"/>
    <n v="0"/>
    <n v="0"/>
    <s v="CD"/>
    <s v="CD62"/>
    <x v="5"/>
    <s v="CD6210"/>
    <x v="12"/>
    <s v="CD6210ZS01"/>
    <x v="31"/>
    <s v="Distributions directes d'Articles Menagers Essentiels: Distributions directes d'AME pour les IDPs, retournés et population hote vulnérable"/>
    <n v="7"/>
    <s v="ONG Internationale"/>
    <n v="63"/>
    <s v="AAI"/>
    <s v="ActionAid International"/>
    <n v="3"/>
    <x v="6"/>
    <s v="Articles Ménagers Essentiels-Abris"/>
    <s v="START FUND"/>
    <n v="337096"/>
    <s v="0"/>
    <x v="0"/>
  </r>
  <r>
    <x v="60"/>
    <s v="Distributions directes d'Articles Menagers Essentiels (URGENCE/RRM)"/>
    <s v="Humanitaire"/>
    <d v="2019-07-07T00:00:00"/>
    <x v="0"/>
    <s v="NA"/>
    <n v="0"/>
    <n v="0"/>
    <s v="CD"/>
    <s v="CD62"/>
    <x v="5"/>
    <s v="CD6210"/>
    <x v="12"/>
    <s v="CD6210ZS04"/>
    <x v="24"/>
    <s v="Distributions directes d'Articles Menagers Essentiels: Distributions directes d'AME pour les IDPs, retournés et population hote vulnérable"/>
    <n v="7"/>
    <s v="ONG Internationale"/>
    <n v="63"/>
    <s v="AAI"/>
    <s v="ActionAid International"/>
    <n v="3"/>
    <x v="6"/>
    <s v="Articles Ménagers Essentiels-Abris"/>
    <s v="START FUND"/>
    <n v="205743"/>
    <s v="0"/>
    <x v="0"/>
  </r>
  <r>
    <x v="61"/>
    <s v="Prise en charge de cas malnutris aigu severe, Paludisme et prevention (MAS  Enfants &lt; 5 ans)"/>
    <s v="Humanitaire"/>
    <d v="2019-01-04T00:00:00"/>
    <x v="0"/>
    <s v="NA"/>
    <n v="0"/>
    <n v="0"/>
    <s v="CD"/>
    <s v="CD62"/>
    <x v="5"/>
    <s v="CD6205"/>
    <x v="11"/>
    <s v="CD6205ZS01"/>
    <x v="92"/>
    <s v="Prise en charge de cas malnutris aigu severe, Paludisme et prevention"/>
    <n v="7"/>
    <s v="ONG Internationale"/>
    <n v="509"/>
    <s v="MSF-E"/>
    <s v="Médecins Sans Frontières - Espagne"/>
    <n v="5"/>
    <x v="0"/>
    <s v="Nutrition"/>
    <s v="MSF-E"/>
    <n v="223614"/>
    <s v="0"/>
    <x v="0"/>
  </r>
  <r>
    <x v="61"/>
    <s v="Prise en charge de cas malnutris aigu severe, Paludisme et prevention (MAS  Enfants &lt; 5 ans)"/>
    <s v="Humanitaire"/>
    <d v="2019-01-04T00:00:00"/>
    <x v="0"/>
    <s v="NA"/>
    <n v="0"/>
    <n v="0"/>
    <s v="CD"/>
    <s v="CD62"/>
    <x v="5"/>
    <s v="CD6203"/>
    <x v="50"/>
    <s v="CD6203ZS03"/>
    <x v="93"/>
    <s v="Prise en charge de cas malnutris aigu severe, Paludisme et prevention"/>
    <n v="7"/>
    <s v="ONG Internationale"/>
    <n v="509"/>
    <s v="MSF-E"/>
    <s v="Médecins Sans Frontières - Espagne"/>
    <n v="5"/>
    <x v="0"/>
    <s v="Nutrition"/>
    <s v="MSF-E"/>
    <n v="161950"/>
    <s v="0"/>
    <x v="0"/>
  </r>
  <r>
    <x v="61"/>
    <s v="Prise en charge de cas malnutris aigu severe, Paludisme et prevention (MAS  Enfants &lt; 5 ans)"/>
    <s v="Humanitaire"/>
    <d v="2019-01-04T00:00:00"/>
    <x v="0"/>
    <s v="NA"/>
    <n v="0"/>
    <n v="0"/>
    <s v="CD"/>
    <s v="CD62"/>
    <x v="5"/>
    <s v="CD6203"/>
    <x v="50"/>
    <s v="CD6203ZS02"/>
    <x v="94"/>
    <s v="Prise en charge de cas malnutris aigu severe, Paludisme et prevention"/>
    <n v="7"/>
    <s v="ONG Internationale"/>
    <n v="509"/>
    <s v="MSF-E"/>
    <s v="Médecins Sans Frontières - Espagne"/>
    <n v="5"/>
    <x v="0"/>
    <s v="Nutrition"/>
    <s v="MSF-E"/>
    <n v="173491"/>
    <s v="0"/>
    <x v="0"/>
  </r>
  <r>
    <x v="62"/>
    <s v="Sauver les vies des enfants affectés par le deplacemnet à travers une prise en charge des cas de malnutrition aigue sévere  adéquate dans la province de Manieme Enfants &lt; 5 ans, FEFA"/>
    <s v="Humanitaire"/>
    <d v="2019-04-01T00:00:00"/>
    <x v="0"/>
    <s v="NA"/>
    <n v="0"/>
    <n v="0"/>
    <s v="CD"/>
    <s v="CD63"/>
    <x v="7"/>
    <s v="CD6309"/>
    <x v="23"/>
    <s v="CD6309ZS01"/>
    <x v="44"/>
    <s v="Prise en charge intégrée de la malnutrition aiguë sévère  inclus ANJE et  CPS redynamisée + la recuite alimentaire des ménages (MAS, ANJE)"/>
    <n v="7"/>
    <s v="ONG Internationale"/>
    <n v="573"/>
    <s v="PIN"/>
    <s v="People in Need"/>
    <n v="5"/>
    <x v="0"/>
    <s v="Nutrition"/>
    <s v="UNICEF"/>
    <n v="124618"/>
    <s v="0"/>
    <x v="0"/>
  </r>
  <r>
    <x v="62"/>
    <s v="Sauver les vies des enfants affectés par le deplacemnet à travers une prise en charge des cas de malnutrition aigue sévere  adéquate dans la province de Manieme Enfants &lt; 5 ans, FEFA"/>
    <s v="Humanitaire"/>
    <d v="2019-04-01T00:00:00"/>
    <x v="0"/>
    <s v="NA"/>
    <n v="0"/>
    <n v="0"/>
    <s v="CD"/>
    <s v="CD63"/>
    <x v="7"/>
    <s v="CD6309"/>
    <x v="23"/>
    <s v="CD6309ZS01"/>
    <x v="44"/>
    <s v="Prise en charge intégrée de la malnutrition aiguë sévère  inclus ANJE et  CPS redynamisée + la recuite alimentaire des ménages (MAS, ANJE)"/>
    <n v="7"/>
    <s v="ONG Internationale"/>
    <n v="573"/>
    <s v="PIN"/>
    <s v="People in Need"/>
    <n v="5"/>
    <x v="0"/>
    <s v="Nutrition"/>
    <s v="CIAUD/Canada"/>
    <n v="124618"/>
    <s v="0"/>
    <x v="0"/>
  </r>
  <r>
    <x v="63"/>
    <s v="Prise en charge médicale gratuite des IDPs dans les zone d'accueils liée à la crise conflit inter communautaire dans Fizi"/>
    <s v="Humanitaire"/>
    <d v="2019-07-29T00:00:00"/>
    <x v="0"/>
    <s v="NA"/>
    <n v="0"/>
    <n v="0"/>
    <s v="CD"/>
    <s v="CD62"/>
    <x v="5"/>
    <s v="CD6210"/>
    <x v="12"/>
    <s v="CD6210ZS01"/>
    <x v="31"/>
    <s v="Prise en charge médicale gratuite des IDPs dans les zone d'accueils liée à la crise conflit inter communautaire dans Fizi  (Mukera, Mulima, Abala)"/>
    <n v="8"/>
    <s v="ONG Nationale"/>
    <n v="152"/>
    <s v="AFPDE"/>
    <s v="Association des Femmes pour la Promotion et le Développement Endogène"/>
    <n v="4"/>
    <x v="3"/>
    <s v="Eau, hygiène et assainissement"/>
    <s v="AFPDE"/>
    <n v="337096"/>
    <s v="0"/>
    <x v="0"/>
  </r>
  <r>
    <x v="64"/>
    <s v="SENSIBILISATION SUR LES SVBG: LE MARIAGE PRECOCE"/>
    <s v="Humanitaire"/>
    <d v="2019-03-17T00:00:00"/>
    <x v="0"/>
    <s v="NA"/>
    <n v="0"/>
    <n v="0"/>
    <s v="CD"/>
    <s v="CD92"/>
    <x v="1"/>
    <s v="CD9207"/>
    <x v="51"/>
    <s v="CD9207ZS04"/>
    <x v="95"/>
    <s v="SENSIBILISATION SUR LES SGBV"/>
    <n v="8"/>
    <s v="ONG Nationale"/>
    <n v="1132"/>
    <s v="ADEPOR"/>
    <s v="Action de Développement pour l'Encadrement de la population rurale"/>
    <n v="6"/>
    <x v="2"/>
    <s v="Protection"/>
    <s v="ADEPOR"/>
    <n v="218234"/>
    <s v="0"/>
    <x v="0"/>
  </r>
  <r>
    <x v="65"/>
    <s v="Rétablir la dignité des femmes souffrantes de fistule ou de violence sexiste par le biais de réparation chirurgicales de soins médicaux et psychosociaux et de la réintégration socio-économique dans les zone de santé de Rutshuru, Karisimbi et Lubero."/>
    <s v="Humanitaire"/>
    <d v="2019-04-01T00:00:00"/>
    <x v="0"/>
    <s v="NA"/>
    <n v="0"/>
    <n v="0"/>
    <s v="CD"/>
    <s v="CD61"/>
    <x v="6"/>
    <s v="CD6111"/>
    <x v="16"/>
    <s v="CD6111ZS05"/>
    <x v="33"/>
    <s v="Rétablir la dignité des femmes souffrantes de fistule ou de violence sexiste par le biais de réparation chirurgicales de soins médicaux et psychosociaux et de la réintégration socio-économique dans les zone de santé de Rutshuru, Karisimbi et Lubero."/>
    <n v="7"/>
    <s v="ONG Internationale"/>
    <n v="463"/>
    <s v="INTERSOS"/>
    <s v="INTERSOS"/>
    <n v="6"/>
    <x v="2"/>
    <s v="Protection"/>
    <s v="UNFPA"/>
    <n v="303324"/>
    <s v="0"/>
    <x v="0"/>
  </r>
  <r>
    <x v="65"/>
    <s v="Rétablir la dignité des femmes souffrantes de fistule ou de violence sexiste par le biais de réparation chirurgicales de soins médicaux et psychosociaux et de la réintégration socio-économique dans les zone de santé de Rutshuru, Karisimbi et Lubero."/>
    <s v="Humanitaire"/>
    <d v="2019-04-01T00:00:00"/>
    <x v="0"/>
    <s v="NA"/>
    <n v="0"/>
    <n v="0"/>
    <s v="CD"/>
    <s v="CD61"/>
    <x v="6"/>
    <s v="CD6105"/>
    <x v="44"/>
    <s v="CD6105ZS04"/>
    <x v="77"/>
    <s v="Rétablir la dignité des femmes souffrantes de fistule ou de violence sexiste par le biais de réparation chirurgicales de soins médicaux et psychosociaux et de la réintégration socio-économique dans les zone de santé de Rutshuru, Karisimbi et Lubero."/>
    <n v="7"/>
    <s v="ONG Internationale"/>
    <n v="463"/>
    <s v="INTERSOS"/>
    <s v="INTERSOS"/>
    <n v="6"/>
    <x v="2"/>
    <s v="Protection"/>
    <s v="UNFPA"/>
    <n v="284071"/>
    <s v="0"/>
    <x v="0"/>
  </r>
  <r>
    <x v="65"/>
    <s v="Rétablir la dignité des femmes souffrantes de fistule ou de violence sexiste par le biais de réparation chirurgicales de soins médicaux et psychosociaux et de la réintégration socio-économique dans les zone de santé de Rutshuru, Karisimbi et Lubero."/>
    <s v="Humanitaire"/>
    <d v="2019-04-01T00:00:00"/>
    <x v="0"/>
    <s v="NA"/>
    <n v="0"/>
    <n v="0"/>
    <s v="CD"/>
    <s v="CD61"/>
    <x v="6"/>
    <s v="CD6101"/>
    <x v="45"/>
    <s v="CD6101ZS02"/>
    <x v="96"/>
    <s v="Rétablir la dignité des femmes souffrantes de fistule ou de violence sexiste par le biais de réparation chirurgicales de soins médicaux et psychosociaux et de la réintégration socio-économique dans les zone de santé de Rutshuru, Karisimbi et Lubero."/>
    <n v="7"/>
    <s v="ONG Internationale"/>
    <n v="463"/>
    <s v="INTERSOS"/>
    <s v="INTERSOS"/>
    <n v="6"/>
    <x v="2"/>
    <s v="Protection"/>
    <s v="UNFPA"/>
    <n v="656108"/>
    <s v="0"/>
    <x v="0"/>
  </r>
  <r>
    <x v="66"/>
    <s v="Prise en charge des cas SGBV: Psychosocial, Prevention (toutes activités confondues sauf kits de dignités)"/>
    <s v="Humanitaire"/>
    <d v="2017-01-01T00:00:00"/>
    <x v="0"/>
    <s v="NA"/>
    <n v="0"/>
    <n v="0"/>
    <s v="CD"/>
    <s v="CD62"/>
    <x v="5"/>
    <s v="CD6210"/>
    <x v="12"/>
    <s v="CD6210ZS01"/>
    <x v="31"/>
    <s v="Prise en charge des cas SGBV: Psychosocial, Prevention (toutes activités confondues sauf kits de dignités)  à Kamanyola, Luvungi, Bwegera, Rubanga, Sange, Kiliba, Mulongwe, Ake, Mboko, Lusenda, Lulinda, Malinde et Sebele"/>
    <n v="7"/>
    <s v="ONG Internationale"/>
    <n v="100113"/>
    <s v="SCI"/>
    <s v="Save The Children International"/>
    <n v="2"/>
    <x v="5"/>
    <s v="Santé"/>
    <s v="ECHO"/>
    <n v="337096"/>
    <s v="0"/>
    <x v="0"/>
  </r>
  <r>
    <x v="66"/>
    <s v="Prise en charge des cas SGBV: Psychosocial, Prevention (toutes activités confondues sauf kits de dignités)"/>
    <s v="Humanitaire"/>
    <d v="2017-01-01T00:00:00"/>
    <x v="0"/>
    <s v="NA"/>
    <n v="0"/>
    <n v="0"/>
    <s v="CD"/>
    <s v="CD62"/>
    <x v="5"/>
    <s v="CD6210"/>
    <x v="12"/>
    <s v="CD6210ZS01"/>
    <x v="31"/>
    <s v="Prise en charge des cas SGBV: Psychosocial, Prevention (toutes activités confondues sauf kits de dignités)  à Kamanyola, Luvungi, Bwegera, Rubanga, Sange, Kiliba, Mulongwe, Ake, Mboko, Lusenda, Lulinda, Malinde et Sebele"/>
    <n v="7"/>
    <s v="ONG Internationale"/>
    <n v="100113"/>
    <s v="SCI"/>
    <s v="Save The Children International"/>
    <n v="2"/>
    <x v="5"/>
    <s v="Santé"/>
    <s v="FHC"/>
    <n v="337096"/>
    <s v="0"/>
    <x v="0"/>
  </r>
  <r>
    <x v="66"/>
    <s v="Prise en charge des cas SGBV: Psychosocial, Prevention (toutes activités confondues sauf kits de dignités)"/>
    <s v="Humanitaire"/>
    <d v="2017-01-01T00:00:00"/>
    <x v="0"/>
    <s v="NA"/>
    <n v="0"/>
    <n v="0"/>
    <s v="CD"/>
    <s v="CD62"/>
    <x v="5"/>
    <s v="CD6210"/>
    <x v="12"/>
    <s v="CD6210ZS01"/>
    <x v="31"/>
    <s v="Prise en charge des cas SGBV: Psychosocial, Prevention (toutes activités confondues sauf kits de dignités)  à Kamanyola, Luvungi, Bwegera, Rubanga, Sange, Kiliba, Mulongwe, Ake, Mboko, Lusenda, Lulinda, Malinde et Sebele"/>
    <n v="7"/>
    <s v="ONG Internationale"/>
    <n v="100113"/>
    <s v="SCI"/>
    <s v="Save The Children International"/>
    <n v="2"/>
    <x v="5"/>
    <s v="Santé"/>
    <s v="SIDA"/>
    <n v="337096"/>
    <s v="0"/>
    <x v="0"/>
  </r>
  <r>
    <x v="66"/>
    <s v="Prise en charge des cas SGBV: Psychosocial, Prevention (toutes activités confondues sauf kits de dignités)"/>
    <s v="Humanitaire"/>
    <d v="2017-01-01T00:00:00"/>
    <x v="0"/>
    <s v="NA"/>
    <n v="0"/>
    <n v="0"/>
    <s v="CD"/>
    <s v="CD62"/>
    <x v="5"/>
    <s v="CD6210"/>
    <x v="12"/>
    <s v="CD6210ZS04"/>
    <x v="24"/>
    <s v="Prise en charge des cas SGBV: Psychosocial, Prevention (toutes activités confondues sauf kits de dignités)  à Kamanyola, Luvungi, Bwegera, Rubanga, Sange, Kiliba, Mulongwe, Ake, Mboko, Lusenda, Lulinda, Malinde et Sebele"/>
    <n v="7"/>
    <s v="ONG Internationale"/>
    <n v="100113"/>
    <s v="SCI"/>
    <s v="Save The Children International"/>
    <n v="2"/>
    <x v="5"/>
    <s v="Santé"/>
    <s v="ECHO"/>
    <n v="205743"/>
    <s v="0"/>
    <x v="0"/>
  </r>
  <r>
    <x v="66"/>
    <s v="Prise en charge des cas SGBV: Psychosocial, Prevention (toutes activités confondues sauf kits de dignités)"/>
    <s v="Humanitaire"/>
    <d v="2017-01-01T00:00:00"/>
    <x v="0"/>
    <s v="NA"/>
    <n v="0"/>
    <n v="0"/>
    <s v="CD"/>
    <s v="CD62"/>
    <x v="5"/>
    <s v="CD6210"/>
    <x v="12"/>
    <s v="CD6210ZS04"/>
    <x v="24"/>
    <s v="Prise en charge des cas SGBV: Psychosocial, Prevention (toutes activités confondues sauf kits de dignités)  à Kamanyola, Luvungi, Bwegera, Rubanga, Sange, Kiliba, Mulongwe, Ake, Mboko, Lusenda, Lulinda, Malinde et Sebele"/>
    <n v="7"/>
    <s v="ONG Internationale"/>
    <n v="100113"/>
    <s v="SCI"/>
    <s v="Save The Children International"/>
    <n v="2"/>
    <x v="5"/>
    <s v="Santé"/>
    <s v="FHC"/>
    <n v="205743"/>
    <s v="0"/>
    <x v="0"/>
  </r>
  <r>
    <x v="66"/>
    <s v="Prise en charge des cas SGBV: Psychosocial, Prevention (toutes activités confondues sauf kits de dignités)"/>
    <s v="Humanitaire"/>
    <d v="2017-01-01T00:00:00"/>
    <x v="0"/>
    <s v="NA"/>
    <n v="0"/>
    <n v="0"/>
    <s v="CD"/>
    <s v="CD62"/>
    <x v="5"/>
    <s v="CD6210"/>
    <x v="12"/>
    <s v="CD6210ZS04"/>
    <x v="24"/>
    <s v="Prise en charge des cas SGBV: Psychosocial, Prevention (toutes activités confondues sauf kits de dignités)  à Kamanyola, Luvungi, Bwegera, Rubanga, Sange, Kiliba, Mulongwe, Ake, Mboko, Lusenda, Lulinda, Malinde et Sebele"/>
    <n v="7"/>
    <s v="ONG Internationale"/>
    <n v="100113"/>
    <s v="SCI"/>
    <s v="Save The Children International"/>
    <n v="2"/>
    <x v="5"/>
    <s v="Santé"/>
    <s v="SIDA"/>
    <n v="205743"/>
    <s v="0"/>
    <x v="0"/>
  </r>
  <r>
    <x v="66"/>
    <s v="Prise en charge des cas SGBV: Psychosocial, Prevention (toutes activités confondues sauf kits de dignités)"/>
    <s v="Humanitaire"/>
    <d v="2017-01-01T00:00:00"/>
    <x v="0"/>
    <s v="NA"/>
    <n v="0"/>
    <n v="0"/>
    <s v="CD"/>
    <s v="CD62"/>
    <x v="5"/>
    <s v="CD6208"/>
    <x v="17"/>
    <s v="CD6208ZS02"/>
    <x v="97"/>
    <s v="Prise en charge des cas SGBV: Psychosocial, Prevention (toutes activités confondues sauf kits de dignités)  à Kamanyola, Luvungi, Bwegera, Rubanga, Sange, Kiliba, Mulongwe, Ake, Mboko, Lusenda, Lulinda, Malinde et Sebele"/>
    <n v="7"/>
    <s v="ONG Internationale"/>
    <n v="100113"/>
    <s v="SCI"/>
    <s v="Save The Children International"/>
    <n v="2"/>
    <x v="5"/>
    <s v="Santé"/>
    <s v="ECHO"/>
    <n v="178930"/>
    <s v="0"/>
    <x v="0"/>
  </r>
  <r>
    <x v="66"/>
    <s v="Prise en charge des cas SGBV: Psychosocial, Prevention (toutes activités confondues sauf kits de dignités)"/>
    <s v="Humanitaire"/>
    <d v="2017-01-01T00:00:00"/>
    <x v="0"/>
    <s v="NA"/>
    <n v="0"/>
    <n v="0"/>
    <s v="CD"/>
    <s v="CD62"/>
    <x v="5"/>
    <s v="CD6208"/>
    <x v="17"/>
    <s v="CD6208ZS02"/>
    <x v="97"/>
    <s v="Prise en charge des cas SGBV: Psychosocial, Prevention (toutes activités confondues sauf kits de dignités)  à Kamanyola, Luvungi, Bwegera, Rubanga, Sange, Kiliba, Mulongwe, Ake, Mboko, Lusenda, Lulinda, Malinde et Sebele"/>
    <n v="7"/>
    <s v="ONG Internationale"/>
    <n v="100113"/>
    <s v="SCI"/>
    <s v="Save The Children International"/>
    <n v="2"/>
    <x v="5"/>
    <s v="Santé"/>
    <s v="FHC"/>
    <n v="178930"/>
    <s v="0"/>
    <x v="0"/>
  </r>
  <r>
    <x v="66"/>
    <s v="Prise en charge des cas SGBV: Psychosocial, Prevention (toutes activités confondues sauf kits de dignités)"/>
    <s v="Humanitaire"/>
    <d v="2017-01-01T00:00:00"/>
    <x v="0"/>
    <s v="NA"/>
    <n v="0"/>
    <n v="0"/>
    <s v="CD"/>
    <s v="CD62"/>
    <x v="5"/>
    <s v="CD6208"/>
    <x v="17"/>
    <s v="CD6208ZS02"/>
    <x v="97"/>
    <s v="Prise en charge des cas SGBV: Psychosocial, Prevention (toutes activités confondues sauf kits de dignités)  à Kamanyola, Luvungi, Bwegera, Rubanga, Sange, Kiliba, Mulongwe, Ake, Mboko, Lusenda, Lulinda, Malinde et Sebele"/>
    <n v="7"/>
    <s v="ONG Internationale"/>
    <n v="100113"/>
    <s v="SCI"/>
    <s v="Save The Children International"/>
    <n v="2"/>
    <x v="5"/>
    <s v="Santé"/>
    <s v="SIDA"/>
    <n v="178930"/>
    <s v="0"/>
    <x v="0"/>
  </r>
  <r>
    <x v="66"/>
    <s v="Prise en charge des cas SGBV: Psychosocial, Prevention (toutes activités confondues sauf kits de dignités)"/>
    <s v="Humanitaire"/>
    <d v="2017-01-01T00:00:00"/>
    <x v="0"/>
    <s v="NA"/>
    <n v="0"/>
    <n v="0"/>
    <s v="CD"/>
    <s v="CD62"/>
    <x v="5"/>
    <s v="CD6207"/>
    <x v="18"/>
    <s v="CD6207ZS03"/>
    <x v="98"/>
    <s v="Prise en charge des cas SGBV: Psychosocial, Prevention (toutes activités confondues sauf kits de dignités)  à Kamanyola, Luvungi, Bwegera, Rubanga, Sange, Kiliba, Mulongwe, Ake, Mboko, Lusenda, Lulinda, Malinde et Sebele"/>
    <n v="7"/>
    <s v="ONG Internationale"/>
    <n v="100113"/>
    <s v="SCI"/>
    <s v="Save The Children International"/>
    <n v="2"/>
    <x v="5"/>
    <s v="Santé"/>
    <s v="ECHO"/>
    <n v="155931"/>
    <s v="0"/>
    <x v="0"/>
  </r>
  <r>
    <x v="66"/>
    <s v="Prise en charge des cas SGBV: Psychosocial, Prevention (toutes activités confondues sauf kits de dignités)"/>
    <s v="Humanitaire"/>
    <d v="2017-01-01T00:00:00"/>
    <x v="0"/>
    <s v="NA"/>
    <n v="0"/>
    <n v="0"/>
    <s v="CD"/>
    <s v="CD62"/>
    <x v="5"/>
    <s v="CD6207"/>
    <x v="18"/>
    <s v="CD6207ZS03"/>
    <x v="98"/>
    <s v="Prise en charge des cas SGBV: Psychosocial, Prevention (toutes activités confondues sauf kits de dignités)  à Kamanyola, Luvungi, Bwegera, Rubanga, Sange, Kiliba, Mulongwe, Ake, Mboko, Lusenda, Lulinda, Malinde et Sebele"/>
    <n v="7"/>
    <s v="ONG Internationale"/>
    <n v="100113"/>
    <s v="SCI"/>
    <s v="Save The Children International"/>
    <n v="2"/>
    <x v="5"/>
    <s v="Santé"/>
    <s v="FHC"/>
    <n v="155931"/>
    <s v="0"/>
    <x v="0"/>
  </r>
  <r>
    <x v="66"/>
    <s v="Prise en charge des cas SGBV: Psychosocial, Prevention (toutes activités confondues sauf kits de dignités)"/>
    <s v="Humanitaire"/>
    <d v="2017-01-01T00:00:00"/>
    <x v="0"/>
    <s v="NA"/>
    <n v="0"/>
    <n v="0"/>
    <s v="CD"/>
    <s v="CD62"/>
    <x v="5"/>
    <s v="CD6207"/>
    <x v="18"/>
    <s v="CD6207ZS03"/>
    <x v="98"/>
    <s v="Prise en charge des cas SGBV: Psychosocial, Prevention (toutes activités confondues sauf kits de dignités)  à Kamanyola, Luvungi, Bwegera, Rubanga, Sange, Kiliba, Mulongwe, Ake, Mboko, Lusenda, Lulinda, Malinde et Sebele"/>
    <n v="7"/>
    <s v="ONG Internationale"/>
    <n v="100113"/>
    <s v="SCI"/>
    <s v="Save The Children International"/>
    <n v="2"/>
    <x v="5"/>
    <s v="Santé"/>
    <s v="SIDA"/>
    <n v="155931"/>
    <s v="0"/>
    <x v="0"/>
  </r>
  <r>
    <x v="66"/>
    <s v="Prise en charge des cas SGBV: Psychosocial, Prevention (toutes activités confondues sauf kits de dignités)"/>
    <s v="Humanitaire"/>
    <d v="2017-01-01T00:00:00"/>
    <x v="0"/>
    <s v="NA"/>
    <n v="0"/>
    <n v="0"/>
    <s v="CD"/>
    <s v="CD62"/>
    <x v="5"/>
    <s v="CD6208"/>
    <x v="17"/>
    <s v="CD6208ZS03"/>
    <x v="99"/>
    <s v="Prise en charge des cas SGBV: Psychosocial, Prevention (toutes activités confondues sauf kits de dignités)  à Kamanyola, Luvungi, Bwegera, Rubanga, Sange, Kiliba, Mulongwe, Ake, Mboko, Lusenda, Lulinda, Malinde et Sebele"/>
    <n v="7"/>
    <s v="ONG Internationale"/>
    <n v="100113"/>
    <s v="SCI"/>
    <s v="Save The Children International"/>
    <n v="2"/>
    <x v="5"/>
    <s v="Santé"/>
    <s v="ECHO"/>
    <n v="178925"/>
    <s v="0"/>
    <x v="0"/>
  </r>
  <r>
    <x v="66"/>
    <s v="Prise en charge des cas SGBV: Psychosocial, Prevention (toutes activités confondues sauf kits de dignités)"/>
    <s v="Humanitaire"/>
    <d v="2017-01-01T00:00:00"/>
    <x v="0"/>
    <s v="NA"/>
    <n v="0"/>
    <n v="0"/>
    <s v="CD"/>
    <s v="CD62"/>
    <x v="5"/>
    <s v="CD6208"/>
    <x v="17"/>
    <s v="CD6208ZS03"/>
    <x v="99"/>
    <s v="Prise en charge des cas SGBV: Psychosocial, Prevention (toutes activités confondues sauf kits de dignités)  à Kamanyola, Luvungi, Bwegera, Rubanga, Sange, Kiliba, Mulongwe, Ake, Mboko, Lusenda, Lulinda, Malinde et Sebele"/>
    <n v="7"/>
    <s v="ONG Internationale"/>
    <n v="100113"/>
    <s v="SCI"/>
    <s v="Save The Children International"/>
    <n v="2"/>
    <x v="5"/>
    <s v="Santé"/>
    <s v="FHC"/>
    <n v="178925"/>
    <s v="0"/>
    <x v="0"/>
  </r>
  <r>
    <x v="66"/>
    <s v="Prise en charge des cas SGBV: Psychosocial, Prevention (toutes activités confondues sauf kits de dignités)"/>
    <s v="Humanitaire"/>
    <d v="2017-01-01T00:00:00"/>
    <x v="0"/>
    <s v="NA"/>
    <n v="0"/>
    <n v="0"/>
    <s v="CD"/>
    <s v="CD62"/>
    <x v="5"/>
    <s v="CD6208"/>
    <x v="17"/>
    <s v="CD6208ZS03"/>
    <x v="99"/>
    <s v="Prise en charge des cas SGBV: Psychosocial, Prevention (toutes activités confondues sauf kits de dignités)  à Kamanyola, Luvungi, Bwegera, Rubanga, Sange, Kiliba, Mulongwe, Ake, Mboko, Lusenda, Lulinda, Malinde et Sebele"/>
    <n v="7"/>
    <s v="ONG Internationale"/>
    <n v="100113"/>
    <s v="SCI"/>
    <s v="Save The Children International"/>
    <n v="2"/>
    <x v="5"/>
    <s v="Santé"/>
    <s v="SIDA"/>
    <n v="178925"/>
    <s v="0"/>
    <x v="0"/>
  </r>
  <r>
    <x v="67"/>
    <s v="Soins de Santé primaire et secondaire,  nutrition.  Réponses aux urgences sanitaires  pour les populations de la zone de sante et des allentours si nécessaire"/>
    <s v="Humanitaire"/>
    <d v="2019-04-30T00:00:00"/>
    <x v="0"/>
    <s v="NA"/>
    <n v="0"/>
    <n v="0"/>
    <s v="CD"/>
    <s v="CD62"/>
    <x v="5"/>
    <s v="CD6205"/>
    <x v="11"/>
    <s v="CD6205ZS04"/>
    <x v="30"/>
    <s v="Soins de Santé primaire et secondaire,  nutrition.  Réponses aux urgences sanitaires  pour les populations de la zone de sante et des allentours si nécessaire"/>
    <n v="7"/>
    <s v="ONG Internationale"/>
    <n v="509"/>
    <s v="MSF-E"/>
    <s v="Médecins Sans Frontières - Espagne"/>
    <n v="2"/>
    <x v="5"/>
    <s v="Santé"/>
    <s v="MSF-E"/>
    <n v="260674"/>
    <s v="0"/>
    <x v="0"/>
  </r>
  <r>
    <x v="68"/>
    <s v="Soins de Santé primaire et secondaire,  nutrition. Réponses aux urgences sanitaires  pour les populations de la zone de sante et des allentours si nécessaire"/>
    <s v="Humanitaire"/>
    <d v="2012-04-30T00:00:00"/>
    <x v="0"/>
    <s v="NA"/>
    <n v="0"/>
    <n v="0"/>
    <s v="CD"/>
    <s v="CD62"/>
    <x v="5"/>
    <s v="CD6205"/>
    <x v="11"/>
    <s v="CD6205ZS01"/>
    <x v="92"/>
    <s v="Soins de Santé primaire et secondaire,  nutrition.  Réponses aux urgences sanitaires_x000a_ pour les populations de la zone de sante et des allentours si nécessaire"/>
    <n v="7"/>
    <s v="ONG Internationale"/>
    <n v="509"/>
    <s v="MSF-E"/>
    <s v="Médecins Sans Frontières - Espagne"/>
    <n v="2"/>
    <x v="5"/>
    <s v="Santé"/>
    <s v="MSF-E"/>
    <n v="223614"/>
    <s v="0"/>
    <x v="0"/>
  </r>
  <r>
    <x v="69"/>
    <s v="Appui total aux structures du Ministère de la Santé pour les soins de santé primaires, la santé de reproduction, y compris la prise en charge de violences sexuelles et la nutrition au sein des Centres de Santé de Baraka, et Sebele), soins de santé seconda"/>
    <s v="Humanitaire"/>
    <d v="2003-01-01T00:00:00"/>
    <x v="0"/>
    <s v="NA"/>
    <n v="0"/>
    <n v="0"/>
    <s v="CD"/>
    <s v="CD62"/>
    <x v="5"/>
    <s v="CD6210"/>
    <x v="12"/>
    <s v="CD6210ZS01"/>
    <x v="31"/>
    <s v="Appui total aux structures du Ministère de la Santé pour les soins de santé primaires, la santé de reproduction, y compris la prise en charge de violences sexuelles et la nutrition au sein des Centres de Santé de Baraka, et Sebele), soins de santé secondaires (Hopital de Baraka) ; _x000a_Appuis partiel aux structures de santé pour la prise en charge du paludisme, maladies diahréiques et la pneumonie aux centre de santé de  Malinde, Rubana, Some, Bibogobogo ,Kichula, Kazimia et Umoja"/>
    <n v="7"/>
    <s v="ONG Internationale"/>
    <n v="511"/>
    <s v="MSF-H"/>
    <s v="Médecins Sans Frontières - Hollande"/>
    <n v="2"/>
    <x v="5"/>
    <s v="Santé"/>
    <s v="MSF-H"/>
    <n v="337096"/>
    <s v="0"/>
    <x v="0"/>
  </r>
  <r>
    <x v="69"/>
    <s v="Appui total aux structures du Ministère de la Santé pour les soins de santé primaires, la santé de reproduction, y compris la prise en charge de violences sexuelles et la nutrition au sein des Centres de Santé de Baraka, et Sebele), soins de santé seconda"/>
    <s v="Humanitaire"/>
    <d v="2003-01-01T00:00:00"/>
    <x v="0"/>
    <s v="NA"/>
    <n v="0"/>
    <n v="0"/>
    <s v="CD"/>
    <s v="CD62"/>
    <x v="5"/>
    <s v="CD6210"/>
    <x v="12"/>
    <s v="CD6210ZS02"/>
    <x v="25"/>
    <s v="Appui total aux structures du Ministère de la Santé pour les soins de santé primaires, la santé de reproduction, y compris la prise en charge de violences sexuelles et la nutrition au sein des Centres de Santé de Baraka, et Sebele), soins de santé secondaires (Hopital de Baraka) ; _x000a_Appuis partiel aux structures de santé pour la prise en charge du paludisme, maladies diahréiques et la pneumonie aux centre de santé de  Malinde, Rubana, Some, Bibogobogo ,Kichula, Kazimia et Umoja"/>
    <n v="7"/>
    <s v="ONG Internationale"/>
    <n v="511"/>
    <s v="MSF-H"/>
    <s v="Médecins Sans Frontières - Hollande"/>
    <n v="2"/>
    <x v="5"/>
    <s v="Santé"/>
    <s v="MSF-H"/>
    <n v="196875"/>
    <s v="0"/>
    <x v="0"/>
  </r>
  <r>
    <x v="70"/>
    <s v="Protection des personnes grand Kasai"/>
    <s v="Humanitaire"/>
    <d v="2019-01-15T00:00:00"/>
    <x v="0"/>
    <s v="NA"/>
    <n v="0"/>
    <n v="0"/>
    <s v="CD"/>
    <s v="CD82"/>
    <x v="11"/>
    <s v="CD8207"/>
    <x v="52"/>
    <s v="CD8207ZS01"/>
    <x v="100"/>
    <s v="Monitoring sur la protection des enfants et prevention contre les violences faites aux filles"/>
    <n v="7"/>
    <s v="ONG Internationale"/>
    <n v="100250"/>
    <s v="WC"/>
    <s v="War Child"/>
    <n v="6"/>
    <x v="2"/>
    <s v="Protection"/>
    <s v="UNHCR"/>
    <n v="203586"/>
    <s v="0"/>
    <x v="0"/>
  </r>
  <r>
    <x v="71"/>
    <s v="Réponse aux urgences dans les situations de crise au Sud-Kivu en cas des épidémies, déplacements de population, afflux massif de blessés, violences et catastrophes naturelles."/>
    <s v="Humanitaire"/>
    <d v="2014-01-01T00:00:00"/>
    <x v="0"/>
    <s v="NA"/>
    <n v="0"/>
    <n v="0"/>
    <s v="CD"/>
    <s v="CD62"/>
    <x v="5"/>
    <s v="CD6210"/>
    <x v="12"/>
    <s v="CD6210ZS01"/>
    <x v="31"/>
    <s v="Réponse aux urgences dans les situations de crise au Sud-Kivu en cas des épidémies, déplacements de population, afflux massif de blessés, violences et catastrophes naturelles."/>
    <n v="7"/>
    <s v="ONG Internationale"/>
    <n v="511"/>
    <s v="MSF-H"/>
    <s v="Médecins Sans Frontières - Hollande"/>
    <n v="2"/>
    <x v="5"/>
    <s v="Santé"/>
    <s v="MSF-H"/>
    <n v="337096"/>
    <s v="0"/>
    <x v="0"/>
  </r>
  <r>
    <x v="71"/>
    <s v="Réponse aux urgences dans les situations de crise au Sud-Kivu en cas des épidémies, déplacements de population, afflux massif de blessés, violences et catastrophes naturelles."/>
    <s v="Humanitaire"/>
    <d v="2014-01-01T00:00:00"/>
    <x v="0"/>
    <s v="NA"/>
    <n v="0"/>
    <n v="0"/>
    <s v="CD"/>
    <s v="CD62"/>
    <x v="5"/>
    <s v="CD6210"/>
    <x v="12"/>
    <s v="CD6210ZS02"/>
    <x v="25"/>
    <s v="Réponse aux urgences dans les situations de crise au Sud-Kivu en cas des épidémies, déplacements de population, afflux massif de blessés, violences et catastrophes naturelles."/>
    <n v="7"/>
    <s v="ONG Internationale"/>
    <n v="511"/>
    <s v="MSF-H"/>
    <s v="Médecins Sans Frontières - Hollande"/>
    <n v="2"/>
    <x v="5"/>
    <s v="Santé"/>
    <s v="MSF-H"/>
    <n v="196875"/>
    <s v="0"/>
    <x v="0"/>
  </r>
  <r>
    <x v="71"/>
    <s v="Réponse aux urgences dans les situations de crise au Sud-Kivu en cas des épidémies, déplacements de population, afflux massif de blessés, violences et catastrophes naturelles."/>
    <s v="Humanitaire"/>
    <d v="2014-01-01T00:00:00"/>
    <x v="0"/>
    <s v="NA"/>
    <n v="0"/>
    <n v="0"/>
    <s v="CD"/>
    <s v="CD62"/>
    <x v="5"/>
    <s v="CD6210"/>
    <x v="12"/>
    <s v="CD6210ZS04"/>
    <x v="24"/>
    <s v="Réponse aux urgences dans les situations de crise au Sud-Kivu en cas des épidémies, déplacements de population, afflux massif de blessés, violences et catastrophes naturelles."/>
    <n v="7"/>
    <s v="ONG Internationale"/>
    <n v="511"/>
    <s v="MSF-H"/>
    <s v="Médecins Sans Frontières - Hollande"/>
    <n v="2"/>
    <x v="5"/>
    <s v="Santé"/>
    <s v="MSF-H"/>
    <n v="205743"/>
    <s v="0"/>
    <x v="0"/>
  </r>
  <r>
    <x v="71"/>
    <s v="Réponse aux urgences dans les situations de crise au Sud-Kivu en cas des épidémies, déplacements de population, afflux massif de blessés, violences et catastrophes naturelles."/>
    <s v="Humanitaire"/>
    <d v="2014-01-01T00:00:00"/>
    <x v="0"/>
    <s v="NA"/>
    <n v="0"/>
    <n v="0"/>
    <s v="CD"/>
    <s v="CD62"/>
    <x v="5"/>
    <s v="CD6208"/>
    <x v="17"/>
    <s v="CD6208ZS04"/>
    <x v="34"/>
    <s v="Réponse aux urgences dans les situations de crise au Sud-Kivu en cas des épidémies, déplacements de population, afflux massif de blessés, violences et catastrophes naturelles."/>
    <n v="7"/>
    <s v="ONG Internationale"/>
    <n v="511"/>
    <s v="MSF-H"/>
    <s v="Médecins Sans Frontières - Hollande"/>
    <n v="2"/>
    <x v="5"/>
    <s v="Santé"/>
    <s v="MSF-H"/>
    <n v="336792"/>
    <s v="0"/>
    <x v="0"/>
  </r>
  <r>
    <x v="71"/>
    <s v="Réponse aux urgences dans les situations de crise au Sud-Kivu en cas des épidémies, déplacements de population, afflux massif de blessés, violences et catastrophes naturelles."/>
    <s v="Humanitaire"/>
    <d v="2014-01-01T00:00:00"/>
    <x v="0"/>
    <s v="NA"/>
    <n v="0"/>
    <n v="0"/>
    <s v="CD"/>
    <s v="CD62"/>
    <x v="5"/>
    <s v="CD6208"/>
    <x v="17"/>
    <s v="CD6208ZS01"/>
    <x v="101"/>
    <s v="Réponse aux urgences dans les situations de crise au Sud-Kivu en cas des épidémies, déplacements de population, afflux massif de blessés, violences et catastrophes naturelles."/>
    <n v="7"/>
    <s v="ONG Internationale"/>
    <n v="511"/>
    <s v="MSF-H"/>
    <s v="Médecins Sans Frontières - Hollande"/>
    <n v="2"/>
    <x v="5"/>
    <s v="Santé"/>
    <s v="MSF-H"/>
    <n v="147840"/>
    <s v="0"/>
    <x v="0"/>
  </r>
  <r>
    <x v="71"/>
    <s v="Réponse aux urgences dans les situations de crise au Sud-Kivu en cas des épidémies, déplacements de population, afflux massif de blessés, violences et catastrophes naturelles."/>
    <s v="Humanitaire"/>
    <d v="2014-01-01T00:00:00"/>
    <x v="0"/>
    <s v="NA"/>
    <n v="0"/>
    <n v="0"/>
    <s v="CD"/>
    <s v="CD62"/>
    <x v="5"/>
    <s v="CD6212"/>
    <x v="28"/>
    <s v="CD6212ZS01"/>
    <x v="56"/>
    <s v="Réponse aux urgences dans les situations de crise au Sud-Kivu en cas des épidémies, déplacements de population, afflux massif de blessés, violences et catastrophes naturelles."/>
    <n v="7"/>
    <s v="ONG Internationale"/>
    <n v="511"/>
    <s v="MSF-H"/>
    <s v="Médecins Sans Frontières - Hollande"/>
    <n v="2"/>
    <x v="5"/>
    <s v="Santé"/>
    <s v="MSF-H"/>
    <n v="96529"/>
    <s v="0"/>
    <x v="0"/>
  </r>
  <r>
    <x v="71"/>
    <s v="Réponse aux urgences dans les situations de crise au Sud-Kivu en cas des épidémies, déplacements de population, afflux massif de blessés, violences et catastrophes naturelles."/>
    <s v="Humanitaire"/>
    <d v="2014-01-01T00:00:00"/>
    <x v="0"/>
    <s v="NA"/>
    <n v="0"/>
    <n v="0"/>
    <s v="CD"/>
    <s v="CD62"/>
    <x v="5"/>
    <s v="CD6212"/>
    <x v="28"/>
    <s v="CD6212ZS05"/>
    <x v="102"/>
    <s v="Réponse aux urgences dans les situations de crise au Sud-Kivu en cas des épidémies, déplacements de population, afflux massif de blessés, violences et catastrophes naturelles."/>
    <n v="7"/>
    <s v="ONG Internationale"/>
    <n v="511"/>
    <s v="MSF-H"/>
    <s v="Médecins Sans Frontières - Hollande"/>
    <n v="2"/>
    <x v="5"/>
    <s v="Santé"/>
    <s v="MSF-H"/>
    <n v="142408"/>
    <s v="0"/>
    <x v="0"/>
  </r>
  <r>
    <x v="71"/>
    <s v="Réponse aux urgences dans les situations de crise au Sud-Kivu en cas des épidémies, déplacements de population, afflux massif de blessés, violences et catastrophes naturelles."/>
    <s v="Humanitaire"/>
    <d v="2014-01-01T00:00:00"/>
    <x v="0"/>
    <s v="NA"/>
    <n v="0"/>
    <n v="0"/>
    <s v="CD"/>
    <s v="CD62"/>
    <x v="5"/>
    <s v="CD6207"/>
    <x v="18"/>
    <s v="CD6207ZS04"/>
    <x v="35"/>
    <s v="Réponse aux urgences dans les situations de crise au Sud-Kivu en cas des épidémies, déplacements de population, afflux massif de blessés, violences et catastrophes naturelles."/>
    <n v="7"/>
    <s v="ONG Internationale"/>
    <n v="511"/>
    <s v="MSF-H"/>
    <s v="Médecins Sans Frontières - Hollande"/>
    <n v="2"/>
    <x v="5"/>
    <s v="Santé"/>
    <s v="MSF-H"/>
    <n v="269716"/>
    <s v="0"/>
    <x v="0"/>
  </r>
  <r>
    <x v="72"/>
    <s v="Depistage et prise en charge de la trypanosomiase africaine MSF H"/>
    <s v="Humanitaire"/>
    <d v="2015-01-01T00:00:00"/>
    <x v="0"/>
    <s v="NA"/>
    <n v="0"/>
    <n v="0"/>
    <s v="CD"/>
    <s v="CD63"/>
    <x v="7"/>
    <s v="CD6309"/>
    <x v="23"/>
    <s v="CD6309ZS01"/>
    <x v="44"/>
    <s v="Depistage et prise en charge de la trypanosomiase africaine MSF H (Patients avec trypanosomiase et malaria)"/>
    <n v="7"/>
    <s v="ONG Internationale"/>
    <n v="511"/>
    <s v="MSF-H"/>
    <s v="Médecins Sans Frontières - Hollande"/>
    <n v="2"/>
    <x v="5"/>
    <s v="Santé"/>
    <s v="MSF-H"/>
    <n v="124618"/>
    <s v="0"/>
    <x v="0"/>
  </r>
  <r>
    <x v="46"/>
    <s v="Sensibilisation de la population sur les pires formes de travail chez enfants. Identification des enfants exploités dans les mines d'or et de diamant dans les sites miniers de Kabanda - Musefu, Kayembe, Sankaji, samuanda et Ngovo."/>
    <s v="Humanitaire"/>
    <d v="2019-09-01T00:00:00"/>
    <x v="0"/>
    <s v="NA"/>
    <n v="0"/>
    <n v="0"/>
    <s v="CD"/>
    <s v="CD91"/>
    <x v="0"/>
    <s v="CD9104"/>
    <x v="1"/>
    <s v="CD9104ZS02"/>
    <x v="5"/>
    <s v="(1)  Sensibilisation des populations riveraines et minières sur la lutte contre toutes formes de travail exercés à l'endroit des enfants. (2) Identification des enfants exploités dans les mines étant donné que la place de l'enfant est en famille et à l'école et non dans les mines. (3) Vulgarisation de l'Edit provincial interdisant l'embauchage des enfants dans les sites miniers."/>
    <n v="8"/>
    <s v="ONG Nationale"/>
    <n v="1148"/>
    <s v="CAPSM"/>
    <s v="Centre d'Action pour la Promotion Sociale de Masuika/Mains Serviables"/>
    <n v="6"/>
    <x v="2"/>
    <s v="Protection"/>
    <s v="CAPSM"/>
    <n v="185268"/>
    <s v="0"/>
    <x v="0"/>
  </r>
  <r>
    <x v="73"/>
    <s v="Communication, prévention donation des matériels des soins et hygiène"/>
    <s v="Humanitaire"/>
    <d v="2019-08-28T00:00:00"/>
    <x v="0"/>
    <s v="NA"/>
    <n v="0"/>
    <n v="0"/>
    <s v="CD"/>
    <s v="CD62"/>
    <x v="5"/>
    <s v="CD6205"/>
    <x v="11"/>
    <s v="CD6205ZS02"/>
    <x v="23"/>
    <s v="Communication, prévention donation des matériels des soins et hygiène"/>
    <n v="8"/>
    <s v="ONG Nationale"/>
    <n v="284"/>
    <s v="CEPAC"/>
    <s v="Communauté des Eglises de Pentecôte au Congo"/>
    <n v="2"/>
    <x v="5"/>
    <s v="Santé"/>
    <s v="PMU"/>
    <n v="177160"/>
    <s v="0"/>
    <x v="0"/>
  </r>
  <r>
    <x v="73"/>
    <s v="Communication, prévention donation des matériels des soins et hygiène"/>
    <s v="Humanitaire"/>
    <d v="2019-08-28T00:00:00"/>
    <x v="0"/>
    <s v="NA"/>
    <n v="0"/>
    <n v="0"/>
    <s v="CD"/>
    <s v="CD62"/>
    <x v="5"/>
    <s v="CD6201"/>
    <x v="53"/>
    <s v="CD6201ZS01"/>
    <x v="103"/>
    <s v="Communication, prévention donation des matériels des soins et hygiène"/>
    <n v="8"/>
    <s v="ONG Nationale"/>
    <n v="284"/>
    <s v="CEPAC"/>
    <s v="Communauté des Eglises de Pentecôte au Congo"/>
    <n v="2"/>
    <x v="5"/>
    <s v="Santé"/>
    <s v="PMU"/>
    <n v="135955"/>
    <s v="0"/>
    <x v="0"/>
  </r>
  <r>
    <x v="73"/>
    <s v="Communication, prévention donation des matériels des soins et hygiène"/>
    <s v="Humanitaire"/>
    <d v="2019-08-28T00:00:00"/>
    <x v="0"/>
    <s v="NA"/>
    <n v="0"/>
    <n v="0"/>
    <s v="CD"/>
    <s v="CD62"/>
    <x v="5"/>
    <s v="CD6201"/>
    <x v="53"/>
    <s v="CD6201ZS02"/>
    <x v="104"/>
    <s v="Communication, prévention donation des matériels des soins et hygiène"/>
    <n v="8"/>
    <s v="ONG Nationale"/>
    <n v="284"/>
    <s v="CEPAC"/>
    <s v="Communauté des Eglises de Pentecôte au Congo"/>
    <n v="2"/>
    <x v="5"/>
    <s v="Santé"/>
    <s v="PMU"/>
    <n v="441555"/>
    <s v="0"/>
    <x v="0"/>
  </r>
  <r>
    <x v="73"/>
    <s v="Communication, prévention donation des matériels des soins et hygiène"/>
    <s v="Humanitaire"/>
    <d v="2019-08-28T00:00:00"/>
    <x v="0"/>
    <s v="NA"/>
    <n v="0"/>
    <n v="0"/>
    <s v="CD"/>
    <s v="CD62"/>
    <x v="5"/>
    <s v="CD6201"/>
    <x v="53"/>
    <s v="CD6201ZS03"/>
    <x v="105"/>
    <s v="Communication, prévention donation des matériels des soins et hygiène"/>
    <n v="8"/>
    <s v="ONG Nationale"/>
    <n v="284"/>
    <s v="CEPAC"/>
    <s v="Communauté des Eglises de Pentecôte au Congo"/>
    <n v="2"/>
    <x v="5"/>
    <s v="Santé"/>
    <s v="PMU"/>
    <n v="360050"/>
    <s v="0"/>
    <x v="0"/>
  </r>
  <r>
    <x v="73"/>
    <s v="Communication, prévention donation des matériels des soins et hygiène"/>
    <s v="Humanitaire"/>
    <d v="2019-08-28T00:00:00"/>
    <x v="0"/>
    <s v="NA"/>
    <n v="0"/>
    <n v="0"/>
    <s v="CD"/>
    <s v="CD62"/>
    <x v="5"/>
    <s v="CD6208"/>
    <x v="17"/>
    <s v="CD6208ZS04"/>
    <x v="34"/>
    <s v="Communication, prévention donation des matériels des soins et hygiène"/>
    <n v="8"/>
    <s v="ONG Nationale"/>
    <n v="284"/>
    <s v="CEPAC"/>
    <s v="Communauté des Eglises de Pentecôte au Congo"/>
    <n v="2"/>
    <x v="5"/>
    <s v="Santé"/>
    <s v="PMU"/>
    <n v="336792"/>
    <s v="0"/>
    <x v="0"/>
  </r>
  <r>
    <x v="73"/>
    <s v="Communication, prévention donation des matériels des soins et hygiène"/>
    <s v="Humanitaire"/>
    <d v="2019-08-28T00:00:00"/>
    <x v="0"/>
    <s v="NA"/>
    <n v="0"/>
    <n v="0"/>
    <s v="CD"/>
    <s v="CD62"/>
    <x v="5"/>
    <s v="CD6210"/>
    <x v="12"/>
    <s v="CD6210ZS01"/>
    <x v="31"/>
    <s v="Communication, prévention donation des matériels des soins et hygiène"/>
    <n v="8"/>
    <s v="ONG Nationale"/>
    <n v="284"/>
    <s v="CEPAC"/>
    <s v="Communauté des Eglises de Pentecôte au Congo"/>
    <n v="2"/>
    <x v="5"/>
    <s v="Santé"/>
    <s v="PMU"/>
    <n v="337096"/>
    <s v="0"/>
    <x v="0"/>
  </r>
  <r>
    <x v="73"/>
    <s v="Communication, prévention donation des matériels des soins et hygiène"/>
    <s v="Humanitaire"/>
    <d v="2019-08-28T00:00:00"/>
    <x v="0"/>
    <s v="NA"/>
    <n v="0"/>
    <n v="0"/>
    <s v="CD"/>
    <s v="CD62"/>
    <x v="5"/>
    <s v="CD6212"/>
    <x v="28"/>
    <s v="CD6212ZS05"/>
    <x v="102"/>
    <s v="Communication, prévention donation des matériels des soins et hygiène"/>
    <n v="8"/>
    <s v="ONG Nationale"/>
    <n v="284"/>
    <s v="CEPAC"/>
    <s v="Communauté des Eglises de Pentecôte au Congo"/>
    <n v="2"/>
    <x v="5"/>
    <s v="Santé"/>
    <s v="PMU"/>
    <n v="142408"/>
    <s v="0"/>
    <x v="0"/>
  </r>
  <r>
    <x v="73"/>
    <s v="Communication, prévention donation des matériels des soins et hygiène"/>
    <s v="Humanitaire"/>
    <d v="2019-08-28T00:00:00"/>
    <x v="0"/>
    <s v="NA"/>
    <n v="0"/>
    <n v="0"/>
    <s v="CD"/>
    <s v="CD62"/>
    <x v="5"/>
    <s v="CD6207"/>
    <x v="18"/>
    <s v="CD6207ZS04"/>
    <x v="35"/>
    <s v="Communication, prévention donation des matériels des soins et hygiène"/>
    <n v="8"/>
    <s v="ONG Nationale"/>
    <n v="284"/>
    <s v="CEPAC"/>
    <s v="Communauté des Eglises de Pentecôte au Congo"/>
    <n v="2"/>
    <x v="5"/>
    <s v="Santé"/>
    <s v="PMU"/>
    <n v="269716"/>
    <s v="0"/>
    <x v="0"/>
  </r>
  <r>
    <x v="73"/>
    <s v="Communication, prévention donation des matériels des soins et hygiène"/>
    <s v="Humanitaire"/>
    <d v="2019-08-28T00:00:00"/>
    <x v="0"/>
    <s v="NA"/>
    <n v="0"/>
    <n v="0"/>
    <s v="CD"/>
    <s v="CD62"/>
    <x v="5"/>
    <s v="CD6206"/>
    <x v="10"/>
    <s v="CD6206ZS01"/>
    <x v="20"/>
    <s v="Communication, prévention donation des matériels des soins et hygiène"/>
    <n v="8"/>
    <s v="ONG Nationale"/>
    <n v="284"/>
    <s v="CEPAC"/>
    <s v="Communauté des Eglises de Pentecôte au Congo"/>
    <n v="2"/>
    <x v="5"/>
    <s v="Santé"/>
    <s v="PMU"/>
    <n v="278742"/>
    <s v="0"/>
    <x v="0"/>
  </r>
  <r>
    <x v="74"/>
    <s v="Réponse GBV (Psychosocial, Judiciaire, Reinsertion socio-économique, Prevention (toutes activités confondues sauf kits de dignités) ) au Sud-Kivu à Kamanyola, Luvungi, Bwegera, Rubanga, Sange, Kiliba, Mulongwe, Ake, Mboko, Lusenda, Lulinda, Malinde et Seb"/>
    <s v="Humanitaire"/>
    <d v="2017-01-01T00:00:00"/>
    <x v="0"/>
    <s v="NA"/>
    <n v="0"/>
    <n v="0"/>
    <s v="CD"/>
    <s v="CD62"/>
    <x v="5"/>
    <s v="CD6210"/>
    <x v="12"/>
    <s v="CD6210ZS04"/>
    <x v="24"/>
    <s v="Réponse GBV (Psychosocial, Judiciaire, Reinsertion socio-économique, Prevention (toutes activités confondues sauf kits de dignités) ) au Sud-Kivu à Kamanyola, Luvungi, Bwegera, Rubanga, Sange, Kiliba, Mulongwe, Ake, Mboko, Lusenda, Lulinda, Malinde et Sebele"/>
    <n v="7"/>
    <s v="ONG Internationale"/>
    <n v="100113"/>
    <s v="SCI"/>
    <s v="Save The Children International"/>
    <n v="6"/>
    <x v="2"/>
    <s v="Protection"/>
    <s v="ECHO"/>
    <n v="205743"/>
    <s v="0"/>
    <x v="0"/>
  </r>
  <r>
    <x v="74"/>
    <s v="Réponse GBV (Psychosocial, Judiciaire, Reinsertion socio-économique, Prevention (toutes activités confondues sauf kits de dignités) ) au Sud-Kivu à Kamanyola, Luvungi, Bwegera, Rubanga, Sange, Kiliba, Mulongwe, Ake, Mboko, Lusenda, Lulinda, Malinde et Seb"/>
    <s v="Humanitaire"/>
    <d v="2017-01-01T00:00:00"/>
    <x v="0"/>
    <s v="NA"/>
    <n v="0"/>
    <n v="0"/>
    <s v="CD"/>
    <s v="CD62"/>
    <x v="5"/>
    <s v="CD6210"/>
    <x v="12"/>
    <s v="CD6210ZS04"/>
    <x v="24"/>
    <s v="Réponse GBV (Psychosocial, Judiciaire, Reinsertion socio-économique, Prevention (toutes activités confondues sauf kits de dignités) ) au Sud-Kivu à Kamanyola, Luvungi, Bwegera, Rubanga, Sange, Kiliba, Mulongwe, Ake, Mboko, Lusenda, Lulinda, Malinde et Sebele"/>
    <n v="7"/>
    <s v="ONG Internationale"/>
    <n v="100113"/>
    <s v="SCI"/>
    <s v="Save The Children International"/>
    <n v="6"/>
    <x v="2"/>
    <s v="Protection"/>
    <s v="FH RDC"/>
    <n v="205743"/>
    <s v="0"/>
    <x v="0"/>
  </r>
  <r>
    <x v="74"/>
    <s v="Réponse GBV (Psychosocial, Judiciaire, Reinsertion socio-économique, Prevention (toutes activités confondues sauf kits de dignités) ) au Sud-Kivu à Kamanyola, Luvungi, Bwegera, Rubanga, Sange, Kiliba, Mulongwe, Ake, Mboko, Lusenda, Lulinda, Malinde et Seb"/>
    <s v="Humanitaire"/>
    <d v="2017-01-01T00:00:00"/>
    <x v="0"/>
    <s v="NA"/>
    <n v="0"/>
    <n v="0"/>
    <s v="CD"/>
    <s v="CD62"/>
    <x v="5"/>
    <s v="CD6210"/>
    <x v="12"/>
    <s v="CD6210ZS04"/>
    <x v="24"/>
    <s v="Réponse GBV (Psychosocial, Judiciaire, Reinsertion socio-économique, Prevention (toutes activités confondues sauf kits de dignités) ) au Sud-Kivu à Kamanyola, Luvungi, Bwegera, Rubanga, Sange, Kiliba, Mulongwe, Ake, Mboko, Lusenda, Lulinda, Malinde et Sebele"/>
    <n v="7"/>
    <s v="ONG Internationale"/>
    <n v="100113"/>
    <s v="SCI"/>
    <s v="Save The Children International"/>
    <n v="6"/>
    <x v="2"/>
    <s v="Protection"/>
    <s v="SIDA"/>
    <n v="205743"/>
    <s v="0"/>
    <x v="0"/>
  </r>
  <r>
    <x v="74"/>
    <s v="Réponse GBV (Psychosocial, Judiciaire, Reinsertion socio-économique, Prevention (toutes activités confondues sauf kits de dignités) ) au Sud-Kivu à Kamanyola, Luvungi, Bwegera, Rubanga, Sange, Kiliba, Mulongwe, Ake, Mboko, Lusenda, Lulinda, Malinde et Seb"/>
    <s v="Humanitaire"/>
    <d v="2017-01-01T00:00:00"/>
    <x v="0"/>
    <s v="NA"/>
    <n v="0"/>
    <n v="0"/>
    <s v="CD"/>
    <s v="CD62"/>
    <x v="5"/>
    <s v="CD6210"/>
    <x v="12"/>
    <s v="CD6210ZS01"/>
    <x v="31"/>
    <s v="Réponse GBV (Psychosocial, Judiciaire, Reinsertion socio-économique, Prevention (toutes activités confondues sauf kits de dignités) ) au Sud-Kivu à Kamanyola, Luvungi, Bwegera, Rubanga, Sange, Kiliba, Mulongwe, Ake, Mboko, Lusenda, Lulinda, Malinde et Sebele"/>
    <n v="7"/>
    <s v="ONG Internationale"/>
    <n v="100113"/>
    <s v="SCI"/>
    <s v="Save The Children International"/>
    <n v="6"/>
    <x v="2"/>
    <s v="Protection"/>
    <s v="ECHO"/>
    <n v="337096"/>
    <s v="0"/>
    <x v="0"/>
  </r>
  <r>
    <x v="74"/>
    <s v="Réponse GBV (Psychosocial, Judiciaire, Reinsertion socio-économique, Prevention (toutes activités confondues sauf kits de dignités) ) au Sud-Kivu à Kamanyola, Luvungi, Bwegera, Rubanga, Sange, Kiliba, Mulongwe, Ake, Mboko, Lusenda, Lulinda, Malinde et Seb"/>
    <s v="Humanitaire"/>
    <d v="2017-01-01T00:00:00"/>
    <x v="0"/>
    <s v="NA"/>
    <n v="0"/>
    <n v="0"/>
    <s v="CD"/>
    <s v="CD62"/>
    <x v="5"/>
    <s v="CD6210"/>
    <x v="12"/>
    <s v="CD6210ZS01"/>
    <x v="31"/>
    <s v="Réponse GBV (Psychosocial, Judiciaire, Reinsertion socio-économique, Prevention (toutes activités confondues sauf kits de dignités) ) au Sud-Kivu à Kamanyola, Luvungi, Bwegera, Rubanga, Sange, Kiliba, Mulongwe, Ake, Mboko, Lusenda, Lulinda, Malinde et Sebele"/>
    <n v="7"/>
    <s v="ONG Internationale"/>
    <n v="100113"/>
    <s v="SCI"/>
    <s v="Save The Children International"/>
    <n v="6"/>
    <x v="2"/>
    <s v="Protection"/>
    <s v="FH RDC"/>
    <n v="337096"/>
    <s v="0"/>
    <x v="0"/>
  </r>
  <r>
    <x v="74"/>
    <s v="Réponse GBV (Psychosocial, Judiciaire, Reinsertion socio-économique, Prevention (toutes activités confondues sauf kits de dignités) ) au Sud-Kivu à Kamanyola, Luvungi, Bwegera, Rubanga, Sange, Kiliba, Mulongwe, Ake, Mboko, Lusenda, Lulinda, Malinde et Seb"/>
    <s v="Humanitaire"/>
    <d v="2017-01-01T00:00:00"/>
    <x v="0"/>
    <s v="NA"/>
    <n v="0"/>
    <n v="0"/>
    <s v="CD"/>
    <s v="CD62"/>
    <x v="5"/>
    <s v="CD6210"/>
    <x v="12"/>
    <s v="CD6210ZS01"/>
    <x v="31"/>
    <s v="Réponse GBV (Psychosocial, Judiciaire, Reinsertion socio-économique, Prevention (toutes activités confondues sauf kits de dignités) ) au Sud-Kivu à Kamanyola, Luvungi, Bwegera, Rubanga, Sange, Kiliba, Mulongwe, Ake, Mboko, Lusenda, Lulinda, Malinde et Sebele"/>
    <n v="7"/>
    <s v="ONG Internationale"/>
    <n v="100113"/>
    <s v="SCI"/>
    <s v="Save The Children International"/>
    <n v="6"/>
    <x v="2"/>
    <s v="Protection"/>
    <s v="SIDA"/>
    <n v="337096"/>
    <s v="0"/>
    <x v="0"/>
  </r>
  <r>
    <x v="74"/>
    <s v="Réponse GBV (Psychosocial, Judiciaire, Reinsertion socio-économique, Prevention (toutes activités confondues sauf kits de dignités) ) au Sud-Kivu à Kamanyola, Luvungi, Bwegera, Rubanga, Sange, Kiliba, Mulongwe, Ake, Mboko, Lusenda, Lulinda, Malinde et Seb"/>
    <s v="Humanitaire"/>
    <d v="2017-01-01T00:00:00"/>
    <x v="0"/>
    <s v="NA"/>
    <n v="0"/>
    <n v="0"/>
    <s v="CD"/>
    <s v="CD62"/>
    <x v="5"/>
    <s v="CD6208"/>
    <x v="17"/>
    <s v="CD6208ZS02"/>
    <x v="97"/>
    <s v="Réponse GBV (Psychosocial, Judiciaire, Reinsertion socio-économique, Prevention (toutes activités confondues sauf kits de dignités) ) au Sud-Kivu à Kamanyola, Luvungi, Bwegera, Rubanga, Sange, Kiliba, Mulongwe, Ake, Mboko, Lusenda, Lulinda, Malinde et Sebele"/>
    <n v="7"/>
    <s v="ONG Internationale"/>
    <n v="100113"/>
    <s v="SCI"/>
    <s v="Save The Children International"/>
    <n v="6"/>
    <x v="2"/>
    <s v="Protection"/>
    <s v="ECHO"/>
    <n v="178930"/>
    <s v="0"/>
    <x v="0"/>
  </r>
  <r>
    <x v="74"/>
    <s v="Réponse GBV (Psychosocial, Judiciaire, Reinsertion socio-économique, Prevention (toutes activités confondues sauf kits de dignités) ) au Sud-Kivu à Kamanyola, Luvungi, Bwegera, Rubanga, Sange, Kiliba, Mulongwe, Ake, Mboko, Lusenda, Lulinda, Malinde et Seb"/>
    <s v="Humanitaire"/>
    <d v="2017-01-01T00:00:00"/>
    <x v="0"/>
    <s v="NA"/>
    <n v="0"/>
    <n v="0"/>
    <s v="CD"/>
    <s v="CD62"/>
    <x v="5"/>
    <s v="CD6208"/>
    <x v="17"/>
    <s v="CD6208ZS02"/>
    <x v="97"/>
    <s v="Réponse GBV (Psychosocial, Judiciaire, Reinsertion socio-économique, Prevention (toutes activités confondues sauf kits de dignités) ) au Sud-Kivu à Kamanyola, Luvungi, Bwegera, Rubanga, Sange, Kiliba, Mulongwe, Ake, Mboko, Lusenda, Lulinda, Malinde et Sebele"/>
    <n v="7"/>
    <s v="ONG Internationale"/>
    <n v="100113"/>
    <s v="SCI"/>
    <s v="Save The Children International"/>
    <n v="6"/>
    <x v="2"/>
    <s v="Protection"/>
    <s v="FH RDC"/>
    <n v="178930"/>
    <s v="0"/>
    <x v="0"/>
  </r>
  <r>
    <x v="74"/>
    <s v="Réponse GBV (Psychosocial, Judiciaire, Reinsertion socio-économique, Prevention (toutes activités confondues sauf kits de dignités) ) au Sud-Kivu à Kamanyola, Luvungi, Bwegera, Rubanga, Sange, Kiliba, Mulongwe, Ake, Mboko, Lusenda, Lulinda, Malinde et Seb"/>
    <s v="Humanitaire"/>
    <d v="2017-01-01T00:00:00"/>
    <x v="0"/>
    <s v="NA"/>
    <n v="0"/>
    <n v="0"/>
    <s v="CD"/>
    <s v="CD62"/>
    <x v="5"/>
    <s v="CD6208"/>
    <x v="17"/>
    <s v="CD6208ZS02"/>
    <x v="97"/>
    <s v="Réponse GBV (Psychosocial, Judiciaire, Reinsertion socio-économique, Prevention (toutes activités confondues sauf kits de dignités) ) au Sud-Kivu à Kamanyola, Luvungi, Bwegera, Rubanga, Sange, Kiliba, Mulongwe, Ake, Mboko, Lusenda, Lulinda, Malinde et Sebele"/>
    <n v="7"/>
    <s v="ONG Internationale"/>
    <n v="100113"/>
    <s v="SCI"/>
    <s v="Save The Children International"/>
    <n v="6"/>
    <x v="2"/>
    <s v="Protection"/>
    <s v="SIDA"/>
    <n v="178930"/>
    <s v="0"/>
    <x v="0"/>
  </r>
  <r>
    <x v="74"/>
    <s v="Réponse GBV (Psychosocial, Judiciaire, Reinsertion socio-économique, Prevention (toutes activités confondues sauf kits de dignités) ) au Sud-Kivu à Kamanyola, Luvungi, Bwegera, Rubanga, Sange, Kiliba, Mulongwe, Ake, Mboko, Lusenda, Lulinda, Malinde et Seb"/>
    <s v="Humanitaire"/>
    <d v="2017-01-01T00:00:00"/>
    <x v="0"/>
    <s v="NA"/>
    <n v="0"/>
    <n v="0"/>
    <s v="CD"/>
    <s v="CD62"/>
    <x v="5"/>
    <s v="CD6208"/>
    <x v="17"/>
    <s v="CD6208ZS03"/>
    <x v="99"/>
    <s v="Réponse GBV (Psychosocial, Judiciaire, Reinsertion socio-économique, Prevention (toutes activités confondues sauf kits de dignités) ) au Sud-Kivu à Kamanyola, Luvungi, Bwegera, Rubanga, Sange, Kiliba, Mulongwe, Ake, Mboko, Lusenda, Lulinda, Malinde et Sebele"/>
    <n v="7"/>
    <s v="ONG Internationale"/>
    <n v="100113"/>
    <s v="SCI"/>
    <s v="Save The Children International"/>
    <n v="6"/>
    <x v="2"/>
    <s v="Protection"/>
    <s v="ECHO"/>
    <n v="178925"/>
    <s v="0"/>
    <x v="0"/>
  </r>
  <r>
    <x v="74"/>
    <s v="Réponse GBV (Psychosocial, Judiciaire, Reinsertion socio-économique, Prevention (toutes activités confondues sauf kits de dignités) ) au Sud-Kivu à Kamanyola, Luvungi, Bwegera, Rubanga, Sange, Kiliba, Mulongwe, Ake, Mboko, Lusenda, Lulinda, Malinde et Seb"/>
    <s v="Humanitaire"/>
    <d v="2017-01-01T00:00:00"/>
    <x v="0"/>
    <s v="NA"/>
    <n v="0"/>
    <n v="0"/>
    <s v="CD"/>
    <s v="CD62"/>
    <x v="5"/>
    <s v="CD6208"/>
    <x v="17"/>
    <s v="CD6208ZS03"/>
    <x v="99"/>
    <s v="Réponse GBV (Psychosocial, Judiciaire, Reinsertion socio-économique, Prevention (toutes activités confondues sauf kits de dignités) ) au Sud-Kivu à Kamanyola, Luvungi, Bwegera, Rubanga, Sange, Kiliba, Mulongwe, Ake, Mboko, Lusenda, Lulinda, Malinde et Sebele"/>
    <n v="7"/>
    <s v="ONG Internationale"/>
    <n v="100113"/>
    <s v="SCI"/>
    <s v="Save The Children International"/>
    <n v="6"/>
    <x v="2"/>
    <s v="Protection"/>
    <s v="FH RDC"/>
    <n v="178925"/>
    <s v="0"/>
    <x v="0"/>
  </r>
  <r>
    <x v="74"/>
    <s v="Réponse GBV (Psychosocial, Judiciaire, Reinsertion socio-économique, Prevention (toutes activités confondues sauf kits de dignités) ) au Sud-Kivu à Kamanyola, Luvungi, Bwegera, Rubanga, Sange, Kiliba, Mulongwe, Ake, Mboko, Lusenda, Lulinda, Malinde et Seb"/>
    <s v="Humanitaire"/>
    <d v="2017-01-01T00:00:00"/>
    <x v="0"/>
    <s v="NA"/>
    <n v="0"/>
    <n v="0"/>
    <s v="CD"/>
    <s v="CD62"/>
    <x v="5"/>
    <s v="CD6208"/>
    <x v="17"/>
    <s v="CD6208ZS03"/>
    <x v="99"/>
    <s v="Réponse GBV (Psychosocial, Judiciaire, Reinsertion socio-économique, Prevention (toutes activités confondues sauf kits de dignités) ) au Sud-Kivu à Kamanyola, Luvungi, Bwegera, Rubanga, Sange, Kiliba, Mulongwe, Ake, Mboko, Lusenda, Lulinda, Malinde et Sebele"/>
    <n v="7"/>
    <s v="ONG Internationale"/>
    <n v="100113"/>
    <s v="SCI"/>
    <s v="Save The Children International"/>
    <n v="6"/>
    <x v="2"/>
    <s v="Protection"/>
    <s v="SIDA"/>
    <n v="178925"/>
    <s v="0"/>
    <x v="0"/>
  </r>
  <r>
    <x v="75"/>
    <s v="Assurer l’accès à l’éducation de qualité inclusive pour les filles et garçons 6-11 ans affectés par les conflits interethniques au Tanganyika"/>
    <s v="Humanitaire"/>
    <d v="2019-09-15T00:00:00"/>
    <x v="0"/>
    <s v="NA"/>
    <n v="0"/>
    <n v="0"/>
    <s v="CD"/>
    <s v="CD74"/>
    <x v="2"/>
    <s v="CD7410"/>
    <x v="6"/>
    <s v="CD7410ZS01"/>
    <x v="15"/>
    <s v="Assurer l’accès à l’éducation de qualité inclusive pour les filles et garçons 6-11 ans affectés par les conflits interethniques au Tanganyika._x000a_Formation des enseignants sur la l'appui psychosocial, la paix, récupération des enfants qui avaient connu la rupture scolaire, sensibilisations des parents sur l'importance de l’éducation, formation des enfants sur les compétences d vie courante et la paix."/>
    <n v="7"/>
    <s v="ONG Internationale"/>
    <n v="184"/>
    <s v="AVSI"/>
    <s v="Associazione Volontari per il Servizio Internazionale"/>
    <n v="1"/>
    <x v="7"/>
    <s v="Education"/>
    <s v="CERF"/>
    <n v="277228"/>
    <s v="0"/>
    <x v="0"/>
  </r>
  <r>
    <x v="75"/>
    <s v="Assurer l’accès à l’éducation de qualité inclusive pour les filles et garçons 6-11 ans affectés par les conflits interethniques au Tanganyika"/>
    <s v="Humanitaire"/>
    <d v="2019-09-15T00:00:00"/>
    <x v="0"/>
    <s v="NA"/>
    <n v="0"/>
    <n v="0"/>
    <s v="CD"/>
    <s v="CD74"/>
    <x v="2"/>
    <s v="CD7410"/>
    <x v="6"/>
    <s v="CD7410ZS01"/>
    <x v="15"/>
    <s v="Assurer l’accès à l’éducation de qualité inclusive pour les filles et garçons 6-11 ans affectés par les conflits interethniques au Tanganyika._x000a_Formation des enseignants sur la l'appui psychosocial, la paix, récupération des enfants qui avaient connu la rupture scolaire, sensibilisations des parents sur l'importance de l’éducation, formation des enfants sur les compétences d vie courante et la paix."/>
    <n v="1"/>
    <s v="Agence du Système des Nations Unies"/>
    <n v="371"/>
    <s v="UNICEF"/>
    <s v="Fond des Nations Unies pour l'Enfance"/>
    <n v="1"/>
    <x v="7"/>
    <s v="Education"/>
    <s v="CERF"/>
    <n v="277228"/>
    <s v="0"/>
    <x v="0"/>
  </r>
  <r>
    <x v="76"/>
    <s v="Protection Wash and Shelter"/>
    <s v="Humanitaire"/>
    <d v="2018-07-01T00:00:00"/>
    <x v="0"/>
    <s v="NA"/>
    <n v="0"/>
    <n v="0"/>
    <s v="CD"/>
    <s v="CD74"/>
    <x v="2"/>
    <s v="CD7402"/>
    <x v="20"/>
    <s v="CD7402ZS01"/>
    <x v="37"/>
    <s v="Organisation de la sécurité d'occupation des bénéficiaires du programme d'Abris"/>
    <n v="7"/>
    <s v="ONG Internationale"/>
    <n v="538"/>
    <s v="NRC"/>
    <s v="Norwegian Refugee Council"/>
    <n v="6"/>
    <x v="2"/>
    <s v="Protection"/>
    <s v="GAC"/>
    <n v="358116"/>
    <s v="0"/>
    <x v="0"/>
  </r>
  <r>
    <x v="77"/>
    <s v="Lutte contre le VIH et la TB"/>
    <s v="Humanitaire"/>
    <d v="2018-01-01T00:00:00"/>
    <x v="0"/>
    <s v="NA"/>
    <n v="0"/>
    <n v="0"/>
    <s v="CD"/>
    <s v="CD74"/>
    <x v="2"/>
    <s v="CD7407"/>
    <x v="46"/>
    <s v="CD7407ZS01"/>
    <x v="79"/>
    <s v="Projet de lutte contre le VIH et la TB exécuté par Caritas Congo Tanganyika"/>
    <n v="7"/>
    <s v="ONG Internationale"/>
    <n v="217"/>
    <s v="CORDAID"/>
    <s v="Catholic Organization for Relief and Developement AID"/>
    <n v="2"/>
    <x v="5"/>
    <s v="Santé"/>
    <s v="FM"/>
    <n v="269885"/>
    <s v="0"/>
    <x v="0"/>
  </r>
  <r>
    <x v="77"/>
    <s v="Lutte contre le VIH et la TB"/>
    <s v="Humanitaire"/>
    <d v="2018-01-01T00:00:00"/>
    <x v="0"/>
    <s v="NA"/>
    <n v="0"/>
    <n v="0"/>
    <s v="CD"/>
    <s v="CD74"/>
    <x v="2"/>
    <s v="CD7402"/>
    <x v="20"/>
    <s v="CD7402ZS01"/>
    <x v="37"/>
    <s v="Projet de lutte contre le VIH et la TB exécuté par Caritas Congo Tanganyika"/>
    <n v="7"/>
    <s v="ONG Internationale"/>
    <n v="217"/>
    <s v="CORDAID"/>
    <s v="Catholic Organization for Relief and Developement AID"/>
    <n v="2"/>
    <x v="5"/>
    <s v="Santé"/>
    <s v="FM"/>
    <n v="358116"/>
    <s v="0"/>
    <x v="0"/>
  </r>
  <r>
    <x v="77"/>
    <s v="Lutte contre le VIH et la TB"/>
    <s v="Humanitaire"/>
    <d v="2018-01-01T00:00:00"/>
    <x v="0"/>
    <s v="NA"/>
    <n v="0"/>
    <n v="0"/>
    <s v="CD"/>
    <s v="CD74"/>
    <x v="2"/>
    <s v="CD7402"/>
    <x v="20"/>
    <s v="CD7402ZS02"/>
    <x v="38"/>
    <s v="Projet de lutte contre le VIH et la TB exécuté par Caritas Congo Tanganyika"/>
    <n v="7"/>
    <s v="ONG Internationale"/>
    <n v="217"/>
    <s v="CORDAID"/>
    <s v="Catholic Organization for Relief and Developement AID"/>
    <n v="2"/>
    <x v="5"/>
    <s v="Santé"/>
    <s v="FM"/>
    <n v="336477"/>
    <s v="0"/>
    <x v="0"/>
  </r>
  <r>
    <x v="77"/>
    <s v="Lutte contre le VIH et la TB"/>
    <s v="Humanitaire"/>
    <d v="2018-01-01T00:00:00"/>
    <x v="0"/>
    <s v="NA"/>
    <n v="0"/>
    <n v="0"/>
    <s v="CD"/>
    <s v="CD74"/>
    <x v="2"/>
    <s v="CD7409"/>
    <x v="48"/>
    <s v="CD7409ZS01"/>
    <x v="81"/>
    <s v="Projet de lutte contre le VIH et la TB exécuté par Caritas Congo Tanganyika"/>
    <n v="7"/>
    <s v="ONG Internationale"/>
    <n v="217"/>
    <s v="CORDAID"/>
    <s v="Catholic Organization for Relief and Developement AID"/>
    <n v="2"/>
    <x v="5"/>
    <s v="Santé"/>
    <s v="FM"/>
    <n v="322363"/>
    <s v="0"/>
    <x v="0"/>
  </r>
  <r>
    <x v="77"/>
    <s v="Lutte contre le VIH et la TB"/>
    <s v="Humanitaire"/>
    <d v="2018-01-01T00:00:00"/>
    <x v="0"/>
    <s v="NA"/>
    <n v="0"/>
    <n v="0"/>
    <s v="CD"/>
    <s v="CD74"/>
    <x v="2"/>
    <s v="CD7409"/>
    <x v="48"/>
    <s v="CD7409ZS02"/>
    <x v="106"/>
    <s v="Projet de lutte contre le VIH et la TB exécuté par Caritas Congo Tanganyika"/>
    <n v="7"/>
    <s v="ONG Internationale"/>
    <n v="217"/>
    <s v="CORDAID"/>
    <s v="Catholic Organization for Relief and Developement AID"/>
    <n v="2"/>
    <x v="5"/>
    <s v="Santé"/>
    <s v="FM"/>
    <n v="203894"/>
    <s v="0"/>
    <x v="0"/>
  </r>
  <r>
    <x v="77"/>
    <s v="Lutte contre le VIH et la TB"/>
    <s v="Humanitaire"/>
    <d v="2018-01-01T00:00:00"/>
    <x v="0"/>
    <s v="NA"/>
    <n v="0"/>
    <n v="0"/>
    <s v="CD"/>
    <s v="CD74"/>
    <x v="2"/>
    <s v="CD7406"/>
    <x v="4"/>
    <s v="CD7406ZS01"/>
    <x v="107"/>
    <s v="Projet de lutte contre le VIH et la TB exécuté par Caritas Congo Tanganyika"/>
    <n v="7"/>
    <s v="ONG Internationale"/>
    <n v="217"/>
    <s v="CORDAID"/>
    <s v="Catholic Organization for Relief and Developement AID"/>
    <n v="2"/>
    <x v="5"/>
    <s v="Santé"/>
    <s v="FM"/>
    <n v="274102"/>
    <s v="0"/>
    <x v="0"/>
  </r>
  <r>
    <x v="77"/>
    <s v="Lutte contre le VIH et la TB"/>
    <s v="Humanitaire"/>
    <d v="2018-01-01T00:00:00"/>
    <x v="0"/>
    <s v="NA"/>
    <n v="0"/>
    <n v="0"/>
    <s v="CD"/>
    <s v="CD74"/>
    <x v="2"/>
    <s v="CD7406"/>
    <x v="4"/>
    <s v="CD7406ZS02"/>
    <x v="108"/>
    <s v="Projet de lutte contre le VIH et la TB exécuté par Caritas Congo Tanganyika"/>
    <n v="7"/>
    <s v="ONG Internationale"/>
    <n v="217"/>
    <s v="CORDAID"/>
    <s v="Catholic Organization for Relief and Developement AID"/>
    <n v="2"/>
    <x v="5"/>
    <s v="Santé"/>
    <s v="FM"/>
    <n v="177619"/>
    <s v="0"/>
    <x v="0"/>
  </r>
  <r>
    <x v="77"/>
    <s v="Lutte contre le VIH et la TB"/>
    <s v="Humanitaire"/>
    <d v="2018-01-01T00:00:00"/>
    <x v="0"/>
    <s v="NA"/>
    <n v="0"/>
    <n v="0"/>
    <s v="CD"/>
    <s v="CD74"/>
    <x v="2"/>
    <s v="CD7404"/>
    <x v="54"/>
    <s v="CD7404ZS01"/>
    <x v="109"/>
    <s v="Projet de lutte contre le VIH et la TB exécuté par Caritas Congo Tanganyika"/>
    <n v="7"/>
    <s v="ONG Internationale"/>
    <n v="217"/>
    <s v="CORDAID"/>
    <s v="Catholic Organization for Relief and Developement AID"/>
    <n v="2"/>
    <x v="5"/>
    <s v="Santé"/>
    <s v="FM"/>
    <n v="173528"/>
    <s v="0"/>
    <x v="0"/>
  </r>
  <r>
    <x v="77"/>
    <s v="Lutte contre le VIH et la TB"/>
    <s v="Humanitaire"/>
    <d v="2018-01-01T00:00:00"/>
    <x v="0"/>
    <s v="NA"/>
    <n v="0"/>
    <n v="0"/>
    <s v="CD"/>
    <s v="CD74"/>
    <x v="2"/>
    <s v="CD7404"/>
    <x v="54"/>
    <s v="CD7404ZS02"/>
    <x v="110"/>
    <s v="Projet de lutte contre le VIH et la TB exécuté par Caritas Congo Tanganyika"/>
    <n v="7"/>
    <s v="ONG Internationale"/>
    <n v="217"/>
    <s v="CORDAID"/>
    <s v="Catholic Organization for Relief and Developement AID"/>
    <n v="2"/>
    <x v="5"/>
    <s v="Santé"/>
    <s v="FM"/>
    <n v="346486"/>
    <s v="0"/>
    <x v="0"/>
  </r>
  <r>
    <x v="77"/>
    <s v="Lutte contre le VIH et la TB"/>
    <s v="Humanitaire"/>
    <d v="2018-01-01T00:00:00"/>
    <x v="0"/>
    <s v="NA"/>
    <n v="0"/>
    <n v="0"/>
    <s v="CD"/>
    <s v="CD74"/>
    <x v="2"/>
    <s v="CD7410"/>
    <x v="6"/>
    <s v="CD7410ZS01"/>
    <x v="15"/>
    <s v="Projet de lutte contre le VIH et la TB exécuté par Caritas Congo Tanganyika"/>
    <n v="7"/>
    <s v="ONG Internationale"/>
    <n v="217"/>
    <s v="CORDAID"/>
    <s v="Catholic Organization for Relief and Developement AID"/>
    <n v="2"/>
    <x v="5"/>
    <s v="Santé"/>
    <s v="FM"/>
    <n v="277228"/>
    <s v="0"/>
    <x v="0"/>
  </r>
  <r>
    <x v="78"/>
    <s v="Multisectoral Assistance to Communities Affected by the Angola Expulsion Crisis in the Kasaïs Provinces."/>
    <s v="Humanitaire"/>
    <d v="2019-01-01T00:00:00"/>
    <x v="0"/>
    <s v="NA"/>
    <n v="0"/>
    <n v="0"/>
    <s v="CD"/>
    <s v="CD92"/>
    <x v="1"/>
    <s v="CD9202"/>
    <x v="3"/>
    <s v="CD9202ZS02"/>
    <x v="9"/>
    <s v="Articles Ménagers Essentiels-Abris"/>
    <n v="7"/>
    <s v="ONG Internationale"/>
    <n v="538"/>
    <s v="NRC"/>
    <s v="Norwegian Refugee Council"/>
    <n v="3"/>
    <x v="6"/>
    <s v="Articles Ménagers Essentiels-Abris"/>
    <s v="UNICEF"/>
    <n v="347754"/>
    <s v="0"/>
    <x v="0"/>
  </r>
  <r>
    <x v="78"/>
    <s v="Multisectoral Assistance to Communities Affected by the Angola Expulsion Crisis in the Kasaïs Provinces."/>
    <s v="Humanitaire"/>
    <d v="2019-01-01T00:00:00"/>
    <x v="0"/>
    <s v="NA"/>
    <n v="0"/>
    <n v="0"/>
    <s v="CD"/>
    <s v="CD92"/>
    <x v="1"/>
    <s v="CD9202"/>
    <x v="3"/>
    <s v="CD9202ZS02"/>
    <x v="9"/>
    <s v="Articles Ménagers Essentiels-Abris"/>
    <n v="7"/>
    <s v="ONG Internationale"/>
    <n v="538"/>
    <s v="NRC"/>
    <s v="Norwegian Refugee Council"/>
    <n v="3"/>
    <x v="6"/>
    <s v="Articles Ménagers Essentiels-Abris"/>
    <s v="UNHCR"/>
    <n v="347754"/>
    <s v="0"/>
    <x v="0"/>
  </r>
  <r>
    <x v="78"/>
    <s v="Multisectoral Assistance to Communities Affected by the Angola Expulsion Crisis in the Kasaïs Provinces."/>
    <s v="Humanitaire"/>
    <d v="2019-01-01T00:00:00"/>
    <x v="0"/>
    <s v="NA"/>
    <n v="0"/>
    <n v="0"/>
    <s v="CD"/>
    <s v="CD31"/>
    <x v="12"/>
    <s v="CD3106"/>
    <x v="55"/>
    <s v="CD3106ZS01"/>
    <x v="111"/>
    <s v="Articles Ménagers Essentiels-Abris"/>
    <n v="7"/>
    <s v="ONG Internationale"/>
    <n v="538"/>
    <s v="NRC"/>
    <s v="Norwegian Refugee Council"/>
    <n v="3"/>
    <x v="6"/>
    <s v="Articles Ménagers Essentiels-Abris"/>
    <s v="UNICEF"/>
    <n v="174247"/>
    <s v="0"/>
    <x v="0"/>
  </r>
  <r>
    <x v="78"/>
    <s v="Multisectoral Assistance to Communities Affected by the Angola Expulsion Crisis in the Kasaïs Provinces."/>
    <s v="Humanitaire"/>
    <d v="2019-01-01T00:00:00"/>
    <x v="0"/>
    <s v="NA"/>
    <n v="0"/>
    <n v="0"/>
    <s v="CD"/>
    <s v="CD31"/>
    <x v="12"/>
    <s v="CD3106"/>
    <x v="55"/>
    <s v="CD3106ZS01"/>
    <x v="111"/>
    <s v="Articles Ménagers Essentiels-Abris"/>
    <n v="7"/>
    <s v="ONG Internationale"/>
    <n v="538"/>
    <s v="NRC"/>
    <s v="Norwegian Refugee Council"/>
    <n v="3"/>
    <x v="6"/>
    <s v="Articles Ménagers Essentiels-Abris"/>
    <s v="UNHCR"/>
    <n v="174247"/>
    <s v="0"/>
    <x v="0"/>
  </r>
  <r>
    <x v="79"/>
    <s v="Accompagner les jeunes pour une transition vers des opportunités de subsistance dans le RDC"/>
    <s v="Humanitaire"/>
    <d v="2019-01-01T00:00:00"/>
    <x v="0"/>
    <s v="NA"/>
    <n v="0"/>
    <n v="0"/>
    <s v="CD"/>
    <s v="CD91"/>
    <x v="0"/>
    <s v="CD9101"/>
    <x v="15"/>
    <s v="CD9101ZS05"/>
    <x v="112"/>
    <s v="Formations, accompagnement et autonomisation"/>
    <n v="7"/>
    <s v="ONG Internationale"/>
    <n v="538"/>
    <s v="NRC"/>
    <s v="Norwegian Refugee Council"/>
    <n v="1"/>
    <x v="7"/>
    <s v="Education"/>
    <s v="Amba Suède"/>
    <n v="111374"/>
    <s v="0"/>
    <x v="0"/>
  </r>
  <r>
    <x v="80"/>
    <s v="Prévention contre  les  Epidémies de choléra ainsi qu’aux autres maladies hydriques"/>
    <s v="Humanitaire"/>
    <d v="2019-01-01T00:00:00"/>
    <x v="0"/>
    <s v="NA"/>
    <n v="0"/>
    <n v="0"/>
    <s v="CD"/>
    <s v="CD71"/>
    <x v="8"/>
    <s v="CD7101"/>
    <x v="34"/>
    <s v="CD7101ZS02"/>
    <x v="113"/>
    <s v="Prévention contre  les  Epidémies de choléra ainsi qu’aux autres maladies hydriques"/>
    <n v="8"/>
    <s v="ONG Nationale"/>
    <n v="100190"/>
    <s v="CORJ"/>
    <s v="Comité de lutte contre les risques de la jeunesse"/>
    <n v="4"/>
    <x v="3"/>
    <s v="Eau, hygiène et assainissement"/>
    <s v="CORJ"/>
    <n v="430718"/>
    <s v="0"/>
    <x v="0"/>
  </r>
  <r>
    <x v="81"/>
    <s v="Monitoring de Protection des violations des droits  humains au Nord Kivu ,Sud Kivu et Ituri"/>
    <s v="Humanitaire"/>
    <d v="2019-01-01T00:00:00"/>
    <x v="0"/>
    <s v="NA"/>
    <n v="0"/>
    <n v="0"/>
    <s v="CD"/>
    <s v="CD54"/>
    <x v="4"/>
    <s v="CD5405"/>
    <x v="7"/>
    <s v="CD5405ZS05"/>
    <x v="85"/>
    <s v="Monitoring de Protection des violations des droits  humains au Nord Kivu ,Sud Kivu et Ituri"/>
    <n v="7"/>
    <s v="ONG Internationale"/>
    <n v="463"/>
    <s v="INTERSOS"/>
    <s v="INTERSOS"/>
    <n v="6"/>
    <x v="2"/>
    <s v="Protection"/>
    <s v="UNHCR"/>
    <n v="143703"/>
    <s v="0"/>
    <x v="0"/>
  </r>
  <r>
    <x v="81"/>
    <s v="Monitoring de Protection des violations des droits  humains au Nord Kivu ,Sud Kivu et Ituri"/>
    <s v="Humanitaire"/>
    <d v="2019-01-01T00:00:00"/>
    <x v="0"/>
    <s v="NA"/>
    <n v="0"/>
    <n v="0"/>
    <s v="CD"/>
    <s v="CD54"/>
    <x v="4"/>
    <s v="CD5405"/>
    <x v="7"/>
    <s v="CD5405ZS05"/>
    <x v="85"/>
    <s v="Monitoring de Protection des violations des droits  humains au Nord Kivu ,Sud Kivu et Ituri"/>
    <n v="7"/>
    <s v="ONG Internationale"/>
    <n v="463"/>
    <s v="INTERSOS"/>
    <s v="INTERSOS"/>
    <n v="7"/>
    <x v="1"/>
    <s v="Sécurité alimentaire"/>
    <s v="UNHCR"/>
    <n v="143703"/>
    <s v="0"/>
    <x v="0"/>
  </r>
  <r>
    <x v="81"/>
    <s v="Monitoring de Protection des violations des droits  humains au Nord Kivu ,Sud Kivu et Ituri"/>
    <s v="Humanitaire"/>
    <d v="2019-01-01T00:00:00"/>
    <x v="0"/>
    <s v="NA"/>
    <n v="0"/>
    <n v="0"/>
    <s v="CD"/>
    <s v="CD54"/>
    <x v="4"/>
    <s v="CD5405"/>
    <x v="7"/>
    <s v="CD5405ZS05"/>
    <x v="85"/>
    <s v="Monitoring de Protection des violations des droits  humains au Nord Kivu ,Sud Kivu et Ituri"/>
    <n v="7"/>
    <s v="ONG Internationale"/>
    <n v="463"/>
    <s v="INTERSOS"/>
    <s v="INTERSOS"/>
    <n v="6"/>
    <x v="2"/>
    <s v="Protection"/>
    <s v="PAM"/>
    <n v="143703"/>
    <s v="0"/>
    <x v="0"/>
  </r>
  <r>
    <x v="81"/>
    <s v="Monitoring de Protection des violations des droits  humains au Nord Kivu ,Sud Kivu et Ituri"/>
    <s v="Humanitaire"/>
    <d v="2019-01-01T00:00:00"/>
    <x v="0"/>
    <s v="NA"/>
    <n v="0"/>
    <n v="0"/>
    <s v="CD"/>
    <s v="CD54"/>
    <x v="4"/>
    <s v="CD5405"/>
    <x v="7"/>
    <s v="CD5405ZS05"/>
    <x v="85"/>
    <s v="Monitoring de Protection des violations des droits  humains au Nord Kivu ,Sud Kivu et Ituri"/>
    <n v="7"/>
    <s v="ONG Internationale"/>
    <n v="463"/>
    <s v="INTERSOS"/>
    <s v="INTERSOS"/>
    <n v="7"/>
    <x v="1"/>
    <s v="Sécurité alimentaire"/>
    <s v="PAM"/>
    <n v="143703"/>
    <s v="0"/>
    <x v="0"/>
  </r>
  <r>
    <x v="81"/>
    <s v="Monitoring de Protection des violations des droits  humains au Nord Kivu ,Sud Kivu et Ituri"/>
    <s v="Humanitaire"/>
    <d v="2019-01-01T00:00:00"/>
    <x v="0"/>
    <s v="NA"/>
    <n v="0"/>
    <n v="0"/>
    <s v="CD"/>
    <s v="CD54"/>
    <x v="4"/>
    <s v="CD5405"/>
    <x v="7"/>
    <s v="CD5405ZS08"/>
    <x v="88"/>
    <s v="Monitoring de Protection des violations des droits  humains au Nord Kivu ,Sud Kivu et Ituri"/>
    <n v="7"/>
    <s v="ONG Internationale"/>
    <n v="463"/>
    <s v="INTERSOS"/>
    <s v="INTERSOS"/>
    <n v="6"/>
    <x v="2"/>
    <s v="Protection"/>
    <s v="UNHCR"/>
    <n v="134401"/>
    <s v="0"/>
    <x v="0"/>
  </r>
  <r>
    <x v="81"/>
    <s v="Monitoring de Protection des violations des droits  humains au Nord Kivu ,Sud Kivu et Ituri"/>
    <s v="Humanitaire"/>
    <d v="2019-01-01T00:00:00"/>
    <x v="0"/>
    <s v="NA"/>
    <n v="0"/>
    <n v="0"/>
    <s v="CD"/>
    <s v="CD54"/>
    <x v="4"/>
    <s v="CD5405"/>
    <x v="7"/>
    <s v="CD5405ZS08"/>
    <x v="88"/>
    <s v="Monitoring de Protection des violations des droits  humains au Nord Kivu ,Sud Kivu et Ituri"/>
    <n v="7"/>
    <s v="ONG Internationale"/>
    <n v="463"/>
    <s v="INTERSOS"/>
    <s v="INTERSOS"/>
    <n v="7"/>
    <x v="1"/>
    <s v="Sécurité alimentaire"/>
    <s v="UNHCR"/>
    <n v="134401"/>
    <s v="0"/>
    <x v="0"/>
  </r>
  <r>
    <x v="81"/>
    <s v="Monitoring de Protection des violations des droits  humains au Nord Kivu ,Sud Kivu et Ituri"/>
    <s v="Humanitaire"/>
    <d v="2019-01-01T00:00:00"/>
    <x v="0"/>
    <s v="NA"/>
    <n v="0"/>
    <n v="0"/>
    <s v="CD"/>
    <s v="CD54"/>
    <x v="4"/>
    <s v="CD5405"/>
    <x v="7"/>
    <s v="CD5405ZS08"/>
    <x v="88"/>
    <s v="Monitoring de Protection des violations des droits  humains au Nord Kivu ,Sud Kivu et Ituri"/>
    <n v="7"/>
    <s v="ONG Internationale"/>
    <n v="463"/>
    <s v="INTERSOS"/>
    <s v="INTERSOS"/>
    <n v="6"/>
    <x v="2"/>
    <s v="Protection"/>
    <s v="PAM"/>
    <n v="134401"/>
    <s v="0"/>
    <x v="0"/>
  </r>
  <r>
    <x v="81"/>
    <s v="Monitoring de Protection des violations des droits  humains au Nord Kivu ,Sud Kivu et Ituri"/>
    <s v="Humanitaire"/>
    <d v="2019-01-01T00:00:00"/>
    <x v="0"/>
    <s v="NA"/>
    <n v="0"/>
    <n v="0"/>
    <s v="CD"/>
    <s v="CD54"/>
    <x v="4"/>
    <s v="CD5405"/>
    <x v="7"/>
    <s v="CD5405ZS08"/>
    <x v="88"/>
    <s v="Monitoring de Protection des violations des droits  humains au Nord Kivu ,Sud Kivu et Ituri"/>
    <n v="7"/>
    <s v="ONG Internationale"/>
    <n v="463"/>
    <s v="INTERSOS"/>
    <s v="INTERSOS"/>
    <n v="7"/>
    <x v="1"/>
    <s v="Sécurité alimentaire"/>
    <s v="PAM"/>
    <n v="134401"/>
    <s v="0"/>
    <x v="0"/>
  </r>
  <r>
    <x v="81"/>
    <s v="Monitoring de Protection des violations des droits  humains au Nord Kivu ,Sud Kivu et Ituri"/>
    <s v="Humanitaire"/>
    <d v="2019-01-01T00:00:00"/>
    <x v="0"/>
    <s v="NA"/>
    <n v="0"/>
    <n v="0"/>
    <s v="CD"/>
    <s v="CD54"/>
    <x v="4"/>
    <s v="CD5405"/>
    <x v="7"/>
    <s v="CD5405ZS12"/>
    <x v="91"/>
    <s v="Monitoring de Protection des violations des droits  humains au Nord Kivu ,Sud Kivu et Ituri"/>
    <n v="7"/>
    <s v="ONG Internationale"/>
    <n v="463"/>
    <s v="INTERSOS"/>
    <s v="INTERSOS"/>
    <n v="6"/>
    <x v="2"/>
    <s v="Protection"/>
    <s v="UNHCR"/>
    <n v="210058"/>
    <s v="0"/>
    <x v="0"/>
  </r>
  <r>
    <x v="81"/>
    <s v="Monitoring de Protection des violations des droits  humains au Nord Kivu ,Sud Kivu et Ituri"/>
    <s v="Humanitaire"/>
    <d v="2019-01-01T00:00:00"/>
    <x v="0"/>
    <s v="NA"/>
    <n v="0"/>
    <n v="0"/>
    <s v="CD"/>
    <s v="CD54"/>
    <x v="4"/>
    <s v="CD5405"/>
    <x v="7"/>
    <s v="CD5405ZS12"/>
    <x v="91"/>
    <s v="Monitoring de Protection des violations des droits  humains au Nord Kivu ,Sud Kivu et Ituri"/>
    <n v="7"/>
    <s v="ONG Internationale"/>
    <n v="463"/>
    <s v="INTERSOS"/>
    <s v="INTERSOS"/>
    <n v="7"/>
    <x v="1"/>
    <s v="Sécurité alimentaire"/>
    <s v="UNHCR"/>
    <n v="210058"/>
    <s v="0"/>
    <x v="0"/>
  </r>
  <r>
    <x v="81"/>
    <s v="Monitoring de Protection des violations des droits  humains au Nord Kivu ,Sud Kivu et Ituri"/>
    <s v="Humanitaire"/>
    <d v="2019-01-01T00:00:00"/>
    <x v="0"/>
    <s v="NA"/>
    <n v="0"/>
    <n v="0"/>
    <s v="CD"/>
    <s v="CD54"/>
    <x v="4"/>
    <s v="CD5405"/>
    <x v="7"/>
    <s v="CD5405ZS12"/>
    <x v="91"/>
    <s v="Monitoring de Protection des violations des droits  humains au Nord Kivu ,Sud Kivu et Ituri"/>
    <n v="7"/>
    <s v="ONG Internationale"/>
    <n v="463"/>
    <s v="INTERSOS"/>
    <s v="INTERSOS"/>
    <n v="6"/>
    <x v="2"/>
    <s v="Protection"/>
    <s v="PAM"/>
    <n v="210058"/>
    <s v="0"/>
    <x v="0"/>
  </r>
  <r>
    <x v="81"/>
    <s v="Monitoring de Protection des violations des droits  humains au Nord Kivu ,Sud Kivu et Ituri"/>
    <s v="Humanitaire"/>
    <d v="2019-01-01T00:00:00"/>
    <x v="0"/>
    <s v="NA"/>
    <n v="0"/>
    <n v="0"/>
    <s v="CD"/>
    <s v="CD54"/>
    <x v="4"/>
    <s v="CD5405"/>
    <x v="7"/>
    <s v="CD5405ZS12"/>
    <x v="91"/>
    <s v="Monitoring de Protection des violations des droits  humains au Nord Kivu ,Sud Kivu et Ituri"/>
    <n v="7"/>
    <s v="ONG Internationale"/>
    <n v="463"/>
    <s v="INTERSOS"/>
    <s v="INTERSOS"/>
    <n v="7"/>
    <x v="1"/>
    <s v="Sécurité alimentaire"/>
    <s v="PAM"/>
    <n v="210058"/>
    <s v="0"/>
    <x v="0"/>
  </r>
  <r>
    <x v="81"/>
    <s v="Monitoring de Protection des violations des droits  humains au Nord Kivu ,Sud Kivu et Ituri"/>
    <s v="Humanitaire"/>
    <d v="2019-01-01T00:00:00"/>
    <x v="0"/>
    <s v="NA"/>
    <n v="0"/>
    <n v="0"/>
    <s v="CD"/>
    <s v="CD54"/>
    <x v="4"/>
    <s v="CD5403"/>
    <x v="13"/>
    <s v="CD5403ZS04"/>
    <x v="27"/>
    <s v="Monitoring de Protection des violations des droits  humains au Nord Kivu ,Sud Kivu et Ituri"/>
    <n v="7"/>
    <s v="ONG Internationale"/>
    <n v="463"/>
    <s v="INTERSOS"/>
    <s v="INTERSOS"/>
    <n v="6"/>
    <x v="2"/>
    <s v="Protection"/>
    <s v="UNHCR"/>
    <n v="74827"/>
    <s v="0"/>
    <x v="0"/>
  </r>
  <r>
    <x v="81"/>
    <s v="Monitoring de Protection des violations des droits  humains au Nord Kivu ,Sud Kivu et Ituri"/>
    <s v="Humanitaire"/>
    <d v="2019-01-01T00:00:00"/>
    <x v="0"/>
    <s v="NA"/>
    <n v="0"/>
    <n v="0"/>
    <s v="CD"/>
    <s v="CD54"/>
    <x v="4"/>
    <s v="CD5403"/>
    <x v="13"/>
    <s v="CD5403ZS04"/>
    <x v="27"/>
    <s v="Monitoring de Protection des violations des droits  humains au Nord Kivu ,Sud Kivu et Ituri"/>
    <n v="7"/>
    <s v="ONG Internationale"/>
    <n v="463"/>
    <s v="INTERSOS"/>
    <s v="INTERSOS"/>
    <n v="7"/>
    <x v="1"/>
    <s v="Sécurité alimentaire"/>
    <s v="UNHCR"/>
    <n v="74827"/>
    <s v="0"/>
    <x v="0"/>
  </r>
  <r>
    <x v="81"/>
    <s v="Monitoring de Protection des violations des droits  humains au Nord Kivu ,Sud Kivu et Ituri"/>
    <s v="Humanitaire"/>
    <d v="2019-01-01T00:00:00"/>
    <x v="0"/>
    <s v="NA"/>
    <n v="0"/>
    <n v="0"/>
    <s v="CD"/>
    <s v="CD54"/>
    <x v="4"/>
    <s v="CD5403"/>
    <x v="13"/>
    <s v="CD5403ZS04"/>
    <x v="27"/>
    <s v="Monitoring de Protection des violations des droits  humains au Nord Kivu ,Sud Kivu et Ituri"/>
    <n v="7"/>
    <s v="ONG Internationale"/>
    <n v="463"/>
    <s v="INTERSOS"/>
    <s v="INTERSOS"/>
    <n v="6"/>
    <x v="2"/>
    <s v="Protection"/>
    <s v="PAM"/>
    <n v="74827"/>
    <s v="0"/>
    <x v="0"/>
  </r>
  <r>
    <x v="81"/>
    <s v="Monitoring de Protection des violations des droits  humains au Nord Kivu ,Sud Kivu et Ituri"/>
    <s v="Humanitaire"/>
    <d v="2019-01-01T00:00:00"/>
    <x v="0"/>
    <s v="NA"/>
    <n v="0"/>
    <n v="0"/>
    <s v="CD"/>
    <s v="CD54"/>
    <x v="4"/>
    <s v="CD5403"/>
    <x v="13"/>
    <s v="CD5403ZS04"/>
    <x v="27"/>
    <s v="Monitoring de Protection des violations des droits  humains au Nord Kivu ,Sud Kivu et Ituri"/>
    <n v="7"/>
    <s v="ONG Internationale"/>
    <n v="463"/>
    <s v="INTERSOS"/>
    <s v="INTERSOS"/>
    <n v="7"/>
    <x v="1"/>
    <s v="Sécurité alimentaire"/>
    <s v="PAM"/>
    <n v="74827"/>
    <s v="0"/>
    <x v="0"/>
  </r>
  <r>
    <x v="82"/>
    <s v="Prise en charge médicale et psychosociale de SVS, réinsertion scolaire et socio économique et l’accompagnement  Juridique et judiciaire."/>
    <s v="Humanitaire"/>
    <d v="2019-01-01T00:00:00"/>
    <x v="0"/>
    <s v="NA"/>
    <n v="0"/>
    <n v="0"/>
    <s v="CD"/>
    <s v="CD54"/>
    <x v="4"/>
    <s v="CD5405"/>
    <x v="7"/>
    <s v="CD5405ZS03"/>
    <x v="84"/>
    <s v="Prise en charge médicale et psychosociale de SVS, réinsertion scolaire et socio économique et l’accompagnement_x000a_ Juridique et judiciaire."/>
    <n v="8"/>
    <s v="ONG Nationale"/>
    <n v="100153"/>
    <s v="SOFEPADI"/>
    <s v="SOFEPADI"/>
    <n v="6"/>
    <x v="2"/>
    <s v="Protection"/>
    <s v="Trocaire"/>
    <n v="162295"/>
    <s v="0"/>
    <x v="0"/>
  </r>
  <r>
    <x v="82"/>
    <s v="Prise en charge médicale et psychosociale de SVS, réinsertion scolaire et socio économique et l’accompagnement  Juridique et judiciaire."/>
    <s v="Humanitaire"/>
    <d v="2019-01-01T00:00:00"/>
    <x v="0"/>
    <s v="NA"/>
    <n v="0"/>
    <n v="0"/>
    <s v="CD"/>
    <s v="CD54"/>
    <x v="4"/>
    <s v="CD5405"/>
    <x v="7"/>
    <s v="CD5405ZS13"/>
    <x v="16"/>
    <s v="Prise en charge médicale et psychosociale de SVS, réinsertion scolaire et socio économique et l’accompagnement_x000a_ Juridique et judiciaire."/>
    <n v="8"/>
    <s v="ONG Nationale"/>
    <n v="100153"/>
    <s v="SOFEPADI"/>
    <s v="SOFEPADI"/>
    <n v="6"/>
    <x v="2"/>
    <s v="Protection"/>
    <s v="Trocaire"/>
    <n v="115748"/>
    <s v="0"/>
    <x v="0"/>
  </r>
  <r>
    <x v="83"/>
    <s v="Documentation et Referencement des ENA"/>
    <s v="Humanitaire"/>
    <d v="2019-01-01T00:00:00"/>
    <x v="0"/>
    <s v="NA"/>
    <n v="0"/>
    <n v="0"/>
    <s v="CD"/>
    <s v="CD92"/>
    <x v="1"/>
    <s v="CD9202"/>
    <x v="3"/>
    <s v="CD9202ZS01"/>
    <x v="114"/>
    <s v="Documentation , Référencement des cas des enfants non Accompagnes"/>
    <n v="8"/>
    <s v="ONG Nationale"/>
    <n v="100223"/>
    <s v="PADI"/>
    <s v="Programme d'Actions pour le Developpement Integre"/>
    <n v="6"/>
    <x v="2"/>
    <s v="Protection"/>
    <s v="PADI"/>
    <n v="440621"/>
    <s v="0"/>
    <x v="0"/>
  </r>
  <r>
    <x v="83"/>
    <s v="Documentation et Referencement des ENA"/>
    <s v="Humanitaire"/>
    <d v="2019-01-01T00:00:00"/>
    <x v="0"/>
    <s v="NA"/>
    <n v="0"/>
    <n v="0"/>
    <s v="CD"/>
    <s v="CD92"/>
    <x v="1"/>
    <s v="CD9202"/>
    <x v="3"/>
    <s v="CD9202ZS03"/>
    <x v="53"/>
    <s v="Documentation , Référencement des cas des enfants non Accompagnes"/>
    <n v="8"/>
    <s v="ONG Nationale"/>
    <n v="100223"/>
    <s v="PADI"/>
    <s v="Programme d'Actions pour le Developpement Integre"/>
    <n v="6"/>
    <x v="2"/>
    <s v="Protection"/>
    <s v="PADI"/>
    <n v="409407"/>
    <s v="0"/>
    <x v="0"/>
  </r>
  <r>
    <x v="84"/>
    <s v="Projet multi-sectoriel en réponse à la crise humanitaire aux Kasaï (logistique et protection)"/>
    <s v="Humanitaire"/>
    <d v="2019-01-01T00:00:00"/>
    <x v="0"/>
    <s v="NA"/>
    <n v="0"/>
    <n v="0"/>
    <s v="CD"/>
    <s v="CD92"/>
    <x v="1"/>
    <s v="CD9202"/>
    <x v="3"/>
    <s v="CD9202ZS01"/>
    <x v="114"/>
    <s v="Protection des populations victimes de stress et de traumatismes psychologiques"/>
    <n v="7"/>
    <s v="ONG Internationale"/>
    <n v="417"/>
    <s v="HI"/>
    <s v="Handicap International"/>
    <n v="6"/>
    <x v="2"/>
    <s v="Protection"/>
    <s v="FHC"/>
    <n v="440621"/>
    <s v="0"/>
    <x v="0"/>
  </r>
  <r>
    <x v="85"/>
    <s v="Prise en charge de cas de malnutrition aigue severe, prevention (Prise en charge de la malnutrition aigue severe) Enfants &lt; 5 ans"/>
    <s v="Humanitaire"/>
    <d v="2019-01-01T00:00:00"/>
    <x v="0"/>
    <s v="NA"/>
    <n v="0"/>
    <n v="0"/>
    <s v="CD"/>
    <s v="CD62"/>
    <x v="5"/>
    <s v="CD6210"/>
    <x v="12"/>
    <s v="CD6210ZS01"/>
    <x v="31"/>
    <s v="Prise en charge de cas de malnutrition aiguë sévère, prévention (Prise en charge de la malnutrition aiguë sévère )"/>
    <n v="7"/>
    <s v="ONG Internationale"/>
    <n v="511"/>
    <s v="MSF-H"/>
    <s v="Médecins Sans Frontières - Hollande"/>
    <n v="5"/>
    <x v="0"/>
    <s v="Nutrition"/>
    <s v="MSF-H"/>
    <n v="337096"/>
    <s v="0"/>
    <x v="0"/>
  </r>
  <r>
    <x v="85"/>
    <s v="Prise en charge de cas de malnutrition aigue severe, prevention (Prise en charge de la malnutrition aigue severe) Enfants &lt; 5 ans"/>
    <s v="Humanitaire"/>
    <d v="2019-01-01T00:00:00"/>
    <x v="0"/>
    <s v="NA"/>
    <n v="0"/>
    <n v="0"/>
    <s v="CD"/>
    <s v="CD62"/>
    <x v="5"/>
    <s v="CD6210"/>
    <x v="12"/>
    <s v="CD6210ZS02"/>
    <x v="25"/>
    <s v="Prise en charge de cas de malnutrition aiguë sévère, prévention (Prise en charge de la malnutrition aiguë sévère )"/>
    <n v="7"/>
    <s v="ONG Internationale"/>
    <n v="511"/>
    <s v="MSF-H"/>
    <s v="Médecins Sans Frontières - Hollande"/>
    <n v="5"/>
    <x v="0"/>
    <s v="Nutrition"/>
    <s v="MSF-H"/>
    <n v="196875"/>
    <s v="0"/>
    <x v="0"/>
  </r>
  <r>
    <x v="85"/>
    <s v="Prise en charge de cas de malnutrition aigue severe, prevention (Prise en charge de la malnutrition aigue severe) Enfants &lt; 5 ans"/>
    <s v="Humanitaire"/>
    <d v="2019-01-01T00:00:00"/>
    <x v="0"/>
    <s v="NA"/>
    <n v="0"/>
    <n v="0"/>
    <s v="CD"/>
    <s v="CD62"/>
    <x v="5"/>
    <s v="CD6212"/>
    <x v="28"/>
    <s v="CD6212ZS02"/>
    <x v="115"/>
    <s v="Prise en charge de cas de malnutrition aiguë sévère, prévention (Prise en charge de la malnutrition aiguë sévère )"/>
    <n v="7"/>
    <s v="ONG Internationale"/>
    <n v="511"/>
    <s v="MSF-H"/>
    <s v="Médecins Sans Frontières - Hollande"/>
    <n v="5"/>
    <x v="0"/>
    <s v="Nutrition"/>
    <s v="MSF-H"/>
    <n v="202014"/>
    <s v="0"/>
    <x v="0"/>
  </r>
  <r>
    <x v="86"/>
    <s v="Maison Dorcas Réintégration socio-économique (VBG)"/>
    <s v="Humanitaire"/>
    <d v="2019-01-01T00:00:00"/>
    <x v="0"/>
    <s v="NA"/>
    <n v="0"/>
    <n v="0"/>
    <s v="CD"/>
    <s v="CD62"/>
    <x v="5"/>
    <s v="CD6201"/>
    <x v="53"/>
    <s v="CD6201ZS02"/>
    <x v="104"/>
    <s v="Maison Dorcas projet NCA, PMU, Maillons de l'Espoir, Fondation Panzi/ USA,"/>
    <n v="8"/>
    <s v="ONG Nationale"/>
    <n v="381"/>
    <s v="FP"/>
    <s v="Fondation Panzi"/>
    <n v="6"/>
    <x v="2"/>
    <s v="Protection"/>
    <s v="NCA"/>
    <n v="441555"/>
    <s v="0"/>
    <x v="0"/>
  </r>
  <r>
    <x v="87"/>
    <s v="Projet save a girl (Réintégration socio-économique, Sensibilisation  communautaire (Protection générale), Scolarisation dans les CRS)"/>
    <s v="Humanitaire"/>
    <d v="2019-01-01T00:00:00"/>
    <x v="0"/>
    <s v="NA"/>
    <n v="0"/>
    <n v="0"/>
    <s v="CD"/>
    <s v="CD62"/>
    <x v="5"/>
    <s v="CD6201"/>
    <x v="53"/>
    <s v="CD6201ZS02"/>
    <x v="104"/>
    <s v="Projet save a girl (Réintégration socio-économique, Sensibilisation  communautaire (Protection générale), Scolarisation dans les CRS)"/>
    <n v="8"/>
    <s v="ONG Nationale"/>
    <n v="381"/>
    <s v="FP"/>
    <s v="Fondation Panzi"/>
    <n v="6"/>
    <x v="2"/>
    <s v="Protection"/>
    <s v="FP"/>
    <n v="441555"/>
    <s v="0"/>
    <x v="0"/>
  </r>
  <r>
    <x v="88"/>
    <s v="Pro-routes/ GBV: Prise en charge médicale et Assistance/ accompagnement juridique/ Judiciaire"/>
    <s v="Humanitaire"/>
    <d v="2019-01-01T00:00:00"/>
    <x v="0"/>
    <s v="NA"/>
    <n v="0"/>
    <n v="0"/>
    <s v="CD"/>
    <s v="CD62"/>
    <x v="5"/>
    <s v="CD6202"/>
    <x v="19"/>
    <s v="CD6202ZS04"/>
    <x v="43"/>
    <s v="Pro-routes/ GBV"/>
    <n v="8"/>
    <s v="ONG Nationale"/>
    <n v="381"/>
    <s v="FP"/>
    <s v="Fondation Panzi"/>
    <n v="6"/>
    <x v="2"/>
    <s v="Protection"/>
    <s v="BM"/>
    <n v="255179"/>
    <s v="0"/>
    <x v="0"/>
  </r>
  <r>
    <x v="88"/>
    <s v="Pro-routes/ GBV: Prise en charge médicale et Assistance/ accompagnement juridique/ Judiciaire"/>
    <s v="Humanitaire"/>
    <d v="2019-01-01T00:00:00"/>
    <x v="0"/>
    <s v="NA"/>
    <n v="0"/>
    <n v="0"/>
    <s v="CD"/>
    <s v="CD62"/>
    <x v="5"/>
    <s v="CD6202"/>
    <x v="19"/>
    <s v="CD6202ZS04"/>
    <x v="43"/>
    <s v="Pro-routes/ GBV"/>
    <n v="8"/>
    <s v="ONG Nationale"/>
    <n v="381"/>
    <s v="FP"/>
    <s v="Fondation Panzi"/>
    <n v="6"/>
    <x v="2"/>
    <s v="Protection"/>
    <s v="UNFPA"/>
    <n v="255179"/>
    <s v="0"/>
    <x v="0"/>
  </r>
  <r>
    <x v="88"/>
    <s v="Pro-routes/ GBV: Prise en charge médicale et Assistance/ accompagnement juridique/ Judiciaire"/>
    <s v="Humanitaire"/>
    <d v="2019-01-01T00:00:00"/>
    <x v="0"/>
    <s v="NA"/>
    <n v="0"/>
    <n v="0"/>
    <s v="CD"/>
    <s v="CD62"/>
    <x v="5"/>
    <s v="CD6202"/>
    <x v="19"/>
    <s v="CD6202ZS03"/>
    <x v="36"/>
    <s v="Pro-routes/ GBV"/>
    <n v="8"/>
    <s v="ONG Nationale"/>
    <n v="381"/>
    <s v="FP"/>
    <s v="Fondation Panzi"/>
    <n v="6"/>
    <x v="2"/>
    <s v="Protection"/>
    <s v="BM"/>
    <n v="222860"/>
    <s v="0"/>
    <x v="0"/>
  </r>
  <r>
    <x v="88"/>
    <s v="Pro-routes/ GBV: Prise en charge médicale et Assistance/ accompagnement juridique/ Judiciaire"/>
    <s v="Humanitaire"/>
    <d v="2019-01-01T00:00:00"/>
    <x v="0"/>
    <s v="NA"/>
    <n v="0"/>
    <n v="0"/>
    <s v="CD"/>
    <s v="CD62"/>
    <x v="5"/>
    <s v="CD6202"/>
    <x v="19"/>
    <s v="CD6202ZS03"/>
    <x v="36"/>
    <s v="Pro-routes/ GBV"/>
    <n v="8"/>
    <s v="ONG Nationale"/>
    <n v="381"/>
    <s v="FP"/>
    <s v="Fondation Panzi"/>
    <n v="6"/>
    <x v="2"/>
    <s v="Protection"/>
    <s v="UNFPA"/>
    <n v="222860"/>
    <s v="0"/>
    <x v="0"/>
  </r>
  <r>
    <x v="89"/>
    <s v="Urgences humanitaires SGBV (Prise en charge médicale)"/>
    <s v="Humanitaire"/>
    <d v="2019-01-01T00:00:00"/>
    <x v="0"/>
    <s v="NA"/>
    <n v="0"/>
    <n v="0"/>
    <s v="CD"/>
    <s v="CD62"/>
    <x v="5"/>
    <s v="CD6212"/>
    <x v="28"/>
    <s v="CD6212ZS03"/>
    <x v="116"/>
    <s v="Urgences humanitaires SGBV"/>
    <n v="8"/>
    <s v="ONG Nationale"/>
    <n v="381"/>
    <s v="FP"/>
    <s v="Fondation Panzi"/>
    <n v="6"/>
    <x v="2"/>
    <s v="Protection"/>
    <s v="FP"/>
    <n v="154849"/>
    <s v="0"/>
    <x v="0"/>
  </r>
  <r>
    <x v="90"/>
    <s v="Réponse SGBV: Psychosocial, Juridique, Judiciaire, Reinsertion socio-économique  et scolaire"/>
    <s v="Humanitaire"/>
    <d v="2019-01-01T00:00:00"/>
    <x v="0"/>
    <s v="NA"/>
    <n v="0"/>
    <n v="0"/>
    <s v="CD"/>
    <s v="CD62"/>
    <x v="5"/>
    <s v="CD6205"/>
    <x v="11"/>
    <s v="CD6205ZS02"/>
    <x v="23"/>
    <s v="Réponse SGBV: Psychosocial, Juridique, Judiciaire, Réinsertion socio-économique  et scolaire dans le territoire de Kalehe et d'Uvira"/>
    <n v="8"/>
    <s v="ONG Nationale"/>
    <n v="385"/>
    <s v="FSH"/>
    <s v="Fondation Solidarité des Hommes"/>
    <n v="6"/>
    <x v="2"/>
    <s v="Protection"/>
    <s v="FSH"/>
    <n v="177160"/>
    <s v="0"/>
    <x v="0"/>
  </r>
  <r>
    <x v="90"/>
    <s v="Réponse SGBV: Psychosocial, Juridique, Judiciaire, Reinsertion socio-économique  et scolaire"/>
    <s v="Humanitaire"/>
    <d v="2019-01-01T00:00:00"/>
    <x v="0"/>
    <s v="NA"/>
    <n v="0"/>
    <n v="0"/>
    <s v="CD"/>
    <s v="CD62"/>
    <x v="5"/>
    <s v="CD6205"/>
    <x v="11"/>
    <s v="CD6205ZS04"/>
    <x v="30"/>
    <s v="Réponse SGBV: Psychosocial, Juridique, Judiciaire, Réinsertion socio-économique  et scolaire dans le territoire de Kalehe et d'Uvira"/>
    <n v="8"/>
    <s v="ONG Nationale"/>
    <n v="385"/>
    <s v="FSH"/>
    <s v="Fondation Solidarité des Hommes"/>
    <n v="6"/>
    <x v="2"/>
    <s v="Protection"/>
    <s v="FSH"/>
    <n v="260674"/>
    <s v="0"/>
    <x v="0"/>
  </r>
  <r>
    <x v="90"/>
    <s v="Réponse SGBV: Psychosocial, Juridique, Judiciaire, Reinsertion socio-économique  et scolaire"/>
    <s v="Humanitaire"/>
    <d v="2019-01-01T00:00:00"/>
    <x v="0"/>
    <s v="NA"/>
    <n v="0"/>
    <n v="0"/>
    <s v="CD"/>
    <s v="CD62"/>
    <x v="5"/>
    <s v="CD6208"/>
    <x v="17"/>
    <s v="CD6208ZS04"/>
    <x v="34"/>
    <s v="Réponse SGBV: Psychosocial, Juridique, Judiciaire, Réinsertion socio-économique  et scolaire dans le territoire de Kalehe et d'Uvira"/>
    <n v="8"/>
    <s v="ONG Nationale"/>
    <n v="385"/>
    <s v="FSH"/>
    <s v="Fondation Solidarité des Hommes"/>
    <n v="6"/>
    <x v="2"/>
    <s v="Protection"/>
    <s v="FSH"/>
    <n v="336792"/>
    <s v="0"/>
    <x v="0"/>
  </r>
  <r>
    <x v="91"/>
    <s v="Les Activités  de Prévention et prise en charge psychosociale des cas  des violences basées sur le genre dans les zones de santé affectées par la crise du Kasaï et le Retour des Expulsé"/>
    <s v="Humanitaire"/>
    <d v="2019-01-01T00:00:00"/>
    <x v="0"/>
    <s v="NA"/>
    <n v="0"/>
    <n v="0"/>
    <s v="CD"/>
    <s v="CD91"/>
    <x v="0"/>
    <s v="CD9104"/>
    <x v="1"/>
    <s v="CD9104ZS03"/>
    <x v="7"/>
    <s v="Sensibilisation des populations en générale et des femmes et jeunes filles en particulier sur la lutte contre les VBG à travers les causeries éducatives, visite à domicile, écoute active par les Conseillères Communnautaires et les RECO .- Prise en charge psychosociale des VBG et Référencement par les Agents Psychosociaux. Mise en place des comités des alertes de Protection."/>
    <n v="8"/>
    <s v="ONG Nationale"/>
    <n v="1148"/>
    <s v="CAPSM"/>
    <s v="Centre d'Action pour la Promotion Sociale de Masuika/Mains Serviables"/>
    <n v="6"/>
    <x v="2"/>
    <s v="Protection"/>
    <s v="CAPSM"/>
    <n v="220767"/>
    <s v="0"/>
    <x v="0"/>
  </r>
  <r>
    <x v="91"/>
    <s v="Les Activités  de Prévention et prise en charge psychosociale des cas  des violences basées sur le genre dans les zones de santé affectées par la crise du Kasaï et le Retour des Expulsé"/>
    <s v="Humanitaire"/>
    <d v="2019-01-01T00:00:00"/>
    <x v="0"/>
    <s v="NA"/>
    <n v="0"/>
    <n v="0"/>
    <s v="CD"/>
    <s v="CD91"/>
    <x v="0"/>
    <s v="CD9104"/>
    <x v="1"/>
    <s v="CD9104ZS04"/>
    <x v="1"/>
    <s v="Sensibilisation des populations en générale et des femmes et jeunes filles en particulier sur la lutte contre les VBG à travers les causeries éducatives, visite à domicile, écoute active par les Conseillères Communnautaires et les RECO .- Prise en charge psychosociale des VBG et Référencement par les Agents Psychosociaux. Mise en place des comités des alertes de Protection."/>
    <n v="8"/>
    <s v="ONG Nationale"/>
    <n v="1148"/>
    <s v="CAPSM"/>
    <s v="Centre d'Action pour la Promotion Sociale de Masuika/Mains Serviables"/>
    <n v="6"/>
    <x v="2"/>
    <s v="Protection"/>
    <s v="CAPSM"/>
    <n v="165065"/>
    <s v="0"/>
    <x v="0"/>
  </r>
  <r>
    <x v="92"/>
    <s v="Interventions d'urgences humanitaires et épidémies dans le Sud-Kivu"/>
    <s v="Humanitaire"/>
    <d v="2019-01-01T00:00:00"/>
    <x v="0"/>
    <s v="NA"/>
    <n v="0"/>
    <n v="0"/>
    <s v="CD"/>
    <s v="CD62"/>
    <x v="5"/>
    <s v="CD6201"/>
    <x v="53"/>
    <s v="CD6201ZS01"/>
    <x v="103"/>
    <s v="Interventions d'urgences humanitaires et épidémies dans le Sud-Kivu"/>
    <n v="7"/>
    <s v="ONG Internationale"/>
    <n v="509"/>
    <s v="MSF-E"/>
    <s v="Médecins Sans Frontières - Espagne"/>
    <n v="2"/>
    <x v="5"/>
    <s v="Santé"/>
    <s v="MSF-E"/>
    <n v="135955"/>
    <s v="0"/>
    <x v="0"/>
  </r>
  <r>
    <x v="92"/>
    <s v="Interventions d'urgences humanitaires et épidémies dans le Sud-Kivu"/>
    <s v="Humanitaire"/>
    <d v="2019-01-01T00:00:00"/>
    <x v="0"/>
    <s v="NA"/>
    <n v="0"/>
    <n v="0"/>
    <s v="CD"/>
    <s v="CD62"/>
    <x v="5"/>
    <s v="CD6201"/>
    <x v="53"/>
    <s v="CD6201ZS02"/>
    <x v="104"/>
    <s v="Interventions d'urgences humanitaires et épidémies dans le Sud-Kivu"/>
    <n v="7"/>
    <s v="ONG Internationale"/>
    <n v="509"/>
    <s v="MSF-E"/>
    <s v="Médecins Sans Frontières - Espagne"/>
    <n v="2"/>
    <x v="5"/>
    <s v="Santé"/>
    <s v="MSF-E"/>
    <n v="441555"/>
    <s v="0"/>
    <x v="0"/>
  </r>
  <r>
    <x v="92"/>
    <s v="Interventions d'urgences humanitaires et épidémies dans le Sud-Kivu"/>
    <s v="Humanitaire"/>
    <d v="2019-01-01T00:00:00"/>
    <x v="0"/>
    <s v="NA"/>
    <n v="0"/>
    <n v="0"/>
    <s v="CD"/>
    <s v="CD62"/>
    <x v="5"/>
    <s v="CD6201"/>
    <x v="53"/>
    <s v="CD6201ZS03"/>
    <x v="105"/>
    <s v="Interventions d'urgences humanitaires et épidémies dans le Sud-Kivu"/>
    <n v="7"/>
    <s v="ONG Internationale"/>
    <n v="509"/>
    <s v="MSF-E"/>
    <s v="Médecins Sans Frontières - Espagne"/>
    <n v="2"/>
    <x v="5"/>
    <s v="Santé"/>
    <s v="MSF-E"/>
    <n v="360050"/>
    <s v="0"/>
    <x v="0"/>
  </r>
  <r>
    <x v="92"/>
    <s v="Interventions d'urgences humanitaires et épidémies dans le Sud-Kivu"/>
    <s v="Humanitaire"/>
    <d v="2019-01-01T00:00:00"/>
    <x v="0"/>
    <s v="NA"/>
    <n v="0"/>
    <n v="0"/>
    <s v="CD"/>
    <s v="CD62"/>
    <x v="5"/>
    <s v="CD6210"/>
    <x v="12"/>
    <s v="CD6210ZS01"/>
    <x v="31"/>
    <s v="Interventions d'urgences humanitaires et épidémies dans le Sud-Kivu"/>
    <n v="7"/>
    <s v="ONG Internationale"/>
    <n v="509"/>
    <s v="MSF-E"/>
    <s v="Médecins Sans Frontières - Espagne"/>
    <n v="2"/>
    <x v="5"/>
    <s v="Santé"/>
    <s v="MSF-E"/>
    <n v="337096"/>
    <s v="0"/>
    <x v="0"/>
  </r>
  <r>
    <x v="92"/>
    <s v="Interventions d'urgences humanitaires et épidémies dans le Sud-Kivu"/>
    <s v="Humanitaire"/>
    <d v="2019-01-01T00:00:00"/>
    <x v="0"/>
    <s v="NA"/>
    <n v="0"/>
    <n v="0"/>
    <s v="CD"/>
    <s v="CD62"/>
    <x v="5"/>
    <s v="CD6210"/>
    <x v="12"/>
    <s v="CD6210ZS02"/>
    <x v="25"/>
    <s v="Interventions d'urgences humanitaires et épidémies dans le Sud-Kivu"/>
    <n v="7"/>
    <s v="ONG Internationale"/>
    <n v="509"/>
    <s v="MSF-E"/>
    <s v="Médecins Sans Frontières - Espagne"/>
    <n v="2"/>
    <x v="5"/>
    <s v="Santé"/>
    <s v="MSF-E"/>
    <n v="196875"/>
    <s v="0"/>
    <x v="0"/>
  </r>
  <r>
    <x v="92"/>
    <s v="Interventions d'urgences humanitaires et épidémies dans le Sud-Kivu"/>
    <s v="Humanitaire"/>
    <d v="2019-01-01T00:00:00"/>
    <x v="0"/>
    <s v="NA"/>
    <n v="0"/>
    <n v="0"/>
    <s v="CD"/>
    <s v="CD62"/>
    <x v="5"/>
    <s v="CD6210"/>
    <x v="12"/>
    <s v="CD6210ZS03"/>
    <x v="55"/>
    <s v="Interventions d'urgences humanitaires et épidémies dans le Sud-Kivu"/>
    <n v="7"/>
    <s v="ONG Internationale"/>
    <n v="509"/>
    <s v="MSF-E"/>
    <s v="Médecins Sans Frontières - Espagne"/>
    <n v="2"/>
    <x v="5"/>
    <s v="Santé"/>
    <s v="MSF-E"/>
    <n v="86652"/>
    <s v="0"/>
    <x v="0"/>
  </r>
  <r>
    <x v="92"/>
    <s v="Interventions d'urgences humanitaires et épidémies dans le Sud-Kivu"/>
    <s v="Humanitaire"/>
    <d v="2019-01-01T00:00:00"/>
    <x v="0"/>
    <s v="NA"/>
    <n v="0"/>
    <n v="0"/>
    <s v="CD"/>
    <s v="CD62"/>
    <x v="5"/>
    <s v="CD6210"/>
    <x v="12"/>
    <s v="CD6210ZS04"/>
    <x v="24"/>
    <s v="Interventions d'urgences humanitaires et épidémies dans le Sud-Kivu"/>
    <n v="7"/>
    <s v="ONG Internationale"/>
    <n v="509"/>
    <s v="MSF-E"/>
    <s v="Médecins Sans Frontières - Espagne"/>
    <n v="2"/>
    <x v="5"/>
    <s v="Santé"/>
    <s v="MSF-E"/>
    <n v="205743"/>
    <s v="0"/>
    <x v="0"/>
  </r>
  <r>
    <x v="92"/>
    <s v="Interventions d'urgences humanitaires et épidémies dans le Sud-Kivu"/>
    <s v="Humanitaire"/>
    <d v="2019-01-01T00:00:00"/>
    <x v="0"/>
    <s v="NA"/>
    <n v="0"/>
    <n v="0"/>
    <s v="CD"/>
    <s v="CD62"/>
    <x v="5"/>
    <s v="CD6206"/>
    <x v="10"/>
    <s v="CD6206ZS01"/>
    <x v="20"/>
    <s v="Interventions d'urgences humanitaires et épidémies dans le Sud-Kivu"/>
    <n v="7"/>
    <s v="ONG Internationale"/>
    <n v="509"/>
    <s v="MSF-E"/>
    <s v="Médecins Sans Frontières - Espagne"/>
    <n v="2"/>
    <x v="5"/>
    <s v="Santé"/>
    <s v="MSF-E"/>
    <n v="278742"/>
    <s v="0"/>
    <x v="0"/>
  </r>
  <r>
    <x v="92"/>
    <s v="Interventions d'urgences humanitaires et épidémies dans le Sud-Kivu"/>
    <s v="Humanitaire"/>
    <d v="2019-01-01T00:00:00"/>
    <x v="0"/>
    <s v="NA"/>
    <n v="0"/>
    <n v="0"/>
    <s v="CD"/>
    <s v="CD62"/>
    <x v="5"/>
    <s v="CD6202"/>
    <x v="19"/>
    <s v="CD6202ZS01"/>
    <x v="117"/>
    <s v="Interventions d'urgences humanitaires et épidémies dans le Sud-Kivu"/>
    <n v="7"/>
    <s v="ONG Internationale"/>
    <n v="509"/>
    <s v="MSF-E"/>
    <s v="Médecins Sans Frontières - Espagne"/>
    <n v="2"/>
    <x v="5"/>
    <s v="Santé"/>
    <s v="MSF-E"/>
    <n v="229491"/>
    <s v="0"/>
    <x v="0"/>
  </r>
  <r>
    <x v="92"/>
    <s v="Interventions d'urgences humanitaires et épidémies dans le Sud-Kivu"/>
    <s v="Humanitaire"/>
    <d v="2019-01-01T00:00:00"/>
    <x v="0"/>
    <s v="NA"/>
    <n v="0"/>
    <n v="0"/>
    <s v="CD"/>
    <s v="CD62"/>
    <x v="5"/>
    <s v="CD6202"/>
    <x v="19"/>
    <s v="CD6202ZS02"/>
    <x v="118"/>
    <s v="Interventions d'urgences humanitaires et épidémies dans le Sud-Kivu"/>
    <n v="7"/>
    <s v="ONG Internationale"/>
    <n v="509"/>
    <s v="MSF-E"/>
    <s v="Médecins Sans Frontières - Espagne"/>
    <n v="2"/>
    <x v="5"/>
    <s v="Santé"/>
    <s v="MSF-E"/>
    <n v="176837"/>
    <s v="0"/>
    <x v="0"/>
  </r>
  <r>
    <x v="92"/>
    <s v="Interventions d'urgences humanitaires et épidémies dans le Sud-Kivu"/>
    <s v="Humanitaire"/>
    <d v="2019-01-01T00:00:00"/>
    <x v="0"/>
    <s v="NA"/>
    <n v="0"/>
    <n v="0"/>
    <s v="CD"/>
    <s v="CD62"/>
    <x v="5"/>
    <s v="CD6202"/>
    <x v="19"/>
    <s v="CD6202ZS03"/>
    <x v="36"/>
    <s v="Interventions d'urgences humanitaires et épidémies dans le Sud-Kivu"/>
    <n v="7"/>
    <s v="ONG Internationale"/>
    <n v="509"/>
    <s v="MSF-E"/>
    <s v="Médecins Sans Frontières - Espagne"/>
    <n v="2"/>
    <x v="5"/>
    <s v="Santé"/>
    <s v="MSF-E"/>
    <n v="222860"/>
    <s v="0"/>
    <x v="0"/>
  </r>
  <r>
    <x v="92"/>
    <s v="Interventions d'urgences humanitaires et épidémies dans le Sud-Kivu"/>
    <s v="Humanitaire"/>
    <d v="2019-01-01T00:00:00"/>
    <x v="0"/>
    <s v="NA"/>
    <n v="0"/>
    <n v="0"/>
    <s v="CD"/>
    <s v="CD62"/>
    <x v="5"/>
    <s v="CD6202"/>
    <x v="19"/>
    <s v="CD6202ZS04"/>
    <x v="43"/>
    <s v="Interventions d'urgences humanitaires et épidémies dans le Sud-Kivu"/>
    <n v="7"/>
    <s v="ONG Internationale"/>
    <n v="509"/>
    <s v="MSF-E"/>
    <s v="Médecins Sans Frontières - Espagne"/>
    <n v="2"/>
    <x v="5"/>
    <s v="Santé"/>
    <s v="MSF-E"/>
    <n v="255179"/>
    <s v="0"/>
    <x v="0"/>
  </r>
  <r>
    <x v="92"/>
    <s v="Interventions d'urgences humanitaires et épidémies dans le Sud-Kivu"/>
    <s v="Humanitaire"/>
    <d v="2019-01-01T00:00:00"/>
    <x v="0"/>
    <s v="NA"/>
    <n v="0"/>
    <n v="0"/>
    <s v="CD"/>
    <s v="CD62"/>
    <x v="5"/>
    <s v="CD6202"/>
    <x v="19"/>
    <s v="CD6202ZS05"/>
    <x v="42"/>
    <s v="Interventions d'urgences humanitaires et épidémies dans le Sud-Kivu"/>
    <n v="7"/>
    <s v="ONG Internationale"/>
    <n v="509"/>
    <s v="MSF-E"/>
    <s v="Médecins Sans Frontières - Espagne"/>
    <n v="2"/>
    <x v="5"/>
    <s v="Santé"/>
    <s v="MSF-E"/>
    <n v="132771"/>
    <s v="0"/>
    <x v="0"/>
  </r>
  <r>
    <x v="92"/>
    <s v="Interventions d'urgences humanitaires et épidémies dans le Sud-Kivu"/>
    <s v="Humanitaire"/>
    <d v="2019-01-01T00:00:00"/>
    <x v="0"/>
    <s v="NA"/>
    <n v="0"/>
    <n v="0"/>
    <s v="CD"/>
    <s v="CD62"/>
    <x v="5"/>
    <s v="CD6205"/>
    <x v="11"/>
    <s v="CD6205ZS01"/>
    <x v="92"/>
    <s v="Interventions d'urgences humanitaires et épidémies dans le Sud-Kivu"/>
    <n v="7"/>
    <s v="ONG Internationale"/>
    <n v="509"/>
    <s v="MSF-E"/>
    <s v="Médecins Sans Frontières - Espagne"/>
    <n v="2"/>
    <x v="5"/>
    <s v="Santé"/>
    <s v="MSF-E"/>
    <n v="223614"/>
    <s v="0"/>
    <x v="0"/>
  </r>
  <r>
    <x v="92"/>
    <s v="Interventions d'urgences humanitaires et épidémies dans le Sud-Kivu"/>
    <s v="Humanitaire"/>
    <d v="2019-01-01T00:00:00"/>
    <x v="0"/>
    <s v="NA"/>
    <n v="0"/>
    <n v="0"/>
    <s v="CD"/>
    <s v="CD62"/>
    <x v="5"/>
    <s v="CD6205"/>
    <x v="11"/>
    <s v="CD6205ZS02"/>
    <x v="23"/>
    <s v="Interventions d'urgences humanitaires et épidémies dans le Sud-Kivu"/>
    <n v="7"/>
    <s v="ONG Internationale"/>
    <n v="509"/>
    <s v="MSF-E"/>
    <s v="Médecins Sans Frontières - Espagne"/>
    <n v="2"/>
    <x v="5"/>
    <s v="Santé"/>
    <s v="MSF-E"/>
    <n v="177160"/>
    <s v="0"/>
    <x v="0"/>
  </r>
  <r>
    <x v="92"/>
    <s v="Interventions d'urgences humanitaires et épidémies dans le Sud-Kivu"/>
    <s v="Humanitaire"/>
    <d v="2019-01-01T00:00:00"/>
    <x v="0"/>
    <s v="NA"/>
    <n v="0"/>
    <n v="0"/>
    <s v="CD"/>
    <s v="CD62"/>
    <x v="5"/>
    <s v="CD6205"/>
    <x v="11"/>
    <s v="CD6205ZS03"/>
    <x v="32"/>
    <s v="Interventions d'urgences humanitaires et épidémies dans le Sud-Kivu"/>
    <n v="7"/>
    <s v="ONG Internationale"/>
    <n v="509"/>
    <s v="MSF-E"/>
    <s v="Médecins Sans Frontières - Espagne"/>
    <n v="2"/>
    <x v="5"/>
    <s v="Santé"/>
    <s v="MSF-E"/>
    <n v="168000"/>
    <s v="0"/>
    <x v="0"/>
  </r>
  <r>
    <x v="92"/>
    <s v="Interventions d'urgences humanitaires et épidémies dans le Sud-Kivu"/>
    <s v="Humanitaire"/>
    <d v="2019-01-01T00:00:00"/>
    <x v="0"/>
    <s v="NA"/>
    <n v="0"/>
    <n v="0"/>
    <s v="CD"/>
    <s v="CD62"/>
    <x v="5"/>
    <s v="CD6205"/>
    <x v="11"/>
    <s v="CD6205ZS04"/>
    <x v="30"/>
    <s v="Interventions d'urgences humanitaires et épidémies dans le Sud-Kivu"/>
    <n v="7"/>
    <s v="ONG Internationale"/>
    <n v="509"/>
    <s v="MSF-E"/>
    <s v="Médecins Sans Frontières - Espagne"/>
    <n v="2"/>
    <x v="5"/>
    <s v="Santé"/>
    <s v="MSF-E"/>
    <n v="260674"/>
    <s v="0"/>
    <x v="0"/>
  </r>
  <r>
    <x v="92"/>
    <s v="Interventions d'urgences humanitaires et épidémies dans le Sud-Kivu"/>
    <s v="Humanitaire"/>
    <d v="2019-01-01T00:00:00"/>
    <x v="0"/>
    <s v="NA"/>
    <n v="0"/>
    <n v="0"/>
    <s v="CD"/>
    <s v="CD62"/>
    <x v="5"/>
    <s v="CD6212"/>
    <x v="28"/>
    <s v="CD6212ZS01"/>
    <x v="56"/>
    <s v="Interventions d'urgences humanitaires et épidémies dans le Sud-Kivu"/>
    <n v="7"/>
    <s v="ONG Internationale"/>
    <n v="509"/>
    <s v="MSF-E"/>
    <s v="Médecins Sans Frontières - Espagne"/>
    <n v="2"/>
    <x v="5"/>
    <s v="Santé"/>
    <s v="MSF-E"/>
    <n v="96529"/>
    <s v="0"/>
    <x v="0"/>
  </r>
  <r>
    <x v="92"/>
    <s v="Interventions d'urgences humanitaires et épidémies dans le Sud-Kivu"/>
    <s v="Humanitaire"/>
    <d v="2019-01-01T00:00:00"/>
    <x v="0"/>
    <s v="NA"/>
    <n v="0"/>
    <n v="0"/>
    <s v="CD"/>
    <s v="CD62"/>
    <x v="5"/>
    <s v="CD6212"/>
    <x v="28"/>
    <s v="CD6212ZS02"/>
    <x v="115"/>
    <s v="Interventions d'urgences humanitaires et épidémies dans le Sud-Kivu"/>
    <n v="7"/>
    <s v="ONG Internationale"/>
    <n v="509"/>
    <s v="MSF-E"/>
    <s v="Médecins Sans Frontières - Espagne"/>
    <n v="2"/>
    <x v="5"/>
    <s v="Santé"/>
    <s v="MSF-E"/>
    <n v="202014"/>
    <s v="0"/>
    <x v="0"/>
  </r>
  <r>
    <x v="92"/>
    <s v="Interventions d'urgences humanitaires et épidémies dans le Sud-Kivu"/>
    <s v="Humanitaire"/>
    <d v="2019-01-01T00:00:00"/>
    <x v="0"/>
    <s v="NA"/>
    <n v="0"/>
    <n v="0"/>
    <s v="CD"/>
    <s v="CD62"/>
    <x v="5"/>
    <s v="CD6212"/>
    <x v="28"/>
    <s v="CD6212ZS03"/>
    <x v="116"/>
    <s v="Interventions d'urgences humanitaires et épidémies dans le Sud-Kivu"/>
    <n v="7"/>
    <s v="ONG Internationale"/>
    <n v="509"/>
    <s v="MSF-E"/>
    <s v="Médecins Sans Frontières - Espagne"/>
    <n v="2"/>
    <x v="5"/>
    <s v="Santé"/>
    <s v="MSF-E"/>
    <n v="154849"/>
    <s v="0"/>
    <x v="0"/>
  </r>
  <r>
    <x v="92"/>
    <s v="Interventions d'urgences humanitaires et épidémies dans le Sud-Kivu"/>
    <s v="Humanitaire"/>
    <d v="2019-01-01T00:00:00"/>
    <x v="0"/>
    <s v="NA"/>
    <n v="0"/>
    <n v="0"/>
    <s v="CD"/>
    <s v="CD62"/>
    <x v="5"/>
    <s v="CD6212"/>
    <x v="28"/>
    <s v="CD6212ZS04"/>
    <x v="119"/>
    <s v="Interventions d'urgences humanitaires et épidémies dans le Sud-Kivu"/>
    <n v="7"/>
    <s v="ONG Internationale"/>
    <n v="509"/>
    <s v="MSF-E"/>
    <s v="Médecins Sans Frontières - Espagne"/>
    <n v="2"/>
    <x v="5"/>
    <s v="Santé"/>
    <s v="MSF-E"/>
    <n v="140712"/>
    <s v="0"/>
    <x v="0"/>
  </r>
  <r>
    <x v="92"/>
    <s v="Interventions d'urgences humanitaires et épidémies dans le Sud-Kivu"/>
    <s v="Humanitaire"/>
    <d v="2019-01-01T00:00:00"/>
    <x v="0"/>
    <s v="NA"/>
    <n v="0"/>
    <n v="0"/>
    <s v="CD"/>
    <s v="CD62"/>
    <x v="5"/>
    <s v="CD6212"/>
    <x v="28"/>
    <s v="CD6212ZS05"/>
    <x v="102"/>
    <s v="Interventions d'urgences humanitaires et épidémies dans le Sud-Kivu"/>
    <n v="7"/>
    <s v="ONG Internationale"/>
    <n v="509"/>
    <s v="MSF-E"/>
    <s v="Médecins Sans Frontières - Espagne"/>
    <n v="2"/>
    <x v="5"/>
    <s v="Santé"/>
    <s v="MSF-E"/>
    <n v="142408"/>
    <s v="0"/>
    <x v="0"/>
  </r>
  <r>
    <x v="92"/>
    <s v="Interventions d'urgences humanitaires et épidémies dans le Sud-Kivu"/>
    <s v="Humanitaire"/>
    <d v="2019-01-01T00:00:00"/>
    <x v="0"/>
    <s v="NA"/>
    <n v="0"/>
    <n v="0"/>
    <s v="CD"/>
    <s v="CD62"/>
    <x v="5"/>
    <s v="CD6203"/>
    <x v="50"/>
    <s v="CD6203ZS01"/>
    <x v="120"/>
    <s v="Interventions d'urgences humanitaires et épidémies dans le Sud-Kivu"/>
    <n v="7"/>
    <s v="ONG Internationale"/>
    <n v="509"/>
    <s v="MSF-E"/>
    <s v="Médecins Sans Frontières - Espagne"/>
    <n v="2"/>
    <x v="5"/>
    <s v="Santé"/>
    <s v="MSF-E"/>
    <n v="129574"/>
    <s v="0"/>
    <x v="0"/>
  </r>
  <r>
    <x v="92"/>
    <s v="Interventions d'urgences humanitaires et épidémies dans le Sud-Kivu"/>
    <s v="Humanitaire"/>
    <d v="2019-01-01T00:00:00"/>
    <x v="0"/>
    <s v="NA"/>
    <n v="0"/>
    <n v="0"/>
    <s v="CD"/>
    <s v="CD62"/>
    <x v="5"/>
    <s v="CD6203"/>
    <x v="50"/>
    <s v="CD6203ZS02"/>
    <x v="94"/>
    <s v="Interventions d'urgences humanitaires et épidémies dans le Sud-Kivu"/>
    <n v="7"/>
    <s v="ONG Internationale"/>
    <n v="509"/>
    <s v="MSF-E"/>
    <s v="Médecins Sans Frontières - Espagne"/>
    <n v="2"/>
    <x v="5"/>
    <s v="Santé"/>
    <s v="MSF-E"/>
    <n v="173491"/>
    <s v="0"/>
    <x v="0"/>
  </r>
  <r>
    <x v="92"/>
    <s v="Interventions d'urgences humanitaires et épidémies dans le Sud-Kivu"/>
    <s v="Humanitaire"/>
    <d v="2019-01-01T00:00:00"/>
    <x v="0"/>
    <s v="NA"/>
    <n v="0"/>
    <n v="0"/>
    <s v="CD"/>
    <s v="CD62"/>
    <x v="5"/>
    <s v="CD6203"/>
    <x v="50"/>
    <s v="CD6203ZS03"/>
    <x v="93"/>
    <s v="Interventions d'urgences humanitaires et épidémies dans le Sud-Kivu"/>
    <n v="7"/>
    <s v="ONG Internationale"/>
    <n v="509"/>
    <s v="MSF-E"/>
    <s v="Médecins Sans Frontières - Espagne"/>
    <n v="2"/>
    <x v="5"/>
    <s v="Santé"/>
    <s v="MSF-E"/>
    <n v="161950"/>
    <s v="0"/>
    <x v="0"/>
  </r>
  <r>
    <x v="92"/>
    <s v="Interventions d'urgences humanitaires et épidémies dans le Sud-Kivu"/>
    <s v="Humanitaire"/>
    <d v="2019-01-01T00:00:00"/>
    <x v="0"/>
    <s v="NA"/>
    <n v="0"/>
    <n v="0"/>
    <s v="CD"/>
    <s v="CD62"/>
    <x v="5"/>
    <s v="CD6203"/>
    <x v="50"/>
    <s v="CD6203ZS04"/>
    <x v="121"/>
    <s v="Interventions d'urgences humanitaires et épidémies dans le Sud-Kivu"/>
    <n v="7"/>
    <s v="ONG Internationale"/>
    <n v="509"/>
    <s v="MSF-E"/>
    <s v="Médecins Sans Frontières - Espagne"/>
    <n v="2"/>
    <x v="5"/>
    <s v="Santé"/>
    <s v="MSF-E"/>
    <n v="196446"/>
    <s v="0"/>
    <x v="0"/>
  </r>
  <r>
    <x v="92"/>
    <s v="Interventions d'urgences humanitaires et épidémies dans le Sud-Kivu"/>
    <s v="Humanitaire"/>
    <d v="2019-01-01T00:00:00"/>
    <x v="0"/>
    <s v="NA"/>
    <n v="0"/>
    <n v="0"/>
    <s v="CD"/>
    <s v="CD62"/>
    <x v="5"/>
    <s v="CD6208"/>
    <x v="17"/>
    <s v="CD6208ZS01"/>
    <x v="101"/>
    <s v="Interventions d'urgences humanitaires et épidémies dans le Sud-Kivu"/>
    <n v="7"/>
    <s v="ONG Internationale"/>
    <n v="509"/>
    <s v="MSF-E"/>
    <s v="Médecins Sans Frontières - Espagne"/>
    <n v="2"/>
    <x v="5"/>
    <s v="Santé"/>
    <s v="MSF-E"/>
    <n v="147840"/>
    <s v="0"/>
    <x v="0"/>
  </r>
  <r>
    <x v="92"/>
    <s v="Interventions d'urgences humanitaires et épidémies dans le Sud-Kivu"/>
    <s v="Humanitaire"/>
    <d v="2019-01-01T00:00:00"/>
    <x v="0"/>
    <s v="NA"/>
    <n v="0"/>
    <n v="0"/>
    <s v="CD"/>
    <s v="CD62"/>
    <x v="5"/>
    <s v="CD6208"/>
    <x v="17"/>
    <s v="CD6208ZS02"/>
    <x v="97"/>
    <s v="Interventions d'urgences humanitaires et épidémies dans le Sud-Kivu"/>
    <n v="7"/>
    <s v="ONG Internationale"/>
    <n v="509"/>
    <s v="MSF-E"/>
    <s v="Médecins Sans Frontières - Espagne"/>
    <n v="2"/>
    <x v="5"/>
    <s v="Santé"/>
    <s v="MSF-E"/>
    <n v="178930"/>
    <s v="0"/>
    <x v="0"/>
  </r>
  <r>
    <x v="92"/>
    <s v="Interventions d'urgences humanitaires et épidémies dans le Sud-Kivu"/>
    <s v="Humanitaire"/>
    <d v="2019-01-01T00:00:00"/>
    <x v="0"/>
    <s v="NA"/>
    <n v="0"/>
    <n v="0"/>
    <s v="CD"/>
    <s v="CD62"/>
    <x v="5"/>
    <s v="CD6208"/>
    <x v="17"/>
    <s v="CD6208ZS03"/>
    <x v="99"/>
    <s v="Interventions d'urgences humanitaires et épidémies dans le Sud-Kivu"/>
    <n v="7"/>
    <s v="ONG Internationale"/>
    <n v="509"/>
    <s v="MSF-E"/>
    <s v="Médecins Sans Frontières - Espagne"/>
    <n v="2"/>
    <x v="5"/>
    <s v="Santé"/>
    <s v="MSF-E"/>
    <n v="178925"/>
    <s v="0"/>
    <x v="0"/>
  </r>
  <r>
    <x v="92"/>
    <s v="Interventions d'urgences humanitaires et épidémies dans le Sud-Kivu"/>
    <s v="Humanitaire"/>
    <d v="2019-01-01T00:00:00"/>
    <x v="0"/>
    <s v="NA"/>
    <n v="0"/>
    <n v="0"/>
    <s v="CD"/>
    <s v="CD62"/>
    <x v="5"/>
    <s v="CD6208"/>
    <x v="17"/>
    <s v="CD6208ZS04"/>
    <x v="34"/>
    <s v="Interventions d'urgences humanitaires et épidémies dans le Sud-Kivu"/>
    <n v="7"/>
    <s v="ONG Internationale"/>
    <n v="509"/>
    <s v="MSF-E"/>
    <s v="Médecins Sans Frontières - Espagne"/>
    <n v="2"/>
    <x v="5"/>
    <s v="Santé"/>
    <s v="MSF-E"/>
    <n v="336792"/>
    <s v="0"/>
    <x v="0"/>
  </r>
  <r>
    <x v="92"/>
    <s v="Interventions d'urgences humanitaires et épidémies dans le Sud-Kivu"/>
    <s v="Humanitaire"/>
    <d v="2019-01-01T00:00:00"/>
    <x v="0"/>
    <s v="NA"/>
    <n v="0"/>
    <n v="0"/>
    <s v="CD"/>
    <s v="CD62"/>
    <x v="5"/>
    <s v="CD6207"/>
    <x v="18"/>
    <s v="CD6207ZS04"/>
    <x v="35"/>
    <s v="Interventions d'urgences humanitaires et épidémies dans le Sud-Kivu"/>
    <n v="7"/>
    <s v="ONG Internationale"/>
    <n v="509"/>
    <s v="MSF-E"/>
    <s v="Médecins Sans Frontières - Espagne"/>
    <n v="2"/>
    <x v="5"/>
    <s v="Santé"/>
    <s v="MSF-E"/>
    <n v="269716"/>
    <s v="0"/>
    <x v="0"/>
  </r>
  <r>
    <x v="92"/>
    <s v="Interventions d'urgences humanitaires et épidémies dans le Sud-Kivu"/>
    <s v="Humanitaire"/>
    <d v="2019-01-01T00:00:00"/>
    <x v="0"/>
    <s v="NA"/>
    <n v="0"/>
    <n v="0"/>
    <s v="CD"/>
    <s v="CD62"/>
    <x v="5"/>
    <s v="CD6207"/>
    <x v="18"/>
    <s v="CD6207ZS02"/>
    <x v="41"/>
    <s v="Interventions d'urgences humanitaires et épidémies dans le Sud-Kivu"/>
    <n v="7"/>
    <s v="ONG Internationale"/>
    <n v="509"/>
    <s v="MSF-E"/>
    <s v="Médecins Sans Frontières - Espagne"/>
    <n v="2"/>
    <x v="5"/>
    <s v="Santé"/>
    <s v="MSF-E"/>
    <n v="195447"/>
    <s v="0"/>
    <x v="0"/>
  </r>
  <r>
    <x v="92"/>
    <s v="Interventions d'urgences humanitaires et épidémies dans le Sud-Kivu"/>
    <s v="Humanitaire"/>
    <d v="2019-01-01T00:00:00"/>
    <x v="0"/>
    <s v="NA"/>
    <n v="0"/>
    <n v="0"/>
    <s v="CD"/>
    <s v="CD62"/>
    <x v="5"/>
    <s v="CD6207"/>
    <x v="18"/>
    <s v="CD6207ZS01"/>
    <x v="122"/>
    <s v="Interventions d'urgences humanitaires et épidémies dans le Sud-Kivu"/>
    <n v="7"/>
    <s v="ONG Internationale"/>
    <n v="509"/>
    <s v="MSF-E"/>
    <s v="Médecins Sans Frontières - Espagne"/>
    <n v="2"/>
    <x v="5"/>
    <s v="Santé"/>
    <s v="MSF-E"/>
    <n v="127168"/>
    <s v="0"/>
    <x v="0"/>
  </r>
  <r>
    <x v="92"/>
    <s v="Interventions d'urgences humanitaires et épidémies dans le Sud-Kivu"/>
    <s v="Humanitaire"/>
    <d v="2019-01-01T00:00:00"/>
    <x v="0"/>
    <s v="NA"/>
    <n v="0"/>
    <n v="0"/>
    <s v="CD"/>
    <s v="CD62"/>
    <x v="5"/>
    <s v="CD6207"/>
    <x v="18"/>
    <s v="CD6207ZS03"/>
    <x v="98"/>
    <s v="Interventions d'urgences humanitaires et épidémies dans le Sud-Kivu"/>
    <n v="7"/>
    <s v="ONG Internationale"/>
    <n v="509"/>
    <s v="MSF-E"/>
    <s v="Médecins Sans Frontières - Espagne"/>
    <n v="2"/>
    <x v="5"/>
    <s v="Santé"/>
    <s v="MSF-E"/>
    <n v="155931"/>
    <s v="0"/>
    <x v="0"/>
  </r>
  <r>
    <x v="93"/>
    <s v="Sensibilisation des populations en générale et des femmes et jeunes filles en particulier sur la lutte contre les VBG.- Prise en charge psychosociale des VBG et Référencement."/>
    <s v="Humanitaire"/>
    <d v="2019-01-01T00:00:00"/>
    <x v="0"/>
    <s v="NA"/>
    <n v="0"/>
    <n v="0"/>
    <s v="CD"/>
    <s v="CD91"/>
    <x v="0"/>
    <s v="CD9104"/>
    <x v="1"/>
    <s v="CD9104ZS03"/>
    <x v="7"/>
    <s v="Sensibilisation des populations en générale et des femmes et jeunes filles en particulier sur la lutte contre les VBG à travers les causeries éducatives, visite à domicile, écoute active par les Conseillères Communnautaires et les RECO .- Prise en charge psychosociale des VBG et Référencement par les Agents Psychosociaux. Mise en place des comités des alertes de Protection."/>
    <n v="8"/>
    <s v="ONG Nationale"/>
    <n v="1148"/>
    <s v="CAPSM"/>
    <s v="Centre d'Action pour la Promotion Sociale de Masuika/Mains Serviables"/>
    <n v="6"/>
    <x v="2"/>
    <s v="Protection"/>
    <s v="CAPSM"/>
    <n v="220767"/>
    <s v="0"/>
    <x v="0"/>
  </r>
  <r>
    <x v="93"/>
    <s v="Sensibilisation des populations en générale et des femmes et jeunes filles en particulier sur la lutte contre les VBG.- Prise en charge psychosociale des VBG et Référencement."/>
    <s v="Humanitaire"/>
    <d v="2019-01-01T00:00:00"/>
    <x v="0"/>
    <s v="NA"/>
    <n v="0"/>
    <n v="0"/>
    <s v="CD"/>
    <s v="CD91"/>
    <x v="0"/>
    <s v="CD9104"/>
    <x v="1"/>
    <s v="CD9104ZS04"/>
    <x v="1"/>
    <s v="Sensibilisation des populations en générale et des femmes et jeunes filles en particulier sur la lutte contre les VBG à travers les causeries éducatives, visite à domicile, écoute active par les Conseillères Communnautaires et les RECO .- Prise en charge psychosociale des VBG et Référencement par les Agents Psychosociaux. Mise en place des comités des alertes de Protection."/>
    <n v="8"/>
    <s v="ONG Nationale"/>
    <n v="1148"/>
    <s v="CAPSM"/>
    <s v="Centre d'Action pour la Promotion Sociale de Masuika/Mains Serviables"/>
    <n v="6"/>
    <x v="2"/>
    <s v="Protection"/>
    <s v="CAPSM"/>
    <n v="165065"/>
    <s v="0"/>
    <x v="0"/>
  </r>
  <r>
    <x v="93"/>
    <s v="Sensibilisation des populations en générale et des femmes et jeunes filles en particulier sur la lutte contre les VBG.- Prise en charge psychosociale des VBG et Référencement."/>
    <s v="Humanitaire"/>
    <d v="2019-01-01T00:00:00"/>
    <x v="0"/>
    <s v="NA"/>
    <n v="0"/>
    <n v="0"/>
    <s v="CD"/>
    <s v="CD91"/>
    <x v="0"/>
    <s v="CD9105"/>
    <x v="0"/>
    <s v="CD9105ZS01"/>
    <x v="4"/>
    <s v="Sensibilisation des populations en générale et des femmes et jeunes filles en particulier sur la lutte contre les VBG à travers les causeries éducatives, visite à domicile, écoute active par les Conseillères Communnautaires et les RECO .- Prise en charge psychosociale des VBG et Référencement par les Agents Psychosociaux. Mise en place des comités des alertes de Protection."/>
    <n v="8"/>
    <s v="ONG Nationale"/>
    <n v="1148"/>
    <s v="CAPSM"/>
    <s v="Centre d'Action pour la Promotion Sociale de Masuika/Mains Serviables"/>
    <n v="6"/>
    <x v="2"/>
    <s v="Protection"/>
    <s v="CAPSM"/>
    <n v="97349"/>
    <s v="0"/>
    <x v="0"/>
  </r>
  <r>
    <x v="93"/>
    <s v="Sensibilisation des populations en générale et des femmes et jeunes filles en particulier sur la lutte contre les VBG.- Prise en charge psychosociale des VBG et Référencement."/>
    <s v="Humanitaire"/>
    <d v="2019-01-01T00:00:00"/>
    <x v="0"/>
    <s v="NA"/>
    <n v="0"/>
    <n v="0"/>
    <s v="CD"/>
    <s v="CD91"/>
    <x v="0"/>
    <s v="CD9105"/>
    <x v="0"/>
    <s v="CD9105ZS02"/>
    <x v="50"/>
    <s v="Sensibilisation des populations en générale et des femmes et jeunes filles en particulier sur la lutte contre les VBG à travers les causeries éducatives, visite à domicile, écoute active par les Conseillères Communnautaires et les RECO .- Prise en charge psychosociale des VBG et Référencement par les Agents Psychosociaux. Mise en place des comités des alertes de Protection."/>
    <n v="8"/>
    <s v="ONG Nationale"/>
    <n v="1148"/>
    <s v="CAPSM"/>
    <s v="Centre d'Action pour la Promotion Sociale de Masuika/Mains Serviables"/>
    <n v="6"/>
    <x v="2"/>
    <s v="Protection"/>
    <s v="CAPSM"/>
    <n v="162506"/>
    <s v="0"/>
    <x v="0"/>
  </r>
  <r>
    <x v="93"/>
    <s v="Sensibilisation des populations en générale et des femmes et jeunes filles en particulier sur la lutte contre les VBG.- Prise en charge psychosociale des VBG et Référencement."/>
    <s v="Humanitaire"/>
    <d v="2019-01-01T00:00:00"/>
    <x v="0"/>
    <s v="NA"/>
    <n v="0"/>
    <n v="0"/>
    <s v="CD"/>
    <s v="CD91"/>
    <x v="0"/>
    <s v="CD9105"/>
    <x v="0"/>
    <s v="CD9105ZS04"/>
    <x v="0"/>
    <s v="Sensibilisation des populations en générale et des femmes et jeunes filles en particulier sur la lutte contre les VBG à travers les causeries éducatives, visite à domicile, écoute active par les Conseillères Communnautaires et les RECO .- Prise en charge psychosociale des VBG et Référencement par les Agents Psychosociaux. Mise en place des comités des alertes de Protection."/>
    <n v="8"/>
    <s v="ONG Nationale"/>
    <n v="1148"/>
    <s v="CAPSM"/>
    <s v="Centre d'Action pour la Promotion Sociale de Masuika/Mains Serviables"/>
    <n v="6"/>
    <x v="2"/>
    <s v="Protection"/>
    <s v="CAPSM"/>
    <n v="171634"/>
    <s v="0"/>
    <x v="0"/>
  </r>
  <r>
    <x v="94"/>
    <s v="Prise en charge de cas de malnutrition aigue severe, prevention pour les enfants de Enfants &lt; 5 ans dans la zone de santé de Fizi"/>
    <s v="Humanitaire"/>
    <d v="2019-01-01T00:00:00"/>
    <x v="0"/>
    <s v="NA"/>
    <n v="0"/>
    <n v="0"/>
    <s v="CD"/>
    <s v="CD62"/>
    <x v="5"/>
    <s v="CD6210"/>
    <x v="12"/>
    <s v="CD6210ZS01"/>
    <x v="31"/>
    <s v="Prise en charge de cas de malnutrition aigue severe, prevention pour les enfants de Enfants &lt; 5 ans dans la zone de santé de Fizi"/>
    <n v="7"/>
    <s v="ONG Internationale"/>
    <n v="511"/>
    <s v="MSF-H"/>
    <s v="Médecins Sans Frontières - Hollande"/>
    <n v="5"/>
    <x v="0"/>
    <s v="Nutrition"/>
    <s v="MSF-H"/>
    <n v="337096"/>
    <s v="0"/>
    <x v="0"/>
  </r>
  <r>
    <x v="95"/>
    <s v="Programme régulier, prenant en compte le volet prise en charge des IDP, retournés sur les axes affectés par nouvelle crise.Prise en charge de la malnutrition aigue severe pour les Enfants &lt; 5 ans à  Some, Kikonde, Simbi, Mukera, Lumanya, Nemba, Kananda, F"/>
    <s v="Humanitaire"/>
    <d v="2019-01-01T00:00:00"/>
    <x v="0"/>
    <s v="NA"/>
    <n v="0"/>
    <n v="0"/>
    <s v="CD"/>
    <s v="CD62"/>
    <x v="5"/>
    <s v="CD6210"/>
    <x v="12"/>
    <s v="CD6210ZS01"/>
    <x v="31"/>
    <s v="Programme régulier, prenant en compte le volet prise en charge des IDP, retournés sur les axes affectés par nouvelle crise.Prise en charge de la malnutrition aigue severe pour les Enfants &lt; 5 ans à  Some, Kikonde, Simbi, Mukera, Lumanya, Nemba, Kananda, F"/>
    <n v="7"/>
    <s v="ONG Internationale"/>
    <n v="459"/>
    <s v="IMC"/>
    <s v="International MedicalCorps"/>
    <n v="5"/>
    <x v="0"/>
    <s v="Nutrition"/>
    <s v="OFDA"/>
    <n v="337096"/>
    <s v="0"/>
    <x v="0"/>
  </r>
  <r>
    <x v="96"/>
    <s v="Projet  de protection financé par Alerte International pour la Promotion de la Coexistence et Règlement Pacifique des conflits dans les HP"/>
    <s v="Humanitaire"/>
    <d v="2019-01-01T00:00:00"/>
    <x v="0"/>
    <s v="NA"/>
    <n v="0"/>
    <n v="0"/>
    <s v="CD"/>
    <s v="CD62"/>
    <x v="5"/>
    <s v="CD6210"/>
    <x v="12"/>
    <s v="CD6210ZS03"/>
    <x v="55"/>
    <s v="Projet  de protection financé par Alerte International pour la Promotion de la Coexistence et Règlement Pacifique des conflits dans les HP"/>
    <n v="8"/>
    <s v="ONG Nationale"/>
    <n v="100147"/>
    <s v="AEDD"/>
    <s v="AEDD"/>
    <n v="6"/>
    <x v="2"/>
    <s v="Protection"/>
    <s v="IA"/>
    <n v="86652"/>
    <s v="0"/>
    <x v="0"/>
  </r>
  <r>
    <x v="96"/>
    <s v="Projet  de protection financé par Alerte International pour la Promotion de la Coexistence et Règlement Pacifique des conflits dans les HP"/>
    <s v="Humanitaire"/>
    <d v="2019-01-01T00:00:00"/>
    <x v="0"/>
    <s v="NA"/>
    <n v="0"/>
    <n v="0"/>
    <s v="CD"/>
    <s v="CD62"/>
    <x v="5"/>
    <s v="CD6212"/>
    <x v="28"/>
    <s v="CD6212ZS01"/>
    <x v="56"/>
    <s v="Projet  de protection financé par Alerte International pour la Promotion de la Coexistence et Règlement Pacifique des conflits dans les HP"/>
    <n v="8"/>
    <s v="ONG Nationale"/>
    <n v="100147"/>
    <s v="AEDD"/>
    <s v="AEDD"/>
    <n v="6"/>
    <x v="2"/>
    <s v="Protection"/>
    <s v="IA"/>
    <n v="96529"/>
    <s v="0"/>
    <x v="0"/>
  </r>
  <r>
    <x v="97"/>
    <s v="Prise en charge de cas malnutris aigu severe, Paludisme et prevention MSF Espagne au Sud-Kivu"/>
    <s v="Humanitaire"/>
    <d v="2019-01-01T00:00:00"/>
    <x v="0"/>
    <s v="NA"/>
    <n v="0"/>
    <n v="0"/>
    <s v="CD"/>
    <s v="CD62"/>
    <x v="5"/>
    <s v="CD6205"/>
    <x v="11"/>
    <s v="CD6205ZS01"/>
    <x v="92"/>
    <s v="Prise en charge de cas malnutris aigu severe, Paludisme et prevention MSF Espagne au Sud-Kivu"/>
    <n v="7"/>
    <s v="ONG Internationale"/>
    <n v="509"/>
    <s v="MSF-E"/>
    <s v="Médecins Sans Frontières - Espagne"/>
    <n v="5"/>
    <x v="0"/>
    <s v="Nutrition"/>
    <s v="MSF-E"/>
    <n v="223614"/>
    <s v="0"/>
    <x v="0"/>
  </r>
  <r>
    <x v="97"/>
    <s v="Prise en charge de cas malnutris aigu severe, Paludisme et prevention MSF Espagne au Sud-Kivu"/>
    <s v="Humanitaire"/>
    <d v="2019-01-01T00:00:00"/>
    <x v="0"/>
    <s v="NA"/>
    <n v="0"/>
    <n v="0"/>
    <s v="CD"/>
    <s v="CD62"/>
    <x v="5"/>
    <s v="CD6203"/>
    <x v="50"/>
    <s v="CD6203ZS02"/>
    <x v="94"/>
    <s v="Prise en charge de cas malnutris aigu severe, Paludisme et prevention MSF Espagne au Sud-Kivu"/>
    <n v="7"/>
    <s v="ONG Internationale"/>
    <n v="509"/>
    <s v="MSF-E"/>
    <s v="Médecins Sans Frontières - Espagne"/>
    <n v="5"/>
    <x v="0"/>
    <s v="Nutrition"/>
    <s v="MSF-E"/>
    <n v="173491"/>
    <s v="0"/>
    <x v="0"/>
  </r>
  <r>
    <x v="97"/>
    <s v="Prise en charge de cas malnutris aigu severe, Paludisme et prevention MSF Espagne au Sud-Kivu"/>
    <s v="Humanitaire"/>
    <d v="2019-01-01T00:00:00"/>
    <x v="0"/>
    <s v="NA"/>
    <n v="0"/>
    <n v="0"/>
    <s v="CD"/>
    <s v="CD62"/>
    <x v="5"/>
    <s v="CD6203"/>
    <x v="50"/>
    <s v="CD6203ZS03"/>
    <x v="93"/>
    <s v="Prise en charge de cas malnutris aigu severe, Paludisme et prevention MSF Espagne au Sud-Kivu"/>
    <n v="7"/>
    <s v="ONG Internationale"/>
    <n v="509"/>
    <s v="MSF-E"/>
    <s v="Médecins Sans Frontières - Espagne"/>
    <n v="5"/>
    <x v="0"/>
    <s v="Nutrition"/>
    <s v="MSF-E"/>
    <n v="161950"/>
    <s v="0"/>
    <x v="0"/>
  </r>
  <r>
    <x v="98"/>
    <s v="Protection et réintégration en faveur des déplacés internes et retournés et refoulés  d’Angola au Kasaï"/>
    <s v="Humanitaire"/>
    <d v="2019-01-01T00:00:00"/>
    <x v="0"/>
    <s v="NA"/>
    <n v="20"/>
    <n v="29"/>
    <s v="CD"/>
    <s v="CD92"/>
    <x v="1"/>
    <s v="CD9204"/>
    <x v="14"/>
    <s v="CD9204ZS01"/>
    <x v="28"/>
    <s v="abris et cash"/>
    <n v="7"/>
    <s v="ONG Internationale"/>
    <n v="538"/>
    <s v="NRC"/>
    <s v="Norwegian Refugee Council"/>
    <n v="3"/>
    <x v="6"/>
    <s v="Articles Ménagers Essentiels-Abris"/>
    <s v="UNHCR"/>
    <n v="261956"/>
    <s v="24500"/>
    <x v="3"/>
  </r>
  <r>
    <x v="99"/>
    <s v="Assistance en abris aux personnes deplacées et retournées au Nord - Kivu"/>
    <s v="Humanitaire"/>
    <d v="2019-01-01T00:00:00"/>
    <x v="0"/>
    <s v="NA"/>
    <n v="1"/>
    <n v="9"/>
    <s v="CD"/>
    <s v="CD61"/>
    <x v="6"/>
    <s v="CD6105"/>
    <x v="44"/>
    <s v="CD6105ZS01"/>
    <x v="123"/>
    <s v="Assistance en abris aux personnes déplacées et retournées au Nord - Kivu"/>
    <n v="8"/>
    <s v="ONG Nationale"/>
    <n v="1115"/>
    <s v="AIDES"/>
    <s v="Actions et Interventions pour le Développement et l'Encadrement Social"/>
    <n v="3"/>
    <x v="6"/>
    <s v="Articles Ménagers Essentiels-Abris"/>
    <s v="AIDES"/>
    <n v="235304"/>
    <s v="5000"/>
    <x v="2"/>
  </r>
  <r>
    <x v="100"/>
    <s v="Child Protection and Education in Emergencies  (Dutch Relief Alliance )"/>
    <s v="Humanitaire"/>
    <d v="2019-01-01T00:00:00"/>
    <x v="0"/>
    <s v="NA"/>
    <n v="1"/>
    <n v="9"/>
    <s v="CD"/>
    <s v="CD62"/>
    <x v="5"/>
    <s v="CD6210"/>
    <x v="12"/>
    <s v="CD6210ZS01"/>
    <x v="31"/>
    <s v="Identification, documentation et transport pour le placement dans les CTO/FAT, Prise en charge transitoire dans les CTO/FAT,  Autres_activités_GTPE, Réintégration socio-économique et professionnelle pour les enfants de plus de 15 ans:"/>
    <n v="7"/>
    <s v="ONG Internationale"/>
    <n v="723"/>
    <s v="WC-H"/>
    <s v="War Child - Hollande"/>
    <n v="6"/>
    <x v="2"/>
    <s v="Protection"/>
    <s v="DRA"/>
    <n v="337096"/>
    <s v="5000"/>
    <x v="2"/>
  </r>
  <r>
    <x v="101"/>
    <s v="Child Protection and Education in Emergencies WC-H"/>
    <s v="Humanitaire"/>
    <d v="2019-01-01T00:00:00"/>
    <x v="0"/>
    <s v="NA"/>
    <n v="1"/>
    <n v="9"/>
    <s v="CD"/>
    <s v="CD62"/>
    <x v="5"/>
    <s v="CD6210"/>
    <x v="12"/>
    <s v="CD6210ZS01"/>
    <x v="31"/>
    <s v="Recherche et réunification familiale, prise en charge  d’un enfant dans les Espaces Amis d’Enfants"/>
    <n v="7"/>
    <s v="ONG Internationale"/>
    <n v="723"/>
    <s v="WC-H"/>
    <s v="War Child - Hollande"/>
    <n v="6"/>
    <x v="2"/>
    <s v="Protection"/>
    <s v="UNHCR"/>
    <n v="337096"/>
    <s v="5000"/>
    <x v="2"/>
  </r>
  <r>
    <x v="102"/>
    <s v="Amelioration de la securité alimentaire: Distribution des kits vivriers et outils aratoire, Multipurpose Cash Assistance (MPCA, coupon ou en nature) et formation sur les bonnes practiques agricoles"/>
    <s v="Humanitaire"/>
    <d v="2019-01-01T00:00:00"/>
    <x v="0"/>
    <s v="NA"/>
    <n v="1"/>
    <n v="9"/>
    <s v="CD"/>
    <s v="CD62"/>
    <x v="5"/>
    <s v="CD6205"/>
    <x v="11"/>
    <s v="CD6205ZS01"/>
    <x v="92"/>
    <s v="Amélioration de la sécurité alimentaire: Distribution des kits vivriers et outils aratoire, Multi-purpose Cash Assistance (MPCA, coupon ou en nature) et formation sur les bonnes pratiques agricoles  (Lubichako, Penemende, Buzi)"/>
    <n v="7"/>
    <s v="ONG Internationale"/>
    <n v="538"/>
    <s v="NRC"/>
    <s v="Norwegian Refugee Council"/>
    <n v="7"/>
    <x v="1"/>
    <s v="Sécurité alimentaire"/>
    <s v="NMFA"/>
    <n v="223614"/>
    <s v="5000"/>
    <x v="2"/>
  </r>
  <r>
    <x v="102"/>
    <s v="Amelioration de la securité alimentaire: Distribution des kits vivriers et outils aratoire, Multipurpose Cash Assistance (MPCA, coupon ou en nature) et formation sur les bonnes practiques agricoles"/>
    <s v="Humanitaire"/>
    <d v="2019-01-01T00:00:00"/>
    <x v="0"/>
    <s v="NA"/>
    <n v="1"/>
    <n v="9"/>
    <s v="CD"/>
    <s v="CD62"/>
    <x v="5"/>
    <s v="CD6205"/>
    <x v="11"/>
    <s v="CD6205ZS01"/>
    <x v="92"/>
    <s v="Amélioration de la sécurité alimentaire: Distribution des kits vivriers et outils aratoire, Multi-purpose Cash Assistance (MPCA, coupon ou en nature) et formation sur les bonnes pratiques agricoles  (Lubichako, Penemende, Buzi)"/>
    <n v="7"/>
    <s v="ONG Internationale"/>
    <n v="538"/>
    <s v="NRC"/>
    <s v="Norwegian Refugee Council"/>
    <n v="7"/>
    <x v="1"/>
    <s v="Sécurité alimentaire"/>
    <s v="SIDA"/>
    <n v="223614"/>
    <s v="5000"/>
    <x v="2"/>
  </r>
  <r>
    <x v="103"/>
    <s v="accompagnement des retournés pour leur réintegration communautaire et la cohabitation pacifique"/>
    <s v="Humanitaire"/>
    <d v="2019-01-01T00:00:00"/>
    <x v="0"/>
    <s v="NA"/>
    <n v="1"/>
    <n v="9"/>
    <s v="CD"/>
    <s v="CD61"/>
    <x v="6"/>
    <s v="CD6102"/>
    <x v="41"/>
    <s v="CD6102ZS01"/>
    <x v="74"/>
    <s v="Réinsertion socio-économique et/ou scolaire"/>
    <n v="8"/>
    <s v="ONG Nationale"/>
    <n v="100174"/>
    <s v="MIDEFEHOPS"/>
    <s v="Mouvement International des Droits de l'Enfant, de la Femme, de l'Homme veuf et de leur Promotion Sociale"/>
    <n v="6"/>
    <x v="2"/>
    <s v="Protection"/>
    <s v="MIDEFEHOPS"/>
    <n v="462362"/>
    <s v="5000"/>
    <x v="2"/>
  </r>
  <r>
    <x v="104"/>
    <s v="renforcement du système d'identification et de justice pour les enfants par la protection légale et sociale (accès à la justice et enregistrement des naissances)"/>
    <s v="Humanitaire"/>
    <d v="2019-01-01T00:00:00"/>
    <x v="0"/>
    <s v="NA"/>
    <n v="1"/>
    <n v="9"/>
    <s v="CD"/>
    <s v="CD61"/>
    <x v="6"/>
    <s v="CD6102"/>
    <x v="41"/>
    <s v="CD6102ZS01"/>
    <x v="74"/>
    <s v="Enregistrement des enfants à l'Etat civil"/>
    <n v="8"/>
    <s v="ONG Nationale"/>
    <n v="100174"/>
    <s v="MIDEFEHOPS"/>
    <s v="Mouvement International des Droits de l'Enfant, de la Femme, de l'Homme veuf et de leur Promotion Sociale"/>
    <n v="6"/>
    <x v="2"/>
    <s v="Protection"/>
    <s v="MIDEFEHOPS"/>
    <n v="462362"/>
    <s v="5000"/>
    <x v="2"/>
  </r>
  <r>
    <x v="102"/>
    <s v="Amelioration de la securité alimentaire: Distribution des kits vivriers et outils aratoire, Multipurpose Cash Assistance (MPCA, coupon ou en nature) et formation sur les bonnes practiques agricoles"/>
    <s v="Humanitaire"/>
    <d v="2019-01-01T00:00:00"/>
    <x v="0"/>
    <s v="NA"/>
    <n v="1"/>
    <n v="9"/>
    <s v="CD"/>
    <s v="CD62"/>
    <x v="5"/>
    <s v="CD6210"/>
    <x v="12"/>
    <s v="CD6210ZS02"/>
    <x v="25"/>
    <s v="Amélioration de la sécurité alimentaire: Distribution des kits vivriers et outils aratoire, Multi-purpose Cash Assistance (MPCA, coupon ou en nature) et formation sur les bonnes pratiques agricoles  (Lubichako, Penemende, Buzi)"/>
    <n v="7"/>
    <s v="ONG Internationale"/>
    <n v="538"/>
    <s v="NRC"/>
    <s v="Norwegian Refugee Council"/>
    <n v="7"/>
    <x v="1"/>
    <s v="Sécurité alimentaire"/>
    <s v="NMFA"/>
    <n v="196875"/>
    <s v="5000"/>
    <x v="2"/>
  </r>
  <r>
    <x v="102"/>
    <s v="Amelioration de la securité alimentaire: Distribution des kits vivriers et outils aratoire, Multipurpose Cash Assistance (MPCA, coupon ou en nature) et formation sur les bonnes practiques agricoles"/>
    <s v="Humanitaire"/>
    <d v="2019-01-01T00:00:00"/>
    <x v="0"/>
    <s v="NA"/>
    <n v="1"/>
    <n v="9"/>
    <s v="CD"/>
    <s v="CD62"/>
    <x v="5"/>
    <s v="CD6210"/>
    <x v="12"/>
    <s v="CD6210ZS02"/>
    <x v="25"/>
    <s v="Amélioration de la sécurité alimentaire: Distribution des kits vivriers et outils aratoire, Multi-purpose Cash Assistance (MPCA, coupon ou en nature) et formation sur les bonnes pratiques agricoles  (Lubichako, Penemende, Buzi)"/>
    <n v="7"/>
    <s v="ONG Internationale"/>
    <n v="538"/>
    <s v="NRC"/>
    <s v="Norwegian Refugee Council"/>
    <n v="7"/>
    <x v="1"/>
    <s v="Sécurité alimentaire"/>
    <s v="SIDA"/>
    <n v="196875"/>
    <s v="5000"/>
    <x v="2"/>
  </r>
  <r>
    <x v="105"/>
    <s v="Assistance alimentaire d'urgence(vivres PAM)."/>
    <s v="Humanitaire"/>
    <d v="2019-01-01T00:00:00"/>
    <x v="0"/>
    <s v="NA"/>
    <n v="30"/>
    <n v="39"/>
    <s v="CD"/>
    <s v="CD71"/>
    <x v="8"/>
    <s v="CD7109"/>
    <x v="29"/>
    <s v="CD7109ZS02"/>
    <x v="57"/>
    <s v="Assistance alimentaire d'urgence(vivres PAM)."/>
    <n v="8"/>
    <s v="ONG Nationale"/>
    <n v="16"/>
    <s v="ACP"/>
    <s v="Action Contre la Pauvreté"/>
    <n v="7"/>
    <x v="1"/>
    <s v="Sécurité alimentaire"/>
    <s v="PAM"/>
    <n v="272743"/>
    <s v="34500"/>
    <x v="1"/>
  </r>
  <r>
    <x v="104"/>
    <s v="renforcement du système d'identification et de justice pour les enfants par la protection légale et sociale (accès à la justice et enregistrement des naissances)"/>
    <s v="Humanitaire"/>
    <d v="2019-01-01T00:00:00"/>
    <x v="0"/>
    <s v="NA"/>
    <n v="1"/>
    <n v="9"/>
    <s v="CD"/>
    <s v="CD61"/>
    <x v="6"/>
    <s v="CD6109"/>
    <x v="21"/>
    <s v="CD6109ZS01"/>
    <x v="39"/>
    <s v="Enregistrement des enfants à l'Etat civil"/>
    <n v="8"/>
    <s v="ONG Nationale"/>
    <n v="100174"/>
    <s v="MIDEFEHOPS"/>
    <s v="Mouvement International des Droits de l'Enfant, de la Femme, de l'Homme veuf et de leur Promotion Sociale"/>
    <n v="6"/>
    <x v="2"/>
    <s v="Protection"/>
    <s v="MIDEFEHOPS"/>
    <n v="408065"/>
    <s v="5000"/>
    <x v="2"/>
  </r>
  <r>
    <x v="99"/>
    <s v="Assistance en abris aux personnes deplacées et retournées au Nord - Kivu"/>
    <s v="Humanitaire"/>
    <d v="2019-01-01T00:00:00"/>
    <x v="0"/>
    <s v="NA"/>
    <n v="1"/>
    <n v="9"/>
    <s v="CD"/>
    <s v="CD61"/>
    <x v="6"/>
    <s v="CD6109"/>
    <x v="21"/>
    <s v="CD6109ZS01"/>
    <x v="39"/>
    <s v="Assistance en abris aux personnes déplacées et retournées au Nord - Kivu"/>
    <n v="8"/>
    <s v="ONG Nationale"/>
    <n v="1115"/>
    <s v="AIDES"/>
    <s v="Actions et Interventions pour le Développement et l'Encadrement Social"/>
    <n v="3"/>
    <x v="6"/>
    <s v="Articles Ménagers Essentiels-Abris"/>
    <s v="AIDES"/>
    <n v="408065"/>
    <s v="5000"/>
    <x v="2"/>
  </r>
  <r>
    <x v="106"/>
    <s v="Assistance juridique et judiciaire des enfants  en conflit avec la loi"/>
    <s v="Humanitaire"/>
    <d v="2019-01-01T00:00:00"/>
    <x v="0"/>
    <s v="NA"/>
    <n v="1"/>
    <n v="9"/>
    <s v="CD"/>
    <s v="CD61"/>
    <x v="6"/>
    <s v="CD6101"/>
    <x v="45"/>
    <s v="CD6101ZS02"/>
    <x v="96"/>
    <s v="Appui juridique et judiciaire"/>
    <n v="8"/>
    <s v="ONG Nationale"/>
    <n v="100174"/>
    <s v="MIDEFEHOPS"/>
    <s v="Mouvement International des Droits de l'Enfant, de la Femme, de l'Homme veuf et de leur Promotion Sociale"/>
    <n v="6"/>
    <x v="2"/>
    <s v="Protection"/>
    <s v="MIDEFEHOPS"/>
    <n v="656108"/>
    <s v="5000"/>
    <x v="2"/>
  </r>
  <r>
    <x v="99"/>
    <s v="Assistance en abris aux personnes deplacées et retournées au Nord - Kivu"/>
    <s v="Humanitaire"/>
    <d v="2019-01-01T00:00:00"/>
    <x v="0"/>
    <s v="NA"/>
    <n v="1"/>
    <n v="9"/>
    <s v="CD"/>
    <s v="CD61"/>
    <x v="6"/>
    <s v="CD6103"/>
    <x v="22"/>
    <s v="CD6103ZS03"/>
    <x v="40"/>
    <s v="Assistance en abris aux personnes déplacées et retournées au Nord - Kivu"/>
    <n v="8"/>
    <s v="ONG Nationale"/>
    <n v="1115"/>
    <s v="AIDES"/>
    <s v="Actions et Interventions pour le Développement et l'Encadrement Social"/>
    <n v="3"/>
    <x v="6"/>
    <s v="Articles Ménagers Essentiels-Abris"/>
    <s v="AIDES"/>
    <n v="437270"/>
    <s v="5000"/>
    <x v="2"/>
  </r>
  <r>
    <x v="104"/>
    <s v="renforcement du système d'identification et de justice pour les enfants par la protection légale et sociale (accès à la justice et enregistrement des naissances)"/>
    <s v="Humanitaire"/>
    <d v="2019-01-01T00:00:00"/>
    <x v="0"/>
    <s v="NA"/>
    <n v="1"/>
    <n v="9"/>
    <s v="CD"/>
    <s v="CD61"/>
    <x v="6"/>
    <s v="CD6103"/>
    <x v="22"/>
    <s v="CD6103ZS02"/>
    <x v="124"/>
    <s v="Enregistrement des enfants à l'Etat civil"/>
    <n v="8"/>
    <s v="ONG Nationale"/>
    <n v="100174"/>
    <s v="MIDEFEHOPS"/>
    <s v="Mouvement International des Droits de l'Enfant, de la Femme, de l'Homme veuf et de leur Promotion Sociale"/>
    <n v="6"/>
    <x v="2"/>
    <s v="Protection"/>
    <s v="MIDEFEHOPS"/>
    <n v="467876"/>
    <s v="5000"/>
    <x v="2"/>
  </r>
  <r>
    <x v="99"/>
    <s v="Assistance en abris aux personnes deplacées et retournées au Nord - Kivu"/>
    <s v="Humanitaire"/>
    <d v="2019-01-01T00:00:00"/>
    <x v="0"/>
    <s v="NA"/>
    <n v="1"/>
    <n v="9"/>
    <s v="CD"/>
    <s v="CD61"/>
    <x v="6"/>
    <s v="CD6103"/>
    <x v="22"/>
    <s v="CD6103ZS04"/>
    <x v="125"/>
    <s v="Assistance en abris aux personnes déplacées et retournées au Nord - Kivu"/>
    <n v="8"/>
    <s v="ONG Nationale"/>
    <n v="1115"/>
    <s v="AIDES"/>
    <s v="Actions et Interventions pour le Développement et l'Encadrement Social"/>
    <n v="3"/>
    <x v="6"/>
    <s v="Articles Ménagers Essentiels-Abris"/>
    <s v="AIDES"/>
    <n v="417978"/>
    <s v="5000"/>
    <x v="2"/>
  </r>
  <r>
    <x v="99"/>
    <s v="Assistance en abris aux personnes deplacées et retournées au Nord - Kivu"/>
    <s v="Humanitaire"/>
    <d v="2019-01-01T00:00:00"/>
    <x v="0"/>
    <s v="NA"/>
    <n v="1"/>
    <n v="9"/>
    <s v="CD"/>
    <s v="CD61"/>
    <x v="6"/>
    <s v="CD6111"/>
    <x v="16"/>
    <s v="CD6111ZS01"/>
    <x v="126"/>
    <s v="Assistance en abris aux personnes déplacées et retournées au Nord - Kivu"/>
    <n v="8"/>
    <s v="ONG Nationale"/>
    <n v="1115"/>
    <s v="AIDES"/>
    <s v="Actions et Interventions pour le Développement et l'Encadrement Social"/>
    <n v="3"/>
    <x v="6"/>
    <s v="Articles Ménagers Essentiels-Abris"/>
    <s v="AIDES"/>
    <n v="161556"/>
    <s v="5000"/>
    <x v="2"/>
  </r>
  <r>
    <x v="107"/>
    <s v="SPONSORSHIP OU PARRAINAGE DES ENFANTS"/>
    <s v="Humanitaire"/>
    <d v="2019-01-01T00:00:00"/>
    <x v="0"/>
    <s v="NA"/>
    <n v="1"/>
    <n v="9"/>
    <s v="CD"/>
    <s v="CD62"/>
    <x v="5"/>
    <s v="CD6206"/>
    <x v="10"/>
    <s v="CD6206ZS01"/>
    <x v="20"/>
    <s v="Promouvoir le droit de l'enfant à l'education. Et donner la chance aux enfants d'acceder à l'education dans un environnement serein"/>
    <n v="7"/>
    <s v="ONG Internationale"/>
    <n v="4"/>
    <s v="Action AID"/>
    <s v="Action AID"/>
    <n v="1"/>
    <x v="7"/>
    <s v="Education"/>
    <s v="Action AID"/>
    <n v="278742"/>
    <s v="5000"/>
    <x v="2"/>
  </r>
  <r>
    <x v="107"/>
    <s v="SPONSORSHIP OU PARRAINAGE DES ENFANTS"/>
    <s v="Humanitaire"/>
    <d v="2019-01-01T00:00:00"/>
    <x v="0"/>
    <s v="NA"/>
    <n v="1"/>
    <n v="9"/>
    <s v="CD"/>
    <s v="CD62"/>
    <x v="5"/>
    <s v="CD6202"/>
    <x v="19"/>
    <s v="CD6202ZS01"/>
    <x v="117"/>
    <s v="Promouvoir le droit de l'enfant à l'education. Et donner la chance aux enfants d'acceder à l'education dans un environnement serein"/>
    <n v="7"/>
    <s v="ONG Internationale"/>
    <n v="4"/>
    <s v="Action AID"/>
    <s v="Action AID"/>
    <n v="1"/>
    <x v="7"/>
    <s v="Education"/>
    <s v="Action AID"/>
    <n v="229491"/>
    <s v="5000"/>
    <x v="2"/>
  </r>
  <r>
    <x v="102"/>
    <s v="Amelioration de la securité alimentaire: Distribution des kits vivriers et outils aratoire, Multipurpose Cash Assistance (MPCA, coupon ou en nature) et formation sur les bonnes practiques agricoles"/>
    <s v="Humanitaire"/>
    <d v="2019-01-01T00:00:00"/>
    <x v="0"/>
    <s v="NA"/>
    <n v="1"/>
    <n v="9"/>
    <s v="CD"/>
    <s v="CD63"/>
    <x v="7"/>
    <s v="CD6309"/>
    <x v="23"/>
    <s v="CD6309ZS01"/>
    <x v="44"/>
    <s v="Amélioration de la sécurité alimentaire: Distribution des kits vivriers et outils aratoire, Multi-purpose Cash Assistance (MPCA, coupon ou en nature) et formation sur les bonnes pratiques agricoles  (Lubichako, Penemende, Buzi)"/>
    <n v="7"/>
    <s v="ONG Internationale"/>
    <n v="538"/>
    <s v="NRC"/>
    <s v="Norwegian Refugee Council"/>
    <n v="7"/>
    <x v="1"/>
    <s v="Sécurité alimentaire"/>
    <s v="NMFA"/>
    <n v="124618"/>
    <s v="5000"/>
    <x v="2"/>
  </r>
  <r>
    <x v="102"/>
    <s v="Amelioration de la securité alimentaire: Distribution des kits vivriers et outils aratoire, Multipurpose Cash Assistance (MPCA, coupon ou en nature) et formation sur les bonnes practiques agricoles"/>
    <s v="Humanitaire"/>
    <d v="2019-01-01T00:00:00"/>
    <x v="0"/>
    <s v="NA"/>
    <n v="1"/>
    <n v="9"/>
    <s v="CD"/>
    <s v="CD63"/>
    <x v="7"/>
    <s v="CD6309"/>
    <x v="23"/>
    <s v="CD6309ZS01"/>
    <x v="44"/>
    <s v="Amélioration de la sécurité alimentaire: Distribution des kits vivriers et outils aratoire, Multi-purpose Cash Assistance (MPCA, coupon ou en nature) et formation sur les bonnes pratiques agricoles  (Lubichako, Penemende, Buzi)"/>
    <n v="7"/>
    <s v="ONG Internationale"/>
    <n v="538"/>
    <s v="NRC"/>
    <s v="Norwegian Refugee Council"/>
    <n v="7"/>
    <x v="1"/>
    <s v="Sécurité alimentaire"/>
    <s v="SIDA"/>
    <n v="124618"/>
    <s v="5000"/>
    <x v="2"/>
  </r>
  <r>
    <x v="108"/>
    <s v="Formations et sensibilisation, sécurisation foncière"/>
    <s v="Humanitaire"/>
    <d v="2019-01-01T00:00:00"/>
    <x v="0"/>
    <s v="NA"/>
    <n v="1"/>
    <n v="9"/>
    <s v="CD"/>
    <s v="CD91"/>
    <x v="0"/>
    <s v="CD9104"/>
    <x v="1"/>
    <s v="CD9104ZS04"/>
    <x v="1"/>
    <s v="Formations et sensibilisation, sécurisation foncière"/>
    <n v="7"/>
    <s v="ONG Internationale"/>
    <n v="538"/>
    <s v="NRC"/>
    <s v="Norwegian Refugee Council"/>
    <n v="6"/>
    <x v="2"/>
    <s v="Protection"/>
    <s v="UNHCR"/>
    <n v="165065"/>
    <s v="5000"/>
    <x v="2"/>
  </r>
  <r>
    <x v="98"/>
    <s v="Protection et réintégration en faveur des déplacés internes et retournés et refoulés  d’Angola au Kasaï"/>
    <s v="Humanitaire"/>
    <d v="2019-01-01T00:00:00"/>
    <x v="0"/>
    <s v="NA"/>
    <n v="60"/>
    <n v="69"/>
    <s v="CD"/>
    <s v="CD91"/>
    <x v="0"/>
    <s v="CD9104"/>
    <x v="1"/>
    <s v="CD9104ZS04"/>
    <x v="1"/>
    <s v="abris et cash"/>
    <n v="7"/>
    <s v="ONG Internationale"/>
    <n v="538"/>
    <s v="NRC"/>
    <s v="Norwegian Refugee Council"/>
    <n v="3"/>
    <x v="6"/>
    <s v="Articles Ménagers Essentiels-Abris"/>
    <s v="UNHCR"/>
    <n v="165065"/>
    <s v="64500"/>
    <x v="7"/>
  </r>
  <r>
    <x v="98"/>
    <s v="Protection et réintégration en faveur des déplacés internes et retournés et refoulés  d’Angola au Kasaï"/>
    <s v="Humanitaire"/>
    <d v="2019-01-01T00:00:00"/>
    <x v="0"/>
    <s v="NA"/>
    <n v="125"/>
    <n v="149"/>
    <s v="CD"/>
    <s v="CD92"/>
    <x v="1"/>
    <s v="CD9207"/>
    <x v="51"/>
    <s v="CD9207ZS04"/>
    <x v="95"/>
    <s v="abris et cash"/>
    <n v="7"/>
    <s v="ONG Internationale"/>
    <n v="538"/>
    <s v="NRC"/>
    <s v="Norwegian Refugee Council"/>
    <n v="3"/>
    <x v="6"/>
    <s v="Articles Ménagers Essentiels-Abris"/>
    <s v="UNHCR"/>
    <n v="218234"/>
    <s v="137000"/>
    <x v="6"/>
  </r>
  <r>
    <x v="109"/>
    <s v="Projet de renfoncement des capacités communautaires sur la protection des PDIs en Ituri"/>
    <s v="Humanitaire"/>
    <d v="2019-01-01T00:00:00"/>
    <x v="0"/>
    <s v="NA"/>
    <n v="1"/>
    <n v="9"/>
    <s v="CD"/>
    <s v="CD54"/>
    <x v="4"/>
    <s v="CD5405"/>
    <x v="7"/>
    <s v="CD5405ZS03"/>
    <x v="84"/>
    <s v="Restructuration des PDIS, renforcement de la participation des jeunes, femmes, Hommes. Appui aux plans communautaire de protection"/>
    <n v="1"/>
    <s v="Agence du Système des Nations Unies"/>
    <n v="418"/>
    <s v="UNHCR"/>
    <s v="Haut Commissariat des Nations Unies pour les Réfugiés"/>
    <n v="6"/>
    <x v="2"/>
    <s v="Protection"/>
    <s v="UNHCR"/>
    <n v="162295"/>
    <s v="5000"/>
    <x v="2"/>
  </r>
  <r>
    <x v="109"/>
    <s v="Projet de renfoncement des capacités communautaires sur la protection des PDIs en Ituri"/>
    <s v="Humanitaire"/>
    <d v="2019-01-01T00:00:00"/>
    <x v="0"/>
    <s v="NA"/>
    <n v="1"/>
    <n v="9"/>
    <s v="CD"/>
    <s v="CD54"/>
    <x v="4"/>
    <s v="CD5405"/>
    <x v="7"/>
    <s v="CD5405ZS04"/>
    <x v="22"/>
    <s v="Restructuration des PDIS, renforcement de la participation des jeunes, femmes, Hommes. Appui aux plans communautaire de protection"/>
    <n v="1"/>
    <s v="Agence du Système des Nations Unies"/>
    <n v="418"/>
    <s v="UNHCR"/>
    <s v="Haut Commissariat des Nations Unies pour les Réfugiés"/>
    <n v="6"/>
    <x v="2"/>
    <s v="Protection"/>
    <s v="UNHCR"/>
    <n v="134493"/>
    <s v="5000"/>
    <x v="2"/>
  </r>
  <r>
    <x v="109"/>
    <s v="Projet de renfoncement des capacités communautaires sur la protection des PDIs en Ituri"/>
    <s v="Humanitaire"/>
    <d v="2019-01-01T00:00:00"/>
    <x v="0"/>
    <s v="NA"/>
    <n v="1"/>
    <n v="9"/>
    <s v="CD"/>
    <s v="CD54"/>
    <x v="4"/>
    <s v="CD5405"/>
    <x v="7"/>
    <s v="CD5405ZS07"/>
    <x v="87"/>
    <s v="Restructuration des PDIS, renforcement de la participation des jeunes, femmes, Hommes. Appui aux plans communautaire de protection"/>
    <n v="1"/>
    <s v="Agence du Système des Nations Unies"/>
    <n v="418"/>
    <s v="UNHCR"/>
    <s v="Haut Commissariat des Nations Unies pour les Réfugiés"/>
    <n v="6"/>
    <x v="2"/>
    <s v="Protection"/>
    <s v="UNHCR"/>
    <n v="154656"/>
    <s v="5000"/>
    <x v="2"/>
  </r>
  <r>
    <x v="109"/>
    <s v="Projet de renfoncement des capacités communautaires sur la protection des PDIs en Ituri"/>
    <s v="Humanitaire"/>
    <d v="2019-01-01T00:00:00"/>
    <x v="0"/>
    <s v="NA"/>
    <n v="1"/>
    <n v="9"/>
    <s v="CD"/>
    <s v="CD54"/>
    <x v="4"/>
    <s v="CD5405"/>
    <x v="7"/>
    <s v="CD5405ZS13"/>
    <x v="16"/>
    <s v="Restructuration des PDIS, renforcement de la participation des jeunes, femmes, Hommes. Appui aux plans communautaire de protection"/>
    <n v="1"/>
    <s v="Agence du Système des Nations Unies"/>
    <n v="418"/>
    <s v="UNHCR"/>
    <s v="Haut Commissariat des Nations Unies pour les Réfugiés"/>
    <n v="6"/>
    <x v="2"/>
    <s v="Protection"/>
    <s v="UNHCR"/>
    <n v="115748"/>
    <s v="5000"/>
    <x v="2"/>
  </r>
  <r>
    <x v="109"/>
    <s v="Projet de renfoncement des capacités communautaires sur la protection des PDIs en Ituri"/>
    <s v="Humanitaire"/>
    <d v="2019-01-01T00:00:00"/>
    <x v="0"/>
    <s v="NA"/>
    <n v="1"/>
    <n v="9"/>
    <s v="CD"/>
    <s v="CD54"/>
    <x v="4"/>
    <s v="CD5402"/>
    <x v="49"/>
    <s v="CD5402ZS04"/>
    <x v="82"/>
    <s v="Restructuration des PDIS, renforcement de la participation des jeunes, femmes, Hommes. Appui aux plans communautaire de protection"/>
    <n v="1"/>
    <s v="Agence du Système des Nations Unies"/>
    <n v="418"/>
    <s v="UNHCR"/>
    <s v="Haut Commissariat des Nations Unies pour les Réfugiés"/>
    <n v="6"/>
    <x v="2"/>
    <s v="Protection"/>
    <s v="UNHCR"/>
    <n v="193793"/>
    <s v="5000"/>
    <x v="2"/>
  </r>
  <r>
    <x v="109"/>
    <s v="Projet de renfoncement des capacités communautaires sur la protection des PDIs en Ituri"/>
    <s v="Humanitaire"/>
    <d v="2019-01-01T00:00:00"/>
    <x v="0"/>
    <s v="NA"/>
    <n v="1"/>
    <n v="9"/>
    <s v="CD"/>
    <s v="CD54"/>
    <x v="4"/>
    <s v="CD5403"/>
    <x v="13"/>
    <s v="CD5403ZS03"/>
    <x v="127"/>
    <s v="Restructuration des PDIS, renforcement de la participation des jeunes, femmes, Hommes. Appui aux plans communautaire de protection"/>
    <n v="1"/>
    <s v="Agence du Système des Nations Unies"/>
    <n v="418"/>
    <s v="UNHCR"/>
    <s v="Haut Commissariat des Nations Unies pour les Réfugiés"/>
    <n v="6"/>
    <x v="2"/>
    <s v="Protection"/>
    <s v="UNHCR"/>
    <n v="144909"/>
    <s v="5000"/>
    <x v="2"/>
  </r>
  <r>
    <x v="110"/>
    <s v="Assistance Humaniataire aux populations affectées par le conflit au SK (DRC)Christian Aid"/>
    <s v="Humanitaire"/>
    <d v="2019-01-01T00:00:00"/>
    <x v="0"/>
    <s v="NA"/>
    <n v="1"/>
    <n v="9"/>
    <s v="CD"/>
    <s v="CD62"/>
    <x v="5"/>
    <s v="CD6205"/>
    <x v="11"/>
    <s v="CD6205ZS02"/>
    <x v="23"/>
    <s v="Assistance Humaniataire aux populations affectées par le conflit au SK (DRC)Christian Aid: Appui en intrant agricole  et accompagnement technique"/>
    <n v="7"/>
    <s v="ONG Internationale"/>
    <n v="764"/>
    <s v="Christian Aid"/>
    <s v="Christian Aid"/>
    <n v="7"/>
    <x v="1"/>
    <s v="Sécurité alimentaire"/>
    <s v="IRISH AID"/>
    <n v="177160"/>
    <s v="5000"/>
    <x v="2"/>
  </r>
  <r>
    <x v="111"/>
    <s v="Projet d'assistance en securité alimentaire aux populations deplacées retournés internes et familles d'acceuil victimes des conflits armés sur l'axe Kilemwe - Lumembe dans la ZS Kimbi - Lulenge, aires de sante de Klembwe et BIBIZI sud kivu en RDC. (NMFA e"/>
    <s v="Humanitaire"/>
    <d v="2019-01-01T00:00:00"/>
    <x v="0"/>
    <s v="NA"/>
    <n v="1"/>
    <n v="9"/>
    <s v="CD"/>
    <s v="CD62"/>
    <x v="5"/>
    <s v="CD6210"/>
    <x v="12"/>
    <s v="CD6210ZS02"/>
    <x v="25"/>
    <s v="Projet d'assistance en sécurité alimentaire aux populations déplacées retournés internes et familles d’accueil victimes des conflits armés sur l'axe Kilemwe - Lumembe dans la ZS Kimbi - Lulenge, Aires deSante de Kiembwe et BIBIZI sud kivu en RDC (dans Fizi, dans Kimbi-Lulenge, groupement de basimimbi, localité de Mimbi et dans Kalehe, groupement de Buholo/Mubuku, localité de Ramba, Kitebeka)"/>
    <n v="7"/>
    <s v="ONG Internationale"/>
    <n v="538"/>
    <s v="NRC"/>
    <s v="Norwegian Refugee Council"/>
    <n v="7"/>
    <x v="1"/>
    <s v="Sécurité alimentaire"/>
    <s v="NMFA"/>
    <n v="196875"/>
    <s v="5000"/>
    <x v="2"/>
  </r>
  <r>
    <x v="111"/>
    <s v="Projet d'assistance en securité alimentaire aux populations deplacées retournés internes et familles d'acceuil victimes des conflits armés sur l'axe Kilemwe - Lumembe dans la ZS Kimbi - Lulenge, aires de sante de Klembwe et BIBIZI sud kivu en RDC. (NMFA e"/>
    <s v="Humanitaire"/>
    <d v="2019-01-01T00:00:00"/>
    <x v="0"/>
    <s v="NA"/>
    <n v="1"/>
    <n v="9"/>
    <s v="CD"/>
    <s v="CD62"/>
    <x v="5"/>
    <s v="CD6210"/>
    <x v="12"/>
    <s v="CD6210ZS02"/>
    <x v="25"/>
    <s v="Projet d'assistance en sécurité alimentaire aux populations déplacées retournés internes et familles d’accueil victimes des conflits armés sur l'axe Kilemwe - Lumembe dans la ZS Kimbi - Lulenge, Aires deSante de Kiembwe et BIBIZI sud kivu en RDC (dans Fizi, dans Kimbi-Lulenge, groupement de basimimbi, localité de Mimbi et dans Kalehe, groupement de Buholo/Mubuku, localité de Ramba, Kitebeka)"/>
    <n v="7"/>
    <s v="ONG Internationale"/>
    <n v="538"/>
    <s v="NRC"/>
    <s v="Norwegian Refugee Council"/>
    <n v="7"/>
    <x v="1"/>
    <s v="Sécurité alimentaire"/>
    <s v="SIDA"/>
    <n v="196875"/>
    <s v="5000"/>
    <x v="2"/>
  </r>
  <r>
    <x v="111"/>
    <s v="Projet d'assistance en securité alimentaire aux populations deplacées retournés internes et familles d'acceuil victimes des conflits armés sur l'axe Kilemwe - Lumembe dans la ZS Kimbi - Lulenge, aires de sante de Klembwe et BIBIZI sud kivu en RDC. (NMFA e"/>
    <s v="Humanitaire"/>
    <d v="2019-01-01T00:00:00"/>
    <x v="0"/>
    <s v="NA"/>
    <n v="1"/>
    <n v="9"/>
    <s v="CD"/>
    <s v="CD62"/>
    <x v="5"/>
    <s v="CD6205"/>
    <x v="11"/>
    <s v="CD6205ZS01"/>
    <x v="92"/>
    <s v="Projet d'assistance en sécurité alimentaire aux populations déplacées retournés internes et familles d’accueil victimes des conflits armés sur l'axe Kilemwe - Lumembe dans la ZS Kimbi - Lulenge, Aires deSante de Kiembwe et BIBIZI sud kivu en RDC (dans Fizi, dans Kimbi-Lulenge, groupement de basimimbi, localité de Mimbi et dans Kalehe, groupement de Buholo/Mubuku, localité de Ramba, Kitebeka)"/>
    <n v="7"/>
    <s v="ONG Internationale"/>
    <n v="538"/>
    <s v="NRC"/>
    <s v="Norwegian Refugee Council"/>
    <n v="7"/>
    <x v="1"/>
    <s v="Sécurité alimentaire"/>
    <s v="NMFA"/>
    <n v="223614"/>
    <s v="5000"/>
    <x v="2"/>
  </r>
  <r>
    <x v="111"/>
    <s v="Projet d'assistance en securité alimentaire aux populations deplacées retournés internes et familles d'acceuil victimes des conflits armés sur l'axe Kilemwe - Lumembe dans la ZS Kimbi - Lulenge, aires de sante de Klembwe et BIBIZI sud kivu en RDC. (NMFA e"/>
    <s v="Humanitaire"/>
    <d v="2019-01-01T00:00:00"/>
    <x v="0"/>
    <s v="NA"/>
    <n v="1"/>
    <n v="9"/>
    <s v="CD"/>
    <s v="CD62"/>
    <x v="5"/>
    <s v="CD6205"/>
    <x v="11"/>
    <s v="CD6205ZS01"/>
    <x v="92"/>
    <s v="Projet d'assistance en sécurité alimentaire aux populations déplacées retournés internes et familles d’accueil victimes des conflits armés sur l'axe Kilemwe - Lumembe dans la ZS Kimbi - Lulenge, Aires deSante de Kiembwe et BIBIZI sud kivu en RDC (dans Fizi, dans Kimbi-Lulenge, groupement de basimimbi, localité de Mimbi et dans Kalehe, groupement de Buholo/Mubuku, localité de Ramba, Kitebeka)"/>
    <n v="7"/>
    <s v="ONG Internationale"/>
    <n v="538"/>
    <s v="NRC"/>
    <s v="Norwegian Refugee Council"/>
    <n v="7"/>
    <x v="1"/>
    <s v="Sécurité alimentaire"/>
    <s v="SIDA"/>
    <n v="223614"/>
    <s v="5000"/>
    <x v="2"/>
  </r>
  <r>
    <x v="112"/>
    <s v="Education aux risques (prévention et sensibilitation) et enquêtes non techniques (Marquage des zones dangereuses (présence de mines et/ou REG) et enquêtes non-techniques)"/>
    <s v="Humanitaire"/>
    <d v="2019-01-01T00:00:00"/>
    <x v="0"/>
    <s v="NA"/>
    <n v="1"/>
    <n v="9"/>
    <s v="CD"/>
    <s v="CD62"/>
    <x v="5"/>
    <s v="CD6203"/>
    <x v="50"/>
    <s v="CD6203ZS02"/>
    <x v="94"/>
    <s v="Education aux risques (prévention et sensibilitation) et enquêtes non techniques (Marquage des zones dangereuses (présence de mines et/ou REG) et enquêtes non-techniques) (LAM)"/>
    <n v="8"/>
    <s v="ONG Nationale"/>
    <n v="202"/>
    <s v="BADU"/>
    <s v="Bureau des Actions de Développement et des Urgences"/>
    <n v="6"/>
    <x v="2"/>
    <s v="Protection"/>
    <s v="BADU"/>
    <n v="173491"/>
    <s v="5000"/>
    <x v="2"/>
  </r>
  <r>
    <x v="112"/>
    <s v="Education aux risques (prévention et sensibilitation) et enquêtes non techniques (Marquage des zones dangereuses (présence de mines et/ou REG) et enquêtes non-techniques)"/>
    <s v="Humanitaire"/>
    <d v="2019-01-01T00:00:00"/>
    <x v="0"/>
    <s v="NA"/>
    <n v="1"/>
    <n v="9"/>
    <s v="CD"/>
    <s v="CD62"/>
    <x v="5"/>
    <s v="CD6203"/>
    <x v="50"/>
    <s v="CD6203ZS04"/>
    <x v="121"/>
    <s v="Education aux risques (prévention et sensibilitation) et enquêtes non techniques (Marquage des zones dangereuses (présence de mines et/ou REG) et enquêtes non-techniques) (LAM)"/>
    <n v="8"/>
    <s v="ONG Nationale"/>
    <n v="202"/>
    <s v="BADU"/>
    <s v="Bureau des Actions de Développement et des Urgences"/>
    <n v="6"/>
    <x v="2"/>
    <s v="Protection"/>
    <s v="BADU"/>
    <n v="196446"/>
    <s v="5000"/>
    <x v="2"/>
  </r>
  <r>
    <x v="112"/>
    <s v="Education aux risques (prévention et sensibilitation) et enquêtes non techniques (Marquage des zones dangereuses (présence de mines et/ou REG) et enquêtes non-techniques)"/>
    <s v="Humanitaire"/>
    <d v="2019-01-01T00:00:00"/>
    <x v="0"/>
    <s v="NA"/>
    <n v="1"/>
    <n v="9"/>
    <s v="CD"/>
    <s v="CD62"/>
    <x v="5"/>
    <s v="CD6205"/>
    <x v="11"/>
    <s v="CD6205ZS02"/>
    <x v="23"/>
    <s v="Education aux risques (prévention et sensibilitation) et enquêtes non techniques (Marquage des zones dangereuses (présence de mines et/ou REG) et enquêtes non-techniques) (LAM)"/>
    <n v="8"/>
    <s v="ONG Nationale"/>
    <n v="202"/>
    <s v="BADU"/>
    <s v="Bureau des Actions de Développement et des Urgences"/>
    <n v="6"/>
    <x v="2"/>
    <s v="Protection"/>
    <s v="BADU"/>
    <n v="177160"/>
    <s v="5000"/>
    <x v="2"/>
  </r>
  <r>
    <x v="113"/>
    <s v="Création et la redynamisation des groupes de soutien ANJE (Alimentation du nourrisson et du Jeune Enfant)"/>
    <s v="Humanitaire"/>
    <d v="2019-01-01T00:00:00"/>
    <x v="0"/>
    <s v="NA"/>
    <n v="10"/>
    <n v="19"/>
    <s v="CD"/>
    <s v="CD71"/>
    <x v="8"/>
    <s v="CD7108"/>
    <x v="56"/>
    <s v="CD7108ZS01"/>
    <x v="128"/>
    <s v="Création et la redynamisation des groupes de soutien ANJE (Alimentation du nourrisson et du Jeune Enfant)"/>
    <n v="7"/>
    <s v="ONG Internationale"/>
    <n v="314"/>
    <s v="COOPI"/>
    <s v="Cooperazione Internazionale"/>
    <n v="5"/>
    <x v="0"/>
    <s v="Nutrition"/>
    <s v="ECHO"/>
    <n v="126578"/>
    <s v="14500"/>
    <x v="5"/>
  </r>
  <r>
    <x v="114"/>
    <s v="Lutte contre l’insécurité alimentaire et la malnutrition"/>
    <s v="Humanitaire"/>
    <d v="2019-01-01T00:00:00"/>
    <x v="0"/>
    <s v="NA"/>
    <n v="10"/>
    <n v="19"/>
    <s v="CD"/>
    <s v="CD71"/>
    <x v="8"/>
    <s v="CD7108"/>
    <x v="56"/>
    <s v="CD7108ZS01"/>
    <x v="128"/>
    <s v="Lutte contre l’insécurité alimentaire et la malnutrition"/>
    <n v="7"/>
    <s v="ONG Internationale"/>
    <n v="314"/>
    <s v="COOPI"/>
    <s v="Cooperazione Internazionale"/>
    <n v="7"/>
    <x v="1"/>
    <s v="Sécurité alimentaire"/>
    <s v="ECHO"/>
    <n v="126578"/>
    <s v="14500"/>
    <x v="5"/>
  </r>
  <r>
    <x v="115"/>
    <s v="WASH d'urgence( prévention et lutte contre le cholera par la sensibilisation, le traitement d'eau et la désinfection des sites de contamination)"/>
    <s v="Humanitaire"/>
    <d v="2019-01-01T00:00:00"/>
    <x v="0"/>
    <s v="NA"/>
    <n v="10"/>
    <n v="19"/>
    <s v="CD"/>
    <s v="CD73"/>
    <x v="10"/>
    <s v="CD7305"/>
    <x v="39"/>
    <s v="CD7305ZS01"/>
    <x v="72"/>
    <s v="WASH d'urgence( prévention et lutte contre le cholera par la sensibilisation, le traitement d'eau et la désinfection des sites de contamination)"/>
    <n v="8"/>
    <s v="ONG Nationale"/>
    <n v="16"/>
    <s v="ACP"/>
    <s v="Action Contre la Pauvreté"/>
    <n v="4"/>
    <x v="3"/>
    <s v="Eau, hygiène et assainissement"/>
    <s v="ACP"/>
    <n v="308651"/>
    <s v="14500"/>
    <x v="5"/>
  </r>
  <r>
    <x v="115"/>
    <s v="WASH d'urgence( prévention et lutte contre le cholera par la sensibilisation, le traitement d'eau et la désinfection des sites de contamination)"/>
    <s v="Humanitaire"/>
    <d v="2019-01-01T00:00:00"/>
    <x v="0"/>
    <s v="NA"/>
    <n v="10"/>
    <n v="19"/>
    <s v="CD"/>
    <s v="CD73"/>
    <x v="10"/>
    <s v="CD7305"/>
    <x v="39"/>
    <s v="CD7305ZS04"/>
    <x v="129"/>
    <s v="WASH d'urgence( prévention et lutte contre le cholera par la sensibilisation, le traitement d'eau et la désinfection des sites de contamination)"/>
    <n v="8"/>
    <s v="ONG Nationale"/>
    <n v="16"/>
    <s v="ACP"/>
    <s v="Action Contre la Pauvreté"/>
    <n v="4"/>
    <x v="3"/>
    <s v="Eau, hygiène et assainissement"/>
    <s v="ACP"/>
    <n v="310537"/>
    <s v="14500"/>
    <x v="5"/>
  </r>
  <r>
    <x v="115"/>
    <s v="WASH d'urgence( prévention et lutte contre le cholera par la sensibilisation, le traitement d'eau et la désinfection des sites de contamination)"/>
    <s v="Humanitaire"/>
    <d v="2019-01-01T00:00:00"/>
    <x v="0"/>
    <s v="NA"/>
    <n v="10"/>
    <n v="19"/>
    <s v="CD"/>
    <s v="CD71"/>
    <x v="8"/>
    <s v="CD7108"/>
    <x v="56"/>
    <s v="CD7108ZS01"/>
    <x v="128"/>
    <s v="WASH d'urgence( prévention et lutte contre le cholera par la sensibilisation, le traitement d'eau et la désinfection des sites de contamination)"/>
    <n v="8"/>
    <s v="ONG Nationale"/>
    <n v="16"/>
    <s v="ACP"/>
    <s v="Action Contre la Pauvreté"/>
    <n v="4"/>
    <x v="3"/>
    <s v="Eau, hygiène et assainissement"/>
    <s v="ACP"/>
    <n v="126578"/>
    <s v="14500"/>
    <x v="5"/>
  </r>
  <r>
    <x v="116"/>
    <s v="Sensibilisation sur les VBG, acompangement psycho social et Monitoring de protection"/>
    <s v="Humanitaire"/>
    <d v="2019-01-01T00:00:00"/>
    <x v="0"/>
    <s v="NA"/>
    <n v="10"/>
    <n v="19"/>
    <s v="CD"/>
    <s v="CD91"/>
    <x v="0"/>
    <s v="CD9101"/>
    <x v="15"/>
    <s v="CD9101ZS06"/>
    <x v="130"/>
    <s v="Sensibiliser la communauté  les VBG, identifier des enfants vulnerables(Déplacé,retourné,ENA, ENNS)"/>
    <n v="8"/>
    <s v="ONG Nationale"/>
    <n v="1142"/>
    <s v="ADEDEFO"/>
    <s v="Association pour la Défense des Droits des Enfants, des Femmes et des Opprimés"/>
    <n v="6"/>
    <x v="2"/>
    <s v="Protection"/>
    <s v="ADEDEFO"/>
    <n v="129124"/>
    <s v="14500"/>
    <x v="5"/>
  </r>
  <r>
    <x v="117"/>
    <s v="Protection et éducation des enfants dans les situations d'urgence en réponse aux déplacements et aux vulnérabilités aiguës des familles de la province du Sud-Kivu à Lumanya, Mulima, Lusuku et Abala dans les zones de santé de Fizi et Nundu"/>
    <s v="Humanitaire"/>
    <d v="2019-01-01T00:00:00"/>
    <x v="0"/>
    <s v="NA"/>
    <n v="1"/>
    <n v="9"/>
    <s v="CD"/>
    <s v="CD62"/>
    <x v="5"/>
    <s v="CD6210"/>
    <x v="12"/>
    <s v="CD6210ZS01"/>
    <x v="31"/>
    <s v="Protection et éducation des enfants dans les situations d'urgence en réponse aux déplacements et aux vulnérabilités aiguës des familles de la province du Sud-Kivu à Lumanya, Mulima, Lusuku et Abala dans les zones de santé de Fizi et Nundu"/>
    <n v="7"/>
    <s v="ONG Internationale"/>
    <n v="723"/>
    <s v="WC-H"/>
    <s v="War Child - Hollande"/>
    <n v="1"/>
    <x v="7"/>
    <s v="Education"/>
    <s v="WC-H"/>
    <n v="337096"/>
    <s v="5000"/>
    <x v="2"/>
  </r>
  <r>
    <x v="117"/>
    <s v="Protection et éducation des enfants dans les situations d'urgence en réponse aux déplacements et aux vulnérabilités aiguës des familles de la province du Sud-Kivu à Lumanya, Mulima, Lusuku et Abala dans les zones de santé de Fizi et Nundu"/>
    <s v="Humanitaire"/>
    <d v="2019-01-01T00:00:00"/>
    <x v="0"/>
    <s v="NA"/>
    <n v="1"/>
    <n v="9"/>
    <s v="CD"/>
    <s v="CD62"/>
    <x v="5"/>
    <s v="CD6210"/>
    <x v="12"/>
    <s v="CD6210ZS01"/>
    <x v="31"/>
    <s v="Protection et éducation des enfants dans les situations d'urgence en réponse aux déplacements et aux vulnérabilités aiguës des familles de la province du Sud-Kivu à Lumanya, Mulima, Lusuku et Abala dans les zones de santé de Fizi et Nundu"/>
    <n v="7"/>
    <s v="ONG Internationale"/>
    <n v="723"/>
    <s v="WC-H"/>
    <s v="War Child - Hollande"/>
    <n v="6"/>
    <x v="2"/>
    <s v="Protection"/>
    <s v="WC-H"/>
    <n v="337096"/>
    <s v="5000"/>
    <x v="2"/>
  </r>
  <r>
    <x v="117"/>
    <s v="Protection et éducation des enfants dans les situations d'urgence en réponse aux déplacements et aux vulnérabilités aiguës des familles de la province du Sud-Kivu à Lumanya, Mulima, Lusuku et Abala dans les zones de santé de Fizi et Nundu"/>
    <s v="Humanitaire"/>
    <d v="2019-01-01T00:00:00"/>
    <x v="0"/>
    <s v="NA"/>
    <n v="1"/>
    <n v="9"/>
    <s v="CD"/>
    <s v="CD62"/>
    <x v="5"/>
    <s v="CD6210"/>
    <x v="12"/>
    <s v="CD6210ZS04"/>
    <x v="24"/>
    <s v="Protection et éducation des enfants dans les situations d'urgence en réponse aux déplacements et aux vulnérabilités aiguës des familles de la province du Sud-Kivu à Lumanya, Mulima, Lusuku et Abala dans les zones de santé de Fizi et Nundu"/>
    <n v="7"/>
    <s v="ONG Internationale"/>
    <n v="723"/>
    <s v="WC-H"/>
    <s v="War Child - Hollande"/>
    <n v="1"/>
    <x v="7"/>
    <s v="Education"/>
    <s v="WC-H"/>
    <n v="205743"/>
    <s v="5000"/>
    <x v="2"/>
  </r>
  <r>
    <x v="117"/>
    <s v="Protection et éducation des enfants dans les situations d'urgence en réponse aux déplacements et aux vulnérabilités aiguës des familles de la province du Sud-Kivu à Lumanya, Mulima, Lusuku et Abala dans les zones de santé de Fizi et Nundu"/>
    <s v="Humanitaire"/>
    <d v="2019-01-01T00:00:00"/>
    <x v="0"/>
    <s v="NA"/>
    <n v="1"/>
    <n v="9"/>
    <s v="CD"/>
    <s v="CD62"/>
    <x v="5"/>
    <s v="CD6210"/>
    <x v="12"/>
    <s v="CD6210ZS04"/>
    <x v="24"/>
    <s v="Protection et éducation des enfants dans les situations d'urgence en réponse aux déplacements et aux vulnérabilités aiguës des familles de la province du Sud-Kivu à Lumanya, Mulima, Lusuku et Abala dans les zones de santé de Fizi et Nundu"/>
    <n v="7"/>
    <s v="ONG Internationale"/>
    <n v="723"/>
    <s v="WC-H"/>
    <s v="War Child - Hollande"/>
    <n v="6"/>
    <x v="2"/>
    <s v="Protection"/>
    <s v="WC-H"/>
    <n v="205743"/>
    <s v="5000"/>
    <x v="2"/>
  </r>
  <r>
    <x v="118"/>
    <s v="Food Security and Livelyhood Project"/>
    <s v="Humanitaire"/>
    <d v="2019-01-01T00:00:00"/>
    <x v="0"/>
    <s v="NA"/>
    <n v="1"/>
    <n v="9"/>
    <s v="CD"/>
    <s v="CD74"/>
    <x v="2"/>
    <s v="CD7402"/>
    <x v="20"/>
    <s v="CD7402ZS01"/>
    <x v="37"/>
    <s v="Semences et Cash pour autres besoins"/>
    <n v="7"/>
    <s v="ONG Internationale"/>
    <n v="538"/>
    <s v="NRC"/>
    <s v="Norwegian Refugee Council"/>
    <n v="7"/>
    <x v="1"/>
    <s v="Sécurité alimentaire"/>
    <s v="SIDA"/>
    <n v="358116"/>
    <s v="5000"/>
    <x v="2"/>
  </r>
  <r>
    <x v="118"/>
    <s v="Food Security and Livelyhood Project"/>
    <s v="Humanitaire"/>
    <d v="2019-01-01T00:00:00"/>
    <x v="0"/>
    <s v="NA"/>
    <n v="1"/>
    <n v="9"/>
    <s v="CD"/>
    <s v="CD74"/>
    <x v="2"/>
    <s v="CD7410"/>
    <x v="6"/>
    <s v="CD7410ZS01"/>
    <x v="15"/>
    <s v="Semences et Cash pour autres besoins"/>
    <n v="7"/>
    <s v="ONG Internationale"/>
    <n v="538"/>
    <s v="NRC"/>
    <s v="Norwegian Refugee Council"/>
    <n v="7"/>
    <x v="1"/>
    <s v="Sécurité alimentaire"/>
    <s v="SIDA"/>
    <n v="277228"/>
    <s v="5000"/>
    <x v="2"/>
  </r>
  <r>
    <x v="118"/>
    <s v="Food Security and Livelyhood Project"/>
    <s v="Humanitaire"/>
    <d v="2019-01-01T00:00:00"/>
    <x v="0"/>
    <s v="NA"/>
    <n v="1"/>
    <n v="9"/>
    <s v="CD"/>
    <s v="CD74"/>
    <x v="2"/>
    <s v="CD7402"/>
    <x v="20"/>
    <s v="CD7402ZS02"/>
    <x v="38"/>
    <s v="Semences et Cash pour autres besoins"/>
    <n v="7"/>
    <s v="ONG Internationale"/>
    <n v="538"/>
    <s v="NRC"/>
    <s v="Norwegian Refugee Council"/>
    <n v="7"/>
    <x v="1"/>
    <s v="Sécurité alimentaire"/>
    <s v="SIDA"/>
    <n v="336477"/>
    <s v="5000"/>
    <x v="2"/>
  </r>
  <r>
    <x v="119"/>
    <s v="PEAR Plus dans la province du Nord-Kivu à Rwanguba"/>
    <s v="Humanitaire"/>
    <d v="2019-01-01T00:00:00"/>
    <x v="0"/>
    <s v="[250-299]"/>
    <n v="250"/>
    <n v="299"/>
    <s v="CD"/>
    <s v="CD61"/>
    <x v="6"/>
    <s v="CD6111"/>
    <x v="16"/>
    <s v="CD6111ZS06"/>
    <x v="131"/>
    <s v="PEAR Plus dans la province du Nord-Kivu à Rwanguba"/>
    <n v="7"/>
    <s v="ONG Internationale"/>
    <n v="77"/>
    <s v="ADRA"/>
    <s v="Adventist Development and Relief Agency"/>
    <n v="10"/>
    <x v="4"/>
    <s v="Multisectoriel"/>
    <s v="UNICEF"/>
    <n v="277823"/>
    <s v="274500"/>
    <x v="8"/>
  </r>
  <r>
    <x v="120"/>
    <s v="Family Planning and Post Abortion Care in Emergency (FP PACE)"/>
    <s v="Humanitaire"/>
    <d v="2019-01-01T00:00:00"/>
    <x v="0"/>
    <s v="[600-799]"/>
    <n v="20"/>
    <n v="29"/>
    <s v="CD"/>
    <s v="CD74"/>
    <x v="2"/>
    <s v="CD7402"/>
    <x v="20"/>
    <s v="CD7402ZS01"/>
    <x v="37"/>
    <s v="Appui à 5 CS  et HGR (CS BWANAKUCHA, HEWA BORA, KATAKI, KANKOMBA, HGR),avec comme paquet c d'activites SR/ PF et SAA: 1. Formation des prestataires en PF SAA ,2.approvisionner en contraceptifs et autres intrants; . Approvisionner en equipements medicaux et non medicaux specifiques PF 4.Primes et frais de fonctionnement, 5.Appui a la sensibilisation et participation communautaire"/>
    <n v="7"/>
    <s v="ONG Internationale"/>
    <n v="461"/>
    <s v="IRC"/>
    <s v="International Rescue Committee"/>
    <n v="2"/>
    <x v="5"/>
    <s v="Santé"/>
    <s v="IRC"/>
    <n v="358116"/>
    <s v="24500"/>
    <x v="3"/>
  </r>
  <r>
    <x v="120"/>
    <s v="Family Planning and Post Abortion Care in Emergency (FP PACE)"/>
    <s v="Humanitaire"/>
    <d v="2019-01-01T00:00:00"/>
    <x v="0"/>
    <s v="[100-124]"/>
    <n v="80"/>
    <n v="89"/>
    <s v="CD"/>
    <s v="CD74"/>
    <x v="2"/>
    <s v="CD7402"/>
    <x v="20"/>
    <s v="CD7402ZS02"/>
    <x v="38"/>
    <s v="Appui à 5 CS  et HGR (CS BWANAKUCHA, HEWA BORA, KATAKI, KANKOMBA, HGR),avec comme paquet c d'activites SR/ PF et SAA: 1. Formation des prestataires en PF SAA ,2.approvisionner en contraceptifs et autres intrants; . Approvisionner en equipements medicaux et non medicaux specifiques PF 4.Primes et frais de fonctionnement, 5.Appui a la sensibilisation et participation communautaire"/>
    <n v="7"/>
    <s v="ONG Internationale"/>
    <n v="461"/>
    <s v="IRC"/>
    <s v="International Rescue Committee"/>
    <n v="2"/>
    <x v="5"/>
    <s v="Santé"/>
    <s v="IRC"/>
    <n v="336477"/>
    <s v="84500"/>
    <x v="9"/>
  </r>
  <r>
    <x v="121"/>
    <s v="Appui au renforcement et Intensification de la mobilisation communautaire."/>
    <s v="Humanitaire"/>
    <d v="2019-01-01T00:00:00"/>
    <x v="0"/>
    <s v="[10-19]"/>
    <n v="1"/>
    <n v="9"/>
    <s v="CD"/>
    <s v="CD54"/>
    <x v="4"/>
    <s v="CD5402"/>
    <x v="49"/>
    <s v="CD5402ZS02"/>
    <x v="132"/>
    <s v="Appui institutionnel aux comités des sites des déplacés, Formation sur la gestion des sites, Appui à l'inhumation des décès des déplacés, Enregistrements des déplacés, appui en NFI aux déplacés."/>
    <n v="8"/>
    <s v="ONG Nationale"/>
    <n v="212"/>
    <s v="CARITAS"/>
    <s v="CARITAS"/>
    <n v="6"/>
    <x v="2"/>
    <s v="Protection"/>
    <s v="UNHCR"/>
    <n v="281153"/>
    <s v="5000"/>
    <x v="2"/>
  </r>
  <r>
    <x v="121"/>
    <s v="Appui au renforcement et Intensification de la mobilisation communautaire."/>
    <s v="Humanitaire"/>
    <d v="2019-01-01T00:00:00"/>
    <x v="0"/>
    <s v="[10-19]"/>
    <n v="1"/>
    <n v="9"/>
    <s v="CD"/>
    <s v="CD54"/>
    <x v="4"/>
    <s v="CD5405"/>
    <x v="7"/>
    <s v="CD5405ZS03"/>
    <x v="84"/>
    <s v="Appui institutionnel aux comités des sites des déplacés, Formation sur la gestion des sites, Appui à l'inhumation des décès des déplacés, Enregistrements des déplacés, appui en NFI aux déplacés."/>
    <n v="8"/>
    <s v="ONG Nationale"/>
    <n v="212"/>
    <s v="CARITAS"/>
    <s v="CARITAS"/>
    <n v="6"/>
    <x v="2"/>
    <s v="Protection"/>
    <s v="UNHCR"/>
    <n v="162295"/>
    <s v="5000"/>
    <x v="2"/>
  </r>
  <r>
    <x v="121"/>
    <s v="Appui au renforcement et Intensification de la mobilisation communautaire."/>
    <s v="Humanitaire"/>
    <d v="2019-01-01T00:00:00"/>
    <x v="0"/>
    <s v="[10-19]"/>
    <n v="1"/>
    <n v="9"/>
    <s v="CD"/>
    <s v="CD54"/>
    <x v="4"/>
    <s v="CD5405"/>
    <x v="7"/>
    <s v="CD5405ZS08"/>
    <x v="88"/>
    <s v="Appui institutionnel aux comités des sites des déplacés, Formation sur la gestion des sites, Appui à l'inhumation des décès des déplacés, Enregistrements des déplacés, appui en NFI aux déplacés."/>
    <n v="8"/>
    <s v="ONG Nationale"/>
    <n v="212"/>
    <s v="CARITAS"/>
    <s v="CARITAS"/>
    <n v="6"/>
    <x v="2"/>
    <s v="Protection"/>
    <s v="UNHCR"/>
    <n v="134401"/>
    <s v="5000"/>
    <x v="2"/>
  </r>
  <r>
    <x v="121"/>
    <s v="Appui au renforcement et Intensification de la mobilisation communautaire."/>
    <s v="Humanitaire"/>
    <d v="2019-01-01T00:00:00"/>
    <x v="0"/>
    <s v="[10-19]"/>
    <n v="1"/>
    <n v="9"/>
    <s v="CD"/>
    <s v="CD54"/>
    <x v="4"/>
    <s v="CD5405"/>
    <x v="7"/>
    <s v="CD5405ZS13"/>
    <x v="16"/>
    <s v="Appui institutionnel aux comités des sites des déplacés, Formation sur la gestion des sites, Appui à l'inhumation des décès des déplacés, Enregistrements des déplacés, appui en NFI aux déplacés."/>
    <n v="8"/>
    <s v="ONG Nationale"/>
    <n v="212"/>
    <s v="CARITAS"/>
    <s v="CARITAS"/>
    <n v="6"/>
    <x v="2"/>
    <s v="Protection"/>
    <s v="UNHCR"/>
    <n v="115748"/>
    <s v="5000"/>
    <x v="2"/>
  </r>
  <r>
    <x v="122"/>
    <s v="Projet d'assistance humanitaires pour les polations affectees par les conflits en territoire d'Aru et Mambasa"/>
    <s v="Humanitaire"/>
    <d v="2019-01-01T00:00:00"/>
    <x v="0"/>
    <s v="[50-59]"/>
    <n v="1"/>
    <n v="9"/>
    <s v="CD"/>
    <s v="CD54"/>
    <x v="4"/>
    <s v="CD5403"/>
    <x v="13"/>
    <s v="CD5403ZS02"/>
    <x v="133"/>
    <s v="Interventions multisectorielles dans les secteurs de Wash, securité alimentaire et Protection/Distribution des semences , des outils arratoires."/>
    <n v="7"/>
    <s v="ONG Internationale"/>
    <n v="684"/>
    <s v="Trocaire"/>
    <s v="Trocaire"/>
    <n v="10"/>
    <x v="4"/>
    <s v="Multisectoriel"/>
    <s v="IRISH AID"/>
    <n v="100565"/>
    <s v="5000"/>
    <x v="2"/>
  </r>
  <r>
    <x v="123"/>
    <s v="Prise en charge psychologue des victimes de guerre et de violence sexuelles et celles basées sur le genre : intégration aux Soins de santé mentale aux populations affectées par la guerre en RDC"/>
    <s v="Humanitaire"/>
    <d v="2019-01-01T00:00:00"/>
    <x v="0"/>
    <s v="[60-69]"/>
    <n v="1"/>
    <n v="9"/>
    <s v="CD"/>
    <s v="CD62"/>
    <x v="5"/>
    <s v="CD6205"/>
    <x v="11"/>
    <s v="CD6205ZS03"/>
    <x v="32"/>
    <s v="Prise en charge psychologue des victimes de guerre et de violence sexuelles et celles basées sur le genre: intégration aux Soins de santé mentale aux populations affectées par la guerre en RDC (GTPE et SGBV) à Chifunzi, Rambo, Fendula, Murale, Chibinda,..."/>
    <n v="8"/>
    <s v="ONG Nationale"/>
    <n v="209"/>
    <s v="CAMPS"/>
    <s v="CAMPS"/>
    <n v="6"/>
    <x v="2"/>
    <s v="Protection"/>
    <s v="CAMPS"/>
    <n v="168000"/>
    <s v="5000"/>
    <x v="2"/>
  </r>
  <r>
    <x v="124"/>
    <s v="Réponse d’urgence aux besoins d’éducation des enfants affectés par les conflits armés  au Sud-Kivu:Faciliter l'accès des enfants affectés par la crise à une éducation de qualité"/>
    <s v="Humanitaire"/>
    <d v="2019-01-01T00:00:00"/>
    <x v="0"/>
    <s v="[150-199]"/>
    <n v="1"/>
    <n v="9"/>
    <s v="CD"/>
    <s v="CD62"/>
    <x v="5"/>
    <s v="CD6210"/>
    <x v="12"/>
    <s v="CD6210ZS03"/>
    <x v="55"/>
    <s v="Réponse d’urgence aux besoins d’éducation des enfants affectés par les conflits armés  au Sud-Kivu: Faciliter l'accès des enfants affectés par la crise à une éducation de qualité"/>
    <n v="7"/>
    <s v="ONG Internationale"/>
    <n v="682"/>
    <s v="TPO"/>
    <s v="Transcultural Psychosocial Organisation"/>
    <n v="1"/>
    <x v="7"/>
    <s v="Education"/>
    <s v="UNICEF"/>
    <n v="86652"/>
    <s v="5000"/>
    <x v="2"/>
  </r>
  <r>
    <x v="124"/>
    <s v="Réponse d’urgence aux besoins d’éducation des enfants affectés par les conflits armés  au Sud-Kivu:Faciliter l'accès des enfants affectés par la crise à une éducation de qualité"/>
    <s v="Humanitaire"/>
    <d v="2019-01-01T00:00:00"/>
    <x v="0"/>
    <s v="[150-199]"/>
    <n v="1"/>
    <n v="9"/>
    <s v="CD"/>
    <s v="CD62"/>
    <x v="5"/>
    <s v="CD6212"/>
    <x v="28"/>
    <s v="CD6212ZS01"/>
    <x v="56"/>
    <s v="Réponse d’urgence aux besoins d’éducation des enfants affectés par les conflits armés  au Sud-Kivu: Faciliter l'accès des enfants affectés par la crise à une éducation de qualité"/>
    <n v="7"/>
    <s v="ONG Internationale"/>
    <n v="682"/>
    <s v="TPO"/>
    <s v="Transcultural Psychosocial Organisation"/>
    <n v="1"/>
    <x v="7"/>
    <s v="Education"/>
    <s v="UNICEF"/>
    <n v="96529"/>
    <s v="5000"/>
    <x v="2"/>
  </r>
  <r>
    <x v="125"/>
    <s v="Education and Health Improvement for Holistic Dignity 5Formation des Enseignants et sensibilisation sur la scolarisation des filles? Formation des Enseignants et sensibilisation sur la scolarisation des filles,"/>
    <s v="Humanitaire"/>
    <d v="2019-01-01T00:00:00"/>
    <x v="0"/>
    <s v="[125-149]"/>
    <n v="1"/>
    <n v="9"/>
    <s v="CD"/>
    <s v="CD62"/>
    <x v="5"/>
    <s v="CD6210"/>
    <x v="12"/>
    <s v="CD6210ZS03"/>
    <x v="55"/>
    <s v="Education and Health Improvement for Holistic Dignity 5Formation des Enseignants et sensibilisation sur la scolarisation des filles? Formation des Enseignants et sensibilisation sur la scolarisation des filles,"/>
    <n v="8"/>
    <s v="ONG Nationale"/>
    <n v="7"/>
    <s v="ACADE"/>
    <s v="Action Chrétienne d'Aide aux Déplacés et au Développement"/>
    <n v="1"/>
    <x v="7"/>
    <s v="Education"/>
    <s v="NORAD"/>
    <n v="86652"/>
    <s v="5000"/>
    <x v="2"/>
  </r>
  <r>
    <x v="125"/>
    <s v="Education and Health Improvement for Holistic Dignity 5Formation des Enseignants et sensibilisation sur la scolarisation des filles? Formation des Enseignants et sensibilisation sur la scolarisation des filles,"/>
    <s v="Humanitaire"/>
    <d v="2019-01-01T00:00:00"/>
    <x v="0"/>
    <s v="[125-149]"/>
    <n v="1"/>
    <n v="9"/>
    <s v="CD"/>
    <s v="CD62"/>
    <x v="5"/>
    <s v="CD6212"/>
    <x v="28"/>
    <s v="CD6212ZS01"/>
    <x v="56"/>
    <s v="Education and Health Improvement for Holistic Dignity 5Formation des Enseignants et sensibilisation sur la scolarisation des filles? Formation des Enseignants et sensibilisation sur la scolarisation des filles,"/>
    <n v="8"/>
    <s v="ONG Nationale"/>
    <n v="7"/>
    <s v="ACADE"/>
    <s v="Action Chrétienne d'Aide aux Déplacés et au Développement"/>
    <n v="1"/>
    <x v="7"/>
    <s v="Education"/>
    <s v="NORAD"/>
    <n v="96529"/>
    <s v="5000"/>
    <x v="2"/>
  </r>
  <r>
    <x v="126"/>
    <s v="Education and Health Improvement for Holistic Dignity: Sensibilisation contre les épidemies ((Rougeoles et Cholera)"/>
    <s v="Humanitaire"/>
    <d v="2019-01-01T00:00:00"/>
    <x v="0"/>
    <s v="[80-89]"/>
    <n v="125"/>
    <n v="149"/>
    <s v="CD"/>
    <s v="CD62"/>
    <x v="5"/>
    <s v="CD6210"/>
    <x v="12"/>
    <s v="CD6210ZS04"/>
    <x v="24"/>
    <s v="Education and Health Improvement for Holistic Dignity: Sensibilisation contre les épidemies ((Rougeoles et Cholera)"/>
    <n v="8"/>
    <s v="ONG Nationale"/>
    <n v="7"/>
    <s v="ACADE"/>
    <s v="Action Chrétienne d'Aide aux Déplacés et au Développement"/>
    <n v="2"/>
    <x v="5"/>
    <s v="Santé"/>
    <s v="NORAD"/>
    <n v="205743"/>
    <s v="137000"/>
    <x v="6"/>
  </r>
  <r>
    <x v="127"/>
    <s v="Projet de réinsertion  des Enfants, Associés aux  Forces et Groupes Armés, Identification et réunification familiale des ENA au profit des  Deplacés, retournés, familles d'accueil à Mikenge, Tulambo, Lemera dans les zone de santé d'Itombwe (Mwenga) et de"/>
    <s v="Humanitaire"/>
    <d v="2019-01-01T00:00:00"/>
    <x v="0"/>
    <s v="[70-79]"/>
    <n v="1"/>
    <n v="9"/>
    <s v="CD"/>
    <s v="CD62"/>
    <x v="5"/>
    <s v="CD6212"/>
    <x v="28"/>
    <s v="CD6212ZS01"/>
    <x v="56"/>
    <s v="Projet de réinsertion  des Enfants, Associés aux  Forces et Groupes Armés, Identification et réunification familiale des ENA au profit des  Deplacés, retournés, familles d'accueil à Mikenge, Tulambo, Lemera dans les zone de santé d'Itombwe (Mwenga) et de"/>
    <n v="8"/>
    <s v="ONG Nationale"/>
    <n v="7"/>
    <s v="ACADE"/>
    <s v="Action Chrétienne d'Aide aux Déplacés et au Développement"/>
    <n v="6"/>
    <x v="2"/>
    <s v="Protection"/>
    <s v="NPA"/>
    <n v="96529"/>
    <s v="5000"/>
    <x v="2"/>
  </r>
  <r>
    <x v="127"/>
    <s v="Projet de réinsertion  des Enfants, Associés aux  Forces et Groupes Armés, Identification et réunification familiale des ENA au profit des  Deplacés, retournés, familles d'accueil à Mikenge, Tulambo, Lemera dans les zone de santé d'Itombwe (Mwenga) et de"/>
    <s v="Humanitaire"/>
    <d v="2019-01-01T00:00:00"/>
    <x v="0"/>
    <s v="[70-79]"/>
    <n v="1"/>
    <n v="9"/>
    <s v="CD"/>
    <s v="CD62"/>
    <x v="5"/>
    <s v="CD6208"/>
    <x v="17"/>
    <s v="CD6208ZS02"/>
    <x v="97"/>
    <s v="Projet de réinsertion  des Enfants, Associés aux  Forces et Groupes Armés, Identification et réunification familiale des ENA au profit des  Deplacés, retournés, familles d'accueil à Mikenge, Tulambo, Lemera dans les zone de santé d'Itombwe (Mwenga) et de"/>
    <n v="8"/>
    <s v="ONG Nationale"/>
    <n v="7"/>
    <s v="ACADE"/>
    <s v="Action Chrétienne d'Aide aux Déplacés et au Développement"/>
    <n v="6"/>
    <x v="2"/>
    <s v="Protection"/>
    <s v="NPA"/>
    <n v="178930"/>
    <s v="5000"/>
    <x v="2"/>
  </r>
  <r>
    <x v="128"/>
    <s v="Education and Health Improvement for Holistic Dignity, Formation des Enseignants et sensibilisation sur la scolarisation des filles pour les Deplacés, retournés, familles d'accueil à Minembwe Centre, Irumba, Mikenge, Tulambo, Kenya, Abala, Nakele, Pungu,"/>
    <s v="Humanitaire"/>
    <d v="2019-01-01T00:00:00"/>
    <x v="0"/>
    <s v="[70-79]"/>
    <n v="1"/>
    <n v="9"/>
    <s v="CD"/>
    <s v="CD62"/>
    <x v="5"/>
    <s v="CD6210"/>
    <x v="12"/>
    <s v="CD6210ZS03"/>
    <x v="55"/>
    <s v="Education and Health Improvement for Holistic Dignity, Formation des Enseignants et sensibilisation sur la scolarisation des filles pour les Deplacés, retournés, familles d'accueil à Minembwe Centre, Irumba, Mikenge, Tulambo, Kenya, Abala, Nakele, Pungu, Baraka"/>
    <n v="8"/>
    <s v="ONG Nationale"/>
    <n v="7"/>
    <s v="ACADE"/>
    <s v="Action Chrétienne d'Aide aux Déplacés et au Développement"/>
    <n v="1"/>
    <x v="7"/>
    <s v="Education"/>
    <s v="NPA"/>
    <n v="86652"/>
    <s v="5000"/>
    <x v="2"/>
  </r>
  <r>
    <x v="128"/>
    <s v="Education and Health Improvement for Holistic Dignity, Formation des Enseignants et sensibilisation sur la scolarisation des filles pour les Deplacés, retournés, familles d'accueil à Minembwe Centre, Irumba, Mikenge, Tulambo, Kenya, Abala, Nakele, Pungu,"/>
    <s v="Humanitaire"/>
    <d v="2019-01-01T00:00:00"/>
    <x v="0"/>
    <s v="[70-79]"/>
    <n v="1"/>
    <n v="9"/>
    <s v="CD"/>
    <s v="CD62"/>
    <x v="5"/>
    <s v="CD6210"/>
    <x v="12"/>
    <s v="CD6210ZS03"/>
    <x v="55"/>
    <s v="Education and Health Improvement for Holistic Dignity, Formation des Enseignants et sensibilisation sur la scolarisation des filles pour les Deplacés, retournés, familles d'accueil à Minembwe Centre, Irumba, Mikenge, Tulambo, Kenya, Abala, Nakele, Pungu, Baraka"/>
    <n v="8"/>
    <s v="ONG Nationale"/>
    <n v="7"/>
    <s v="ACADE"/>
    <s v="Action Chrétienne d'Aide aux Déplacés et au Développement"/>
    <n v="2"/>
    <x v="5"/>
    <s v="Santé"/>
    <s v="NPA"/>
    <n v="86652"/>
    <s v="5000"/>
    <x v="2"/>
  </r>
  <r>
    <x v="128"/>
    <s v="Education and Health Improvement for Holistic Dignity, Formation des Enseignants et sensibilisation sur la scolarisation des filles pour les Deplacés, retournés, familles d'accueil à Minembwe Centre, Irumba, Mikenge, Tulambo, Kenya, Abala, Nakele, Pungu,"/>
    <s v="Humanitaire"/>
    <d v="2019-01-01T00:00:00"/>
    <x v="0"/>
    <s v="[80-89]"/>
    <n v="1"/>
    <n v="9"/>
    <s v="CD"/>
    <s v="CD62"/>
    <x v="5"/>
    <s v="CD6212"/>
    <x v="28"/>
    <s v="CD6212ZS01"/>
    <x v="56"/>
    <s v="Education and Health Improvement for Holistic Dignity, Formation des Enseignants et sensibilisation sur la scolarisation des filles pour les Deplacés, retournés, familles d'accueil à Minembwe Centre, Irumba, Mikenge, Tulambo, Kenya, Abala, Nakele, Pungu, Baraka"/>
    <n v="8"/>
    <s v="ONG Nationale"/>
    <n v="7"/>
    <s v="ACADE"/>
    <s v="Action Chrétienne d'Aide aux Déplacés et au Développement"/>
    <n v="1"/>
    <x v="7"/>
    <s v="Education"/>
    <s v="NPA"/>
    <n v="96529"/>
    <s v="5000"/>
    <x v="2"/>
  </r>
  <r>
    <x v="128"/>
    <s v="Education and Health Improvement for Holistic Dignity, Formation des Enseignants et sensibilisation sur la scolarisation des filles pour les Deplacés, retournés, familles d'accueil à Minembwe Centre, Irumba, Mikenge, Tulambo, Kenya, Abala, Nakele, Pungu,"/>
    <s v="Humanitaire"/>
    <d v="2019-01-01T00:00:00"/>
    <x v="0"/>
    <s v="[80-89]"/>
    <n v="1"/>
    <n v="9"/>
    <s v="CD"/>
    <s v="CD62"/>
    <x v="5"/>
    <s v="CD6212"/>
    <x v="28"/>
    <s v="CD6212ZS01"/>
    <x v="56"/>
    <s v="Education and Health Improvement for Holistic Dignity, Formation des Enseignants et sensibilisation sur la scolarisation des filles pour les Deplacés, retournés, familles d'accueil à Minembwe Centre, Irumba, Mikenge, Tulambo, Kenya, Abala, Nakele, Pungu, Baraka"/>
    <n v="8"/>
    <s v="ONG Nationale"/>
    <n v="7"/>
    <s v="ACADE"/>
    <s v="Action Chrétienne d'Aide aux Déplacés et au Développement"/>
    <n v="2"/>
    <x v="5"/>
    <s v="Santé"/>
    <s v="NPA"/>
    <n v="96529"/>
    <s v="5000"/>
    <x v="2"/>
  </r>
  <r>
    <x v="128"/>
    <s v="Education and Health Improvement for Holistic Dignity, Formation des Enseignants et sensibilisation sur la scolarisation des filles pour les Deplacés, retournés, familles d'accueil à Minembwe Centre, Irumba, Mikenge, Tulambo, Kenya, Abala, Nakele, Pungu,"/>
    <s v="Humanitaire"/>
    <d v="2019-01-01T00:00:00"/>
    <x v="0"/>
    <s v="[80-89]"/>
    <n v="1"/>
    <n v="9"/>
    <s v="CD"/>
    <s v="CD62"/>
    <x v="5"/>
    <s v="CD6210"/>
    <x v="12"/>
    <s v="CD6210ZS04"/>
    <x v="24"/>
    <s v="Education and Health Improvement for Holistic Dignity, Formation des Enseignants et sensibilisation sur la scolarisation des filles pour les Deplacés, retournés, familles d'accueil à Minembwe Centre, Irumba, Mikenge, Tulambo, Kenya, Abala, Nakele, Pungu, Baraka"/>
    <n v="8"/>
    <s v="ONG Nationale"/>
    <n v="7"/>
    <s v="ACADE"/>
    <s v="Action Chrétienne d'Aide aux Déplacés et au Développement"/>
    <n v="1"/>
    <x v="7"/>
    <s v="Education"/>
    <s v="NPA"/>
    <n v="205743"/>
    <s v="5000"/>
    <x v="2"/>
  </r>
  <r>
    <x v="128"/>
    <s v="Education and Health Improvement for Holistic Dignity, Formation des Enseignants et sensibilisation sur la scolarisation des filles pour les Deplacés, retournés, familles d'accueil à Minembwe Centre, Irumba, Mikenge, Tulambo, Kenya, Abala, Nakele, Pungu,"/>
    <s v="Humanitaire"/>
    <d v="2019-01-01T00:00:00"/>
    <x v="0"/>
    <s v="[80-89]"/>
    <n v="1"/>
    <n v="9"/>
    <s v="CD"/>
    <s v="CD62"/>
    <x v="5"/>
    <s v="CD6210"/>
    <x v="12"/>
    <s v="CD6210ZS04"/>
    <x v="24"/>
    <s v="Education and Health Improvement for Holistic Dignity, Formation des Enseignants et sensibilisation sur la scolarisation des filles pour les Deplacés, retournés, familles d'accueil à Minembwe Centre, Irumba, Mikenge, Tulambo, Kenya, Abala, Nakele, Pungu, Baraka"/>
    <n v="8"/>
    <s v="ONG Nationale"/>
    <n v="7"/>
    <s v="ACADE"/>
    <s v="Action Chrétienne d'Aide aux Déplacés et au Développement"/>
    <n v="2"/>
    <x v="5"/>
    <s v="Santé"/>
    <s v="NPA"/>
    <n v="205743"/>
    <s v="5000"/>
    <x v="2"/>
  </r>
  <r>
    <x v="129"/>
    <s v="Amélioration des SSP pour la population touchée par le conflit dans les ZS de Masisi et Mweso"/>
    <s v="Humanitaire"/>
    <d v="2017-04-01T00:00:00"/>
    <x v="1"/>
    <s v="[2750-2999]"/>
    <n v="80"/>
    <n v="89"/>
    <s v="CD"/>
    <s v="CD92"/>
    <x v="1"/>
    <s v="CD9202"/>
    <x v="3"/>
    <s v="CD9202ZS04"/>
    <x v="8"/>
    <s v="Soins de sante primaires"/>
    <n v="7"/>
    <s v="ONG Internationale"/>
    <n v="678"/>
    <s v="JOHANNITER"/>
    <s v="The Johanniter International Assistance"/>
    <n v="2"/>
    <x v="5"/>
    <s v="Santé"/>
    <s v="Autre"/>
    <n v="260337"/>
    <s v="84500"/>
    <x v="9"/>
  </r>
  <r>
    <x v="130"/>
    <s v="Améliorer l'accès à une éducation de qualité et protectrice (préscolaire, primaire et secondaire inférieur) pour les enfants affectés par le déplacement en République démocratique du Congo (RDC)"/>
    <s v="Humanitaire"/>
    <d v="2018-01-03T00:00:00"/>
    <x v="2"/>
    <s v="[1000-1249]"/>
    <n v="10"/>
    <n v="19"/>
    <s v="CD"/>
    <s v="CD61"/>
    <x v="6"/>
    <s v="CD6110"/>
    <x v="47"/>
    <s v="CD6110ZS02"/>
    <x v="134"/>
    <s v="Favoriser la réintégration des enfants à travers le transfert monétaire aux écoles, cours de récupération, réhabilitation, distribution de kits, formation, activités récréatives et activités de protection en milieu scolaire"/>
    <n v="7"/>
    <s v="ONG Internationale"/>
    <n v="538"/>
    <s v="NRC"/>
    <s v="Norwegian Refugee Council"/>
    <n v="1"/>
    <x v="7"/>
    <s v="Education"/>
    <s v="Autre"/>
    <n v="438943"/>
    <s v="14500"/>
    <x v="5"/>
  </r>
  <r>
    <x v="131"/>
    <s v="CONSTRUCTION INTEGRALE DE LETRE HUMAIN"/>
    <s v="Humanitaire"/>
    <d v="2014-01-06T00:00:00"/>
    <x v="3"/>
    <s v="[30-39]"/>
    <n v="10"/>
    <n v="19"/>
    <s v="CD"/>
    <s v="CD61"/>
    <x v="6"/>
    <s v="CD6105"/>
    <x v="44"/>
    <s v="CD6105ZS01"/>
    <x v="123"/>
    <s v="CONSTRUCTION INTEGRALE DE LETRE HUMAIN"/>
    <n v="8"/>
    <s v="ONG Nationale"/>
    <n v="1008"/>
    <s v="CT"/>
    <s v="Centre Tulizeni du Nord-Kivu"/>
    <n v="6"/>
    <x v="2"/>
    <s v="Protection"/>
    <s v="Autre"/>
    <n v="235304"/>
    <s v="14500"/>
    <x v="5"/>
  </r>
  <r>
    <x v="132"/>
    <s v="Renforcer la capacité des communautés à prévenir, à répondre et  réduire l'incidence de la VBG et améliorer la qualité et l'accès aux soions holistiques pour les survivants VSBG"/>
    <s v="Humanitaire"/>
    <d v="2017-10-01T00:00:00"/>
    <x v="4"/>
    <s v="[80-89]"/>
    <n v="10"/>
    <n v="19"/>
    <s v="CD"/>
    <s v="CD61"/>
    <x v="6"/>
    <s v="CD6111"/>
    <x v="16"/>
    <s v="CD6111ZS06"/>
    <x v="131"/>
    <s v="Renforcer la capacité des communautés à prévenir, à répondre et  réduire l'incidence de la VBG et améliorer la qualité et l'accès aux soions holistiques pour les survivants VSBG"/>
    <n v="8"/>
    <s v="ONG Nationale"/>
    <n v="419"/>
    <s v="Heal Africa"/>
    <s v="Health Education Action for Leadership in Africa"/>
    <n v="10"/>
    <x v="4"/>
    <s v="Multisectoriel"/>
    <s v="USAID"/>
    <n v="277823"/>
    <s v="14500"/>
    <x v="5"/>
  </r>
  <r>
    <x v="133"/>
    <s v="FARM &quot;TUGENGE KWA UTULIVU&quot;"/>
    <s v="Humanitaire"/>
    <d v="2018-09-01T00:00:00"/>
    <x v="5"/>
    <s v="[250-299]"/>
    <n v="40"/>
    <n v="49"/>
    <s v="CD"/>
    <s v="CD61"/>
    <x v="6"/>
    <s v="CD6111"/>
    <x v="16"/>
    <s v="CD6111ZS06"/>
    <x v="131"/>
    <s v="l’amélioration de façon inclusive de l’ensemble des contraintes liées à l’accès à la terre et les processus de gestion des conflits ;"/>
    <n v="8"/>
    <s v="ONG Nationale"/>
    <n v="700"/>
    <s v="UPDDHE/Grand Lacs"/>
    <s v="Union pour la Promotion, la Defense des Droits Humains et l'Environnement - Grand Lacs"/>
    <n v="6"/>
    <x v="2"/>
    <s v="Protection"/>
    <s v="SFCG"/>
    <n v="277823"/>
    <s v="44500"/>
    <x v="10"/>
  </r>
  <r>
    <x v="134"/>
    <s v="Approche intégrée de lutte contre la malnutrition chronique dans les zones de santé de Bunyakiri"/>
    <s v="Humanitaire"/>
    <d v="2018-04-17T00:00:00"/>
    <x v="6"/>
    <s v="&gt;60000"/>
    <n v="0"/>
    <n v="0"/>
    <s v="CD"/>
    <s v="CD62"/>
    <x v="5"/>
    <s v="CD6205"/>
    <x v="11"/>
    <s v="CD6205ZS04"/>
    <x v="30"/>
    <s v="La disponibilité et l?accès aux produits alimentaires diversifiés et de bonne qualité sont accrues dans 80% des ménages appuyés ayant des enfants de 0 à 23 mois"/>
    <n v="1"/>
    <s v="Agence du Système des Nations Unies"/>
    <n v="554"/>
    <s v="FAO"/>
    <s v="Organisation des Nations Unies pour l'Alimentation et l'Agriculture"/>
    <n v="5"/>
    <x v="0"/>
    <s v="Nutrition"/>
    <s v="Coopération Suisse G"/>
    <n v="260674"/>
    <s v="0"/>
    <x v="0"/>
  </r>
  <r>
    <x v="135"/>
    <s v="Creation et renforcement de 50 clubs SGBV et SSPD dans les milieux scolaires dans la province du tanganyika"/>
    <s v="Humanitaire"/>
    <d v="2018-06-04T00:00:00"/>
    <x v="7"/>
    <s v="[125-149]"/>
    <n v="1"/>
    <n v="9"/>
    <s v="CD"/>
    <s v="CD62"/>
    <x v="5"/>
    <s v="CD6210"/>
    <x v="12"/>
    <s v="CD6210ZS01"/>
    <x v="31"/>
    <s v="creéation des clubs des jeunes élèves dans les écoles visant la prévention des violences sexuelles basées sur le genre et la promotion des connaissances et des droits sexuelles et de reproduction."/>
    <n v="8"/>
    <s v="ONG Nationale"/>
    <n v="100018"/>
    <s v="SAFEKA"/>
    <s v="Sauve la Femme et la jeune fille du Katanga"/>
    <n v="6"/>
    <x v="2"/>
    <s v="Protection"/>
    <s v="Autre"/>
    <n v="337096"/>
    <s v="5000"/>
    <x v="2"/>
  </r>
  <r>
    <x v="134"/>
    <s v="Approche intégrée de lutte contre la malnutrition chronique dans les zones de santé de Bunyakiri"/>
    <s v="Humanitaire"/>
    <d v="2018-04-17T00:00:00"/>
    <x v="6"/>
    <s v="&gt;60000"/>
    <n v="0"/>
    <n v="0"/>
    <s v="CD"/>
    <s v="CD62"/>
    <x v="5"/>
    <s v="CD6205"/>
    <x v="11"/>
    <s v="CD6205ZS01"/>
    <x v="92"/>
    <s v="La disponibilité et l?accès aux produits alimentaires diversifiés et de bonne qualité sont accrues dans 80% des ménages appuyés ayant des enfants de 0 à 23 mois"/>
    <n v="1"/>
    <s v="Agence du Système des Nations Unies"/>
    <n v="554"/>
    <s v="FAO"/>
    <s v="Organisation des Nations Unies pour l'Alimentation et l'Agriculture"/>
    <n v="5"/>
    <x v="0"/>
    <s v="Nutrition"/>
    <s v="Coopération Suisse G"/>
    <n v="223614"/>
    <s v="0"/>
    <x v="0"/>
  </r>
  <r>
    <x v="136"/>
    <s v="Sensibilisation pour la prévention et la prise en charge communautaire des maladies 1."/>
    <s v="Humanitaire"/>
    <d v="2018-01-01T00:00:00"/>
    <x v="8"/>
    <s v="[150-199]"/>
    <n v="0"/>
    <n v="0"/>
    <s v="CD"/>
    <s v="CD61"/>
    <x v="6"/>
    <s v="CD6102"/>
    <x v="41"/>
    <s v="CD6102ZS01"/>
    <x v="74"/>
    <s v="Sensibilisation à travers des focus group et messages radiodiffusés sur la prévention et la PEC communautaire des maladies."/>
    <n v="8"/>
    <s v="ONG Nationale"/>
    <n v="100191"/>
    <s v="GRAM"/>
    <s v="Groupe d'Accompagnement des Malades"/>
    <n v="2"/>
    <x v="5"/>
    <s v="Santé"/>
    <s v="GRAM"/>
    <n v="462362"/>
    <s v="0"/>
    <x v="0"/>
  </r>
  <r>
    <x v="137"/>
    <s v="Projet d’appui à la prévention et la réponse aux problèmes de protection des enfants affectés par les conflits armés dans les Territoires de Beni et Lubero au Nord-Kivu en République Démocratique du Congo"/>
    <s v="Humanitaire"/>
    <d v="2018-02-03T00:00:00"/>
    <x v="6"/>
    <s v="[200-249]"/>
    <n v="1"/>
    <n v="9"/>
    <s v="CD"/>
    <s v="CD61"/>
    <x v="6"/>
    <s v="CD6104"/>
    <x v="42"/>
    <s v="CD6104ZS04"/>
    <x v="75"/>
    <s v="Accueil, prise en charge transitoire, recherches et réunification des familles, appui à la réintégration socio-éconimique"/>
    <n v="8"/>
    <s v="ONG Nationale"/>
    <n v="1035"/>
    <s v="ACOPE"/>
    <s v="ACTIONS CONCRETES POUR LA PROTECTION DE L'ENFANCE"/>
    <n v="6"/>
    <x v="2"/>
    <s v="Protection"/>
    <s v="UNICEF"/>
    <n v="167886"/>
    <s v="5000"/>
    <x v="2"/>
  </r>
  <r>
    <x v="138"/>
    <s v="Counter gender Base violence"/>
    <s v="Humanitaire"/>
    <d v="2017-11-01T00:00:00"/>
    <x v="9"/>
    <s v="[1500-1749]"/>
    <n v="1"/>
    <n v="9"/>
    <s v="CD"/>
    <s v="CD61"/>
    <x v="6"/>
    <s v="CD6104"/>
    <x v="42"/>
    <s v="CD6104ZS04"/>
    <x v="75"/>
    <s v="Renforcer la prevention et la reponse communautaire aux Violences Sexuelles et basees sur le Genre"/>
    <n v="8"/>
    <s v="ONG Nationale"/>
    <n v="419"/>
    <s v="Heal Africa"/>
    <s v="Health Education Action for Leadership in Africa"/>
    <n v="6"/>
    <x v="2"/>
    <s v="Protection"/>
    <s v="USAID"/>
    <n v="167886"/>
    <s v="5000"/>
    <x v="2"/>
  </r>
  <r>
    <x v="139"/>
    <s v="Renforcer la capacité des communautés à prévenir, à répondre et  réduire l'incidence la VBG et améliorer la qualité et l'accès aux soions holistiques pour les survivants VSBG"/>
    <s v="Humanitaire"/>
    <d v="2018-03-01T00:00:00"/>
    <x v="10"/>
    <s v="[40-49]"/>
    <n v="1"/>
    <n v="9"/>
    <s v="CD"/>
    <s v="CD61"/>
    <x v="6"/>
    <s v="CD6104"/>
    <x v="42"/>
    <s v="CD6104ZS04"/>
    <x v="75"/>
    <s v="Renforcer la capacité des communautés à prévenir, à répondre et  réduire l'incidence de la VBG et améliorer la qualité et l'accès aux soions holistiques pour les survivants VSBG"/>
    <n v="8"/>
    <s v="ONG Nationale"/>
    <n v="419"/>
    <s v="Heal Africa"/>
    <s v="Health Education Action for Leadership in Africa"/>
    <n v="10"/>
    <x v="4"/>
    <s v="Multisectoriel"/>
    <s v="Heal Africa"/>
    <n v="167886"/>
    <s v="5000"/>
    <x v="2"/>
  </r>
  <r>
    <x v="140"/>
    <s v="Counter gender based violence3"/>
    <s v="Humanitaire"/>
    <d v="2017-11-01T00:00:00"/>
    <x v="9"/>
    <s v="[1000-1249]"/>
    <n v="1"/>
    <n v="9"/>
    <s v="CD"/>
    <s v="CD61"/>
    <x v="6"/>
    <s v="CD6104"/>
    <x v="42"/>
    <s v="CD6104ZS04"/>
    <x v="75"/>
    <s v="Renforcer la prevention et la reponse communautaire aux violences sexuelles et basées sur le genre"/>
    <n v="8"/>
    <s v="ONG Nationale"/>
    <n v="419"/>
    <s v="Heal Africa"/>
    <s v="Health Education Action for Leadership in Africa"/>
    <n v="2"/>
    <x v="5"/>
    <s v="Santé"/>
    <s v="Heal Africa"/>
    <n v="167886"/>
    <s v="5000"/>
    <x v="2"/>
  </r>
  <r>
    <x v="141"/>
    <s v="Lutte contre la malnutrition au Sud Kivu"/>
    <s v="Humanitaire"/>
    <d v="2018-02-01T00:00:00"/>
    <x v="2"/>
    <s v="[3000-3249]"/>
    <n v="10"/>
    <n v="19"/>
    <s v="CD"/>
    <s v="CD61"/>
    <x v="6"/>
    <s v="CD6111"/>
    <x v="16"/>
    <s v="CD6111ZS05"/>
    <x v="33"/>
    <s v="Approche integrée de la lutte contre la malnutrition"/>
    <n v="7"/>
    <s v="ONG Internationale"/>
    <n v="727"/>
    <s v="WAI"/>
    <s v="Women Of Africa International"/>
    <n v="5"/>
    <x v="0"/>
    <s v="Nutrition"/>
    <s v="PAM"/>
    <n v="303324"/>
    <s v="14500"/>
    <x v="5"/>
  </r>
  <r>
    <x v="142"/>
    <s v="Jamais trop tard pour apprendre: Fournir une  protection et  une éducation alternative de qualité  aux enfants affectés par le déplacement de la   République Démocratique du Congo et la Tanzanie"/>
    <s v="Humanitaire"/>
    <d v="2018-03-01T00:00:00"/>
    <x v="11"/>
    <s v="[2000-2249]"/>
    <n v="10"/>
    <n v="19"/>
    <s v="CD"/>
    <s v="CD61"/>
    <x v="6"/>
    <s v="CD6111"/>
    <x v="16"/>
    <s v="CD6111ZS05"/>
    <x v="33"/>
    <s v="Améliorer de l'accès à la protection et à l'éducation de base de qualité au niveau préscolaire, primaire et secondaire inférieur pour les enfants déplacés de la RD Congo et de Tanzanie"/>
    <n v="7"/>
    <s v="ONG Internationale"/>
    <n v="722"/>
    <s v="WC-GB"/>
    <s v="War Child - Grande Brétagne"/>
    <n v="6"/>
    <x v="2"/>
    <s v="Protection"/>
    <s v="WC-GB"/>
    <n v="303324"/>
    <s v="14500"/>
    <x v="5"/>
  </r>
  <r>
    <x v="143"/>
    <s v="Support to agricu ltura I value chains and live lihood recovery and diversification for res i lie nce in North and South"/>
    <s v="Humanitaire"/>
    <d v="2017-12-15T00:00:00"/>
    <x v="12"/>
    <s v="[12500-14999]"/>
    <n v="0"/>
    <n v="0"/>
    <s v="CD"/>
    <s v="CD61"/>
    <x v="6"/>
    <s v="CD6111"/>
    <x v="16"/>
    <s v="CD6111ZS05"/>
    <x v="33"/>
    <s v="To strengthen food security and smallholder farmers' livelihoods to support peace and stabilization in the targeted area."/>
    <n v="1"/>
    <s v="Agence du Système des Nations Unies"/>
    <n v="554"/>
    <s v="FAO"/>
    <s v="Organisation des Nations Unies pour l'Alimentation et l'Agriculture"/>
    <n v="7"/>
    <x v="1"/>
    <s v="Sécurité alimentaire"/>
    <s v="DCV"/>
    <n v="303324"/>
    <s v="0"/>
    <x v="0"/>
  </r>
  <r>
    <x v="144"/>
    <s v="Projet d’appui au renforcement des mécanismes communautaires de prévention, prise en charge et réintégration communautaire de enfants affectés par la crise de Djugu et autres enfants affectés par les conflits Armés dans territoire de Djugu et Sud du terr"/>
    <s v="Humanitaire"/>
    <d v="2018-09-30T00:00:00"/>
    <x v="13"/>
    <s v="[1-9]"/>
    <n v="1"/>
    <n v="9"/>
    <s v="CD"/>
    <s v="CD54"/>
    <x v="4"/>
    <s v="CD5402"/>
    <x v="49"/>
    <s v="CD5402ZS05"/>
    <x v="135"/>
    <s v="Projet de réponse en urgence aux enfants affectés par la crise de Djugu et réponse aux enfants affectés par les conflits armés en territoire de Djugu et Irumu (ENA, ES, EX-EAFGA et autres enfants de la communauté)"/>
    <n v="8"/>
    <s v="ONG Nationale"/>
    <n v="826"/>
    <s v="AJEDEC"/>
    <s v="Association des Jeunes pour le Developpement communautaire"/>
    <n v="6"/>
    <x v="2"/>
    <s v="Protection"/>
    <s v="SCI"/>
    <n v="102707"/>
    <s v="5000"/>
    <x v="2"/>
  </r>
  <r>
    <x v="145"/>
    <s v="Réduction des risques de catastrophe (DRR) dans la région des Grands Lacs : vers un rôle de premier plan des acteurs locaux"/>
    <s v="Humanitaire"/>
    <d v="2017-01-01T00:00:00"/>
    <x v="14"/>
    <s v="[1000-1249]"/>
    <n v="30"/>
    <n v="39"/>
    <s v="CD"/>
    <s v="CD61"/>
    <x v="6"/>
    <s v="CD6107"/>
    <x v="43"/>
    <s v="CD6107ZS06"/>
    <x v="76"/>
    <s v="Forage avec systeme voltaique en panneaux solaire,  Exercice de similation avec les communautes beneficiaires"/>
    <n v="7"/>
    <s v="ONG Internationale"/>
    <n v="564"/>
    <s v="OXFAM International"/>
    <s v="OXFAM International"/>
    <n v="4"/>
    <x v="3"/>
    <s v="Eau, hygiène et assainissement"/>
    <s v="OXFAM International"/>
    <n v="358713"/>
    <s v="34500"/>
    <x v="1"/>
  </r>
  <r>
    <x v="141"/>
    <s v="Lutte contre la malnutrition au Sud Kivu"/>
    <s v="Humanitaire"/>
    <d v="2018-02-01T00:00:00"/>
    <x v="2"/>
    <s v="[3000-3249]"/>
    <n v="10"/>
    <n v="19"/>
    <s v="CD"/>
    <s v="CD61"/>
    <x v="6"/>
    <s v="CD6111"/>
    <x v="16"/>
    <s v="CD6111ZS02"/>
    <x v="136"/>
    <s v="Approche integrée de la lutte contre la malnutrition"/>
    <n v="7"/>
    <s v="ONG Internationale"/>
    <n v="727"/>
    <s v="WAI"/>
    <s v="Women Of Africa International"/>
    <n v="5"/>
    <x v="0"/>
    <s v="Nutrition"/>
    <s v="PAM"/>
    <n v="196780"/>
    <s v="14500"/>
    <x v="5"/>
  </r>
  <r>
    <x v="141"/>
    <s v="Lutte contre la malnutrition au Sud Kivu"/>
    <s v="Humanitaire"/>
    <d v="2018-02-01T00:00:00"/>
    <x v="2"/>
    <s v="[3000-3249]"/>
    <n v="10"/>
    <n v="19"/>
    <s v="CD"/>
    <s v="CD63"/>
    <x v="7"/>
    <s v="CD6309"/>
    <x v="23"/>
    <s v="CD6309ZS03"/>
    <x v="137"/>
    <s v="Approche integrée de la lutte contre la malnutrition"/>
    <n v="7"/>
    <s v="ONG Internationale"/>
    <n v="727"/>
    <s v="WAI"/>
    <s v="Women Of Africa International"/>
    <n v="5"/>
    <x v="0"/>
    <s v="Nutrition"/>
    <s v="PAM"/>
    <n v="155420"/>
    <s v="14500"/>
    <x v="5"/>
  </r>
  <r>
    <x v="146"/>
    <s v="Projet pour la stabilisation de l'EST de la RDC, sous composante 2.2"/>
    <s v="Humanitaire"/>
    <d v="2017-06-01T00:00:00"/>
    <x v="15"/>
    <s v="[250-299]"/>
    <n v="10"/>
    <n v="19"/>
    <s v="CD"/>
    <s v="CD62"/>
    <x v="5"/>
    <s v="CD6207"/>
    <x v="18"/>
    <s v="CD6207ZS04"/>
    <x v="35"/>
    <s v="Appui en  élevage des caprins au profit de 330 ménages, en outils aratoires et semences de haricot, manioc et bananier au profit de 340 ménages dans le corridor Miti-Bitale en territoire de Kabare et de Kalehe dans la province du Sud-Kivu pour le premier trimestre 2018"/>
    <n v="8"/>
    <s v="ONG Nationale"/>
    <n v="520"/>
    <s v="ECC-MERU"/>
    <s v="Ministère de l'Eglise du Christ au congo pour le Réfugiés et les urgences"/>
    <n v="7"/>
    <x v="1"/>
    <s v="Sécurité alimentaire"/>
    <s v="FS"/>
    <n v="269716"/>
    <s v="14500"/>
    <x v="5"/>
  </r>
  <r>
    <x v="146"/>
    <s v="Projet pour la stabilisation de l'EST de la RDC, sous composante 2.2"/>
    <s v="Humanitaire"/>
    <d v="2017-06-01T00:00:00"/>
    <x v="15"/>
    <s v="[250-299]"/>
    <n v="10"/>
    <n v="19"/>
    <s v="CD"/>
    <s v="CD62"/>
    <x v="5"/>
    <s v="CD6205"/>
    <x v="11"/>
    <s v="CD6205ZS02"/>
    <x v="23"/>
    <s v="Appui en  élevage des caprins au profit de 330 ménages, en outils aratoires et semences de haricot, manioc et bananier au profit de 340 ménages dans le corridor Miti-Bitale en territoire de Kabare et de Kalehe dans la province du Sud-Kivu pour le premier trimestre 2018"/>
    <n v="8"/>
    <s v="ONG Nationale"/>
    <n v="520"/>
    <s v="ECC-MERU"/>
    <s v="Ministère de l'Eglise du Christ au congo pour le Réfugiés et les urgences"/>
    <n v="7"/>
    <x v="1"/>
    <s v="Sécurité alimentaire"/>
    <s v="FS"/>
    <n v="177160"/>
    <s v="14500"/>
    <x v="5"/>
  </r>
  <r>
    <x v="135"/>
    <s v="Creation et renforcement de 50 clubs SGBV et SSPD dans les milieux scolaires dans la province du tanganyika"/>
    <s v="Humanitaire"/>
    <d v="2018-06-04T00:00:00"/>
    <x v="7"/>
    <s v="[125-149]"/>
    <n v="1"/>
    <n v="9"/>
    <s v="CD"/>
    <s v="CD62"/>
    <x v="5"/>
    <s v="CD6205"/>
    <x v="11"/>
    <s v="CD6205ZS02"/>
    <x v="23"/>
    <s v="creéation des clubs des jeunes élèves dans les écoles visant la prévention des violences sexuelles basées sur le genre et la promotion des connaissances et des droits sexuelles et de reproduction."/>
    <n v="8"/>
    <s v="ONG Nationale"/>
    <n v="100018"/>
    <s v="SAFEKA"/>
    <s v="Sauve la Femme et la jeune fille du Katanga"/>
    <n v="6"/>
    <x v="2"/>
    <s v="Protection"/>
    <s v="Autre"/>
    <n v="177160"/>
    <s v="5000"/>
    <x v="2"/>
  </r>
  <r>
    <x v="147"/>
    <s v="Soutien au rétablissement de la santé physique et psychosociale des femmes et des mineurs victimes de violences sexuelles et de violences basées sur le genre dans les zones de santé de Butembo et Kalunguta, Nord-Kivu, RDC"/>
    <s v="Humanitaire"/>
    <d v="2019-03-01T00:00:00"/>
    <x v="16"/>
    <s v="[40-49]"/>
    <n v="1"/>
    <n v="9"/>
    <s v="CD"/>
    <s v="CD61"/>
    <x v="6"/>
    <s v="CD6107"/>
    <x v="43"/>
    <s v="CD6107ZS01"/>
    <x v="138"/>
    <s v="Le projet vise à renforcer les mécanismes nécessaires pour articuler des services d'assistance complets aux victimes de violence sexuelle (VVS), en s'attaquant aux problèmes de santé connexes et en garantissant l'accès au circuit de la restitution des droits qui inclut des actions de médiation familiale et communautaire. garantir la réintégration des victimes dans leurs contextes d'appartenance, un accompagnement psychologique pour garantir la totale suppression du traumatisme lié à l'agression"/>
    <n v="8"/>
    <s v="ONG Nationale"/>
    <n v="40"/>
    <s v="APC"/>
    <s v="Action pour la Paix et la Concorde"/>
    <n v="2"/>
    <x v="5"/>
    <s v="Santé"/>
    <s v="Autre"/>
    <n v="212947"/>
    <s v="5000"/>
    <x v="2"/>
  </r>
  <r>
    <x v="148"/>
    <s v="Lier l'assistance humanitaire en matière de santé aux opportunités de développement à long terme"/>
    <s v="Humanitaire"/>
    <d v="2018-01-02T00:00:00"/>
    <x v="17"/>
    <s v="[800-999]"/>
    <n v="1"/>
    <n v="9"/>
    <s v="CD"/>
    <s v="CD74"/>
    <x v="2"/>
    <s v="CD7402"/>
    <x v="20"/>
    <s v="CD7402ZS01"/>
    <x v="37"/>
    <s v="Gouvernance et Peacebuilding"/>
    <n v="7"/>
    <s v="ONG Internationale"/>
    <n v="461"/>
    <s v="IRC"/>
    <s v="International Rescue Committee"/>
    <n v="6"/>
    <x v="2"/>
    <s v="Protection"/>
    <s v="PROVIC"/>
    <n v="358116"/>
    <s v="5000"/>
    <x v="2"/>
  </r>
  <r>
    <x v="137"/>
    <s v="Projet d’appui à la prévention et la réponse aux problèmes de protection des enfants affectés par les conflits armés dans les Territoires de Beni et Lubero au Nord-Kivu en République Démocratique du Congo"/>
    <s v="Humanitaire"/>
    <d v="2018-02-03T00:00:00"/>
    <x v="6"/>
    <s v="[200-249]"/>
    <n v="1"/>
    <n v="9"/>
    <s v="CD"/>
    <s v="CD61"/>
    <x v="6"/>
    <s v="CD6109"/>
    <x v="21"/>
    <s v="CD6109ZS01"/>
    <x v="39"/>
    <s v="Accueil, prise en charge transitoire, recherches et réunification des familles, appui à la réintégration socio-éconimique"/>
    <n v="8"/>
    <s v="ONG Nationale"/>
    <n v="1035"/>
    <s v="ACOPE"/>
    <s v="ACTIONS CONCRETES POUR LA PROTECTION DE L'ENFANCE"/>
    <n v="6"/>
    <x v="2"/>
    <s v="Protection"/>
    <s v="UNICEF"/>
    <n v="408065"/>
    <s v="5000"/>
    <x v="2"/>
  </r>
  <r>
    <x v="149"/>
    <s v="Reintegration socioeconimique de personnes handicapés deplacés interne (rutshuru,Nyiragogo,Lubero et Beni)"/>
    <s v="Humanitaire"/>
    <d v="2018-09-03T00:00:00"/>
    <x v="18"/>
    <s v="[1000-1249]"/>
    <n v="1"/>
    <n v="9"/>
    <s v="CD"/>
    <s v="CD61"/>
    <x v="6"/>
    <s v="CD6109"/>
    <x v="21"/>
    <s v="CD6109ZS01"/>
    <x v="39"/>
    <s v="Socio-economic reintegration of internally Displacement persons (IDPs) with desability in Rutshuru,Beni Lubero and Nyiragongo territories)"/>
    <n v="8"/>
    <s v="ONG Nationale"/>
    <n v="419"/>
    <s v="Heal Africa"/>
    <s v="Health Education Action for Leadership in Africa"/>
    <n v="6"/>
    <x v="2"/>
    <s v="Protection"/>
    <s v="CBM"/>
    <n v="408065"/>
    <s v="5000"/>
    <x v="2"/>
  </r>
  <r>
    <x v="150"/>
    <s v="Reintegration socioeconimique de personnes handicapés dplacés interne (rutshuru,Nyiragogo,Lubero et Beni)"/>
    <s v="Humanitaire"/>
    <d v="2018-09-01T00:00:00"/>
    <x v="19"/>
    <s v="[1000-1249]"/>
    <n v="1"/>
    <n v="9"/>
    <s v="CD"/>
    <s v="CD61"/>
    <x v="6"/>
    <s v="CD6109"/>
    <x v="21"/>
    <s v="CD6109ZS01"/>
    <x v="39"/>
    <s v="Socio-economic reintegration of internally Displacement persons (IDPs) with desability in Rutshuru,Beni Lubero and Nyiragongo territories)"/>
    <n v="8"/>
    <s v="ONG Nationale"/>
    <n v="419"/>
    <s v="Heal Africa"/>
    <s v="Health Education Action for Leadership in Africa"/>
    <n v="6"/>
    <x v="2"/>
    <s v="Protection"/>
    <s v="Coopération Allemand"/>
    <n v="408065"/>
    <s v="5000"/>
    <x v="2"/>
  </r>
  <r>
    <x v="151"/>
    <s v="Promouvoir l'accès des femmes aux VVS et aux personnes déplacées à des ressources en santé adaptées aux besoins et aux intérêts du genre, en mettant l'accent sur la restitution des droits en matière de santé à Beni, Nord-Kivu"/>
    <s v="Humanitaire"/>
    <d v="2019-04-01T00:00:00"/>
    <x v="1"/>
    <s v="[1-9]"/>
    <n v="10"/>
    <n v="19"/>
    <s v="CD"/>
    <s v="CD61"/>
    <x v="6"/>
    <s v="CD6109"/>
    <x v="21"/>
    <s v="CD6109ZS01"/>
    <x v="39"/>
    <s v="Lobjectif est de favoriser laccès de femmes et de filles VVS et de personnes déplacées à Beni aux ressources sanitaires institutionnelles et communautaires adaptées aux besoins et aux intérêts des femmes, en mettant laccent sur la restitution des droits et la coresponsabilité en matière de santé, garantissant l'accès à une assistance impartiale pour répondre aux besoins immédiats en matière de santé."/>
    <n v="7"/>
    <s v="ONG Internationale"/>
    <n v="904"/>
    <s v="Actions sociales Per"/>
    <s v="Actions sociales Peres xaveriens"/>
    <n v="2"/>
    <x v="5"/>
    <s v="Santé"/>
    <s v="Autre"/>
    <n v="408065"/>
    <s v="14500"/>
    <x v="5"/>
  </r>
  <r>
    <x v="152"/>
    <s v="Santé, Gendre et Déplacement : En construisant résilience en santé parmi la population déplacé interne à la ville de Beni, RDC"/>
    <s v="Humanitaire"/>
    <d v="2018-12-31T00:00:00"/>
    <x v="20"/>
    <s v="[125-149]"/>
    <n v="10"/>
    <n v="19"/>
    <s v="CD"/>
    <s v="CD61"/>
    <x v="6"/>
    <s v="CD6109"/>
    <x v="21"/>
    <s v="CD6109ZS01"/>
    <x v="39"/>
    <s v="Le projet vise le renforcement de la capacité de réponse en santé à la ville de Beni. Le but cest de garantir l'accès des personnes déplacées et de la population hôte aux services de santé d'urgence, à la santé maternelle et infantile et à la santé sexuelle et reproductive, avec une approche sensible aux besoins de genre, de diversité culturelle et les droits humaines. Une attention particulière sera accordée à l'assistance intégrale des femes et filles survivantes de violences sexuelles."/>
    <n v="8"/>
    <s v="ONG Nationale"/>
    <n v="342"/>
    <s v="DFJ"/>
    <s v="Dynamique des femmes Juristes"/>
    <n v="2"/>
    <x v="5"/>
    <s v="Santé"/>
    <s v="Amba Espagne"/>
    <n v="408065"/>
    <s v="14500"/>
    <x v="5"/>
  </r>
  <r>
    <x v="137"/>
    <s v="Projet d’appui à la prévention et la réponse aux problèmes de protection des enfants affectés par les conflits armés dans les Territoires de Beni et Lubero au Nord-Kivu en République Démocratique du Congo"/>
    <s v="Humanitaire"/>
    <d v="2018-02-03T00:00:00"/>
    <x v="6"/>
    <s v="[200-249]"/>
    <n v="1"/>
    <n v="9"/>
    <s v="CD"/>
    <s v="CD61"/>
    <x v="6"/>
    <s v="CD6105"/>
    <x v="44"/>
    <s v="CD6105ZS04"/>
    <x v="77"/>
    <s v="Accueil, prise en charge transitoire, recherches et réunification des familles, appui à la réintégration socio-éconimique"/>
    <n v="8"/>
    <s v="ONG Nationale"/>
    <n v="1035"/>
    <s v="ACOPE"/>
    <s v="ACTIONS CONCRETES POUR LA PROTECTION DE L'ENFANCE"/>
    <n v="6"/>
    <x v="2"/>
    <s v="Protection"/>
    <s v="UNICEF"/>
    <n v="284071"/>
    <s v="5000"/>
    <x v="2"/>
  </r>
  <r>
    <x v="153"/>
    <s v="CONSTRUCTION INTEGRALE DE L’ETRE HUMAIN"/>
    <s v="Humanitaire"/>
    <d v="2014-01-06T00:00:00"/>
    <x v="3"/>
    <s v="[30-39]"/>
    <n v="1"/>
    <n v="9"/>
    <s v="CD"/>
    <s v="CD61"/>
    <x v="6"/>
    <s v="CD6101"/>
    <x v="45"/>
    <s v="CD6101ZS01"/>
    <x v="78"/>
    <s v="CONSTRUCTION INTEGRALE DE L’ETRE HUMAIN"/>
    <n v="8"/>
    <s v="ONG Nationale"/>
    <n v="1008"/>
    <s v="CT"/>
    <s v="Centre Tulizeni du Nord-Kivu"/>
    <n v="6"/>
    <x v="2"/>
    <s v="Protection"/>
    <s v="UEIC"/>
    <n v="268616"/>
    <s v="5000"/>
    <x v="2"/>
  </r>
  <r>
    <x v="154"/>
    <s v="Appui multisectoriel aux communautés les plus vulnérables des Zones de Santé de Kilwa/territoire de Pweto et Kiambi/Territoire de Manono, permettant d’accroitre leur accès aux besoins et services de base, et de renforcer leur résilience pour faire face..."/>
    <s v="Humanitaire"/>
    <d v="2018-10-01T00:00:00"/>
    <x v="1"/>
    <s v="[400-499]"/>
    <n v="1"/>
    <n v="9"/>
    <s v="CD"/>
    <s v="CD71"/>
    <x v="8"/>
    <s v="CD7109"/>
    <x v="29"/>
    <s v="CD7109ZS01"/>
    <x v="58"/>
    <s v="Appui multisectoriel aux communautés les plus vulnérables des Zones de Santé de Kilwa/territoire de Pweto et Kiambi/Territoire de Manono, permettant d’accroitre leur accès aux besoins et services de base, et de renforcer leur résilience pour faire face aux éventuelles chocs futurs."/>
    <n v="8"/>
    <s v="ONG Nationale"/>
    <n v="1115"/>
    <s v="AIDES"/>
    <s v="Actions et Interventions pour le Développement et l'Encadrement Social"/>
    <n v="7"/>
    <x v="1"/>
    <s v="Sécurité alimentaire"/>
    <s v="FH RDC"/>
    <n v="341680"/>
    <s v="5000"/>
    <x v="2"/>
  </r>
  <r>
    <x v="155"/>
    <s v="Appui multisectoriel aux communautés les plus vulnérables des ZS de Kilwa (Pweto) et Kiambi (Manono), permettant d'accroître leur accès aux biens et services de base, et de renforcer leur résilience [...]"/>
    <s v="Humanitaire"/>
    <d v="2018-10-01T00:00:00"/>
    <x v="1"/>
    <s v="[800-999]"/>
    <n v="20"/>
    <n v="29"/>
    <s v="CD"/>
    <s v="CD71"/>
    <x v="8"/>
    <s v="CD7109"/>
    <x v="29"/>
    <s v="CD7109ZS01"/>
    <x v="58"/>
    <s v="-Les conditions sanitaires et nutritionnelles des populations affectées par les conflits inter communautaires sont améliorées grâce à lappui institutionnel des structures de santé et la mise en place dune clinique mobile_x000a_-25 551 personnes affectées par"/>
    <n v="5"/>
    <s v="Services étatiques"/>
    <n v="334"/>
    <s v="DPS"/>
    <s v="Division Provinciale de la Santé"/>
    <n v="2"/>
    <x v="5"/>
    <s v="Santé"/>
    <s v="FH RDC"/>
    <n v="341680"/>
    <s v="24500"/>
    <x v="3"/>
  </r>
  <r>
    <x v="156"/>
    <s v="«UZAZI SALAMA - MOBA»  (Santé de la femme dans le territoire  de Moba)"/>
    <s v="Humanitaire"/>
    <d v="2017-01-01T00:00:00"/>
    <x v="13"/>
    <s v="[3000-3249]"/>
    <n v="0"/>
    <n v="0"/>
    <s v="CD"/>
    <s v="CD74"/>
    <x v="2"/>
    <s v="CD7404"/>
    <x v="54"/>
    <s v="CD7404ZS02"/>
    <x v="110"/>
    <s v="Planification des activités SSR avec les communautés ; Identification, formation et motivation des relais communautaires et des accoucheuses traditionnelles ; Capacitation du responsable des activités communautaires du BCZ"/>
    <n v="7"/>
    <s v="ONG Internationale"/>
    <n v="507"/>
    <s v="MDM-B"/>
    <s v="Médecins du Monde Belgique"/>
    <n v="2"/>
    <x v="5"/>
    <s v="Santé"/>
    <s v="DGD"/>
    <n v="346486"/>
    <s v="0"/>
    <x v="0"/>
  </r>
  <r>
    <x v="156"/>
    <s v="«UZAZI SALAMA - MOBA»  (Santé de la femme dans le territoire  de Moba)"/>
    <s v="Humanitaire"/>
    <d v="2017-01-01T00:00:00"/>
    <x v="13"/>
    <s v="[2000-2249]"/>
    <n v="0"/>
    <n v="0"/>
    <s v="CD"/>
    <s v="CD74"/>
    <x v="2"/>
    <s v="CD7404"/>
    <x v="54"/>
    <s v="CD7404ZS01"/>
    <x v="109"/>
    <s v="Planification des activités SSR avec les communautés ; Identification, formation et motivation des relais communautaires et des accoucheuses traditionnelles ; Capacitation du responsable des activités communautaires du BCZ"/>
    <n v="7"/>
    <s v="ONG Internationale"/>
    <n v="507"/>
    <s v="MDM-B"/>
    <s v="Médecins du Monde Belgique"/>
    <n v="2"/>
    <x v="5"/>
    <s v="Santé"/>
    <s v="DGD"/>
    <n v="173528"/>
    <s v="0"/>
    <x v="0"/>
  </r>
  <r>
    <x v="148"/>
    <s v="Lier l'assistance humanitaire en matière de santé aux opportunités de développement à long terme"/>
    <s v="Humanitaire"/>
    <d v="2018-01-02T00:00:00"/>
    <x v="17"/>
    <s v="[800-999]"/>
    <n v="1"/>
    <n v="9"/>
    <s v="CD"/>
    <s v="CD74"/>
    <x v="2"/>
    <s v="CD7410"/>
    <x v="6"/>
    <s v="CD7410ZS01"/>
    <x v="15"/>
    <s v="Gouvernance et Peacebuilding"/>
    <n v="7"/>
    <s v="ONG Internationale"/>
    <n v="461"/>
    <s v="IRC"/>
    <s v="International Rescue Committee"/>
    <n v="6"/>
    <x v="2"/>
    <s v="Protection"/>
    <s v="PROVIC"/>
    <n v="277228"/>
    <s v="5000"/>
    <x v="2"/>
  </r>
  <r>
    <x v="157"/>
    <s v="PEAR Plus Tearfund"/>
    <s v="Humanitaire"/>
    <d v="2017-01-11T00:00:00"/>
    <x v="14"/>
    <s v="[600-799]"/>
    <n v="80"/>
    <n v="89"/>
    <s v="CD"/>
    <s v="CD54"/>
    <x v="4"/>
    <s v="CD5402"/>
    <x v="49"/>
    <s v="CD5402ZS04"/>
    <x v="82"/>
    <s v="Villages et écoles assainis en post certification"/>
    <n v="7"/>
    <s v="ONG Internationale"/>
    <n v="674"/>
    <s v="Tearfund"/>
    <s v="Tearfund"/>
    <n v="4"/>
    <x v="3"/>
    <s v="Eau, hygiène et assainissement"/>
    <s v="Tearfund"/>
    <n v="193793"/>
    <s v="84500"/>
    <x v="9"/>
  </r>
  <r>
    <x v="158"/>
    <s v="PEAR Plus Réintegration de 2000 enfants hors système scolaire; cours récupération; subvention écoles; formation des enseignants et comités de parents; mise en en place de comité d'EPE; volet cash et protection de l'enfance, etc"/>
    <s v="Humanitaire"/>
    <d v="2017-11-01T00:00:00"/>
    <x v="14"/>
    <s v="[200-249]"/>
    <n v="20"/>
    <n v="29"/>
    <s v="CD"/>
    <s v="CD54"/>
    <x v="4"/>
    <s v="CD5402"/>
    <x v="49"/>
    <s v="CD5402ZS04"/>
    <x v="82"/>
    <s v="Réintegration de 2000 enfants hors système scolaire; cours récupération; subvention écoles; formation des enseignants et comités de parents; mise en en place de comité d'EPE; volet cash et protection de l'enfance, etc"/>
    <n v="7"/>
    <s v="ONG Internationale"/>
    <n v="184"/>
    <s v="AVSI"/>
    <s v="Associazione Volontari per il Servizio Internazionale"/>
    <n v="1"/>
    <x v="7"/>
    <s v="Education"/>
    <s v="UNICEF"/>
    <n v="193793"/>
    <s v="24500"/>
    <x v="3"/>
  </r>
  <r>
    <x v="144"/>
    <s v="Projet d’appui au renforcement des mécanismes communautaires de prévention, prise en charge et réintégration communautaire de enfants affectés par la crise de Djugu et autres enfants affectés par les conflits Armés dans territoire de Djugu et Sud du terr"/>
    <s v="Humanitaire"/>
    <d v="2018-09-30T00:00:00"/>
    <x v="13"/>
    <s v="[1-9]"/>
    <n v="1"/>
    <n v="9"/>
    <s v="CD"/>
    <s v="CD54"/>
    <x v="4"/>
    <s v="CD5402"/>
    <x v="49"/>
    <s v="CD5402ZS04"/>
    <x v="82"/>
    <s v="Projet de réponse en urgence aux enfants affectés par la crise de Djugu et réponse aux enfants affectés par les conflits armés en territoire de Djugu et Irumu (ENA, ES, EX-EAFGA et autres enfants de la communauté)"/>
    <n v="8"/>
    <s v="ONG Nationale"/>
    <n v="826"/>
    <s v="AJEDEC"/>
    <s v="Association des Jeunes pour le Developpement communautaire"/>
    <n v="6"/>
    <x v="2"/>
    <s v="Protection"/>
    <s v="SCI"/>
    <n v="193793"/>
    <s v="5000"/>
    <x v="2"/>
  </r>
  <r>
    <x v="159"/>
    <s v="Counter gender Based violence"/>
    <s v="Humanitaire"/>
    <d v="2017-11-01T00:00:00"/>
    <x v="9"/>
    <s v="[1500-1749]"/>
    <n v="1"/>
    <n v="9"/>
    <s v="CD"/>
    <s v="CD61"/>
    <x v="6"/>
    <s v="CD6101"/>
    <x v="45"/>
    <s v="CD6101ZS02"/>
    <x v="96"/>
    <s v="Renforcer la prevention et la reponse communautaire aux Violences Sexuelles et basees sur le Genre"/>
    <n v="8"/>
    <s v="ONG Nationale"/>
    <n v="419"/>
    <s v="Heal Africa"/>
    <s v="Health Education Action for Leadership in Africa"/>
    <n v="6"/>
    <x v="2"/>
    <s v="Protection"/>
    <s v="USAID"/>
    <n v="656108"/>
    <s v="5000"/>
    <x v="2"/>
  </r>
  <r>
    <x v="139"/>
    <s v="Renforcer la capacité des communautés à prévenir, à répondre et  réduire l'incidence la VBG et améliorer la qualité et l'accès aux soions holistiques pour les survivants VSBG"/>
    <s v="Humanitaire"/>
    <d v="2018-03-01T00:00:00"/>
    <x v="10"/>
    <s v="[40-49]"/>
    <n v="20"/>
    <n v="29"/>
    <s v="CD"/>
    <s v="CD61"/>
    <x v="6"/>
    <s v="CD6101"/>
    <x v="45"/>
    <s v="CD6101ZS02"/>
    <x v="96"/>
    <s v="Renforcer la capacité des communautés à prévenir, à répondre et  réduire l'incidence de la VBG et améliorer la qualité et l'accès aux soions holistiques pour les survivants VSBG"/>
    <n v="8"/>
    <s v="ONG Nationale"/>
    <n v="419"/>
    <s v="Heal Africa"/>
    <s v="Health Education Action for Leadership in Africa"/>
    <n v="10"/>
    <x v="4"/>
    <s v="Multisectoriel"/>
    <s v="Heal Africa"/>
    <n v="656108"/>
    <s v="24500"/>
    <x v="3"/>
  </r>
  <r>
    <x v="140"/>
    <s v="Counter gender based violence3"/>
    <s v="Humanitaire"/>
    <d v="2017-11-01T00:00:00"/>
    <x v="9"/>
    <s v="[1500-1749]"/>
    <n v="1"/>
    <n v="9"/>
    <s v="CD"/>
    <s v="CD61"/>
    <x v="6"/>
    <s v="CD6101"/>
    <x v="45"/>
    <s v="CD6101ZS02"/>
    <x v="96"/>
    <s v="Renforcer la prevention et la reponse communautaire aux violences sexuelles et basées sur le genre"/>
    <n v="8"/>
    <s v="ONG Nationale"/>
    <n v="419"/>
    <s v="Heal Africa"/>
    <s v="Health Education Action for Leadership in Africa"/>
    <n v="2"/>
    <x v="5"/>
    <s v="Santé"/>
    <s v="Heal Africa"/>
    <n v="656108"/>
    <s v="5000"/>
    <x v="2"/>
  </r>
  <r>
    <x v="160"/>
    <s v="Prévention contre la maladie a virus Ebola dans les écoles par les boites a images1"/>
    <s v="Humanitaire"/>
    <d v="2019-02-01T00:00:00"/>
    <x v="21"/>
    <s v="[1-9]"/>
    <n v="1"/>
    <n v="9"/>
    <s v="CD"/>
    <s v="CD61"/>
    <x v="6"/>
    <s v="CD6103"/>
    <x v="22"/>
    <s v="CD6103ZS03"/>
    <x v="40"/>
    <s v="Sensibilisation dans les écoles avec les boites à images pour la prévention contre la MVE"/>
    <n v="8"/>
    <s v="ONG Nationale"/>
    <n v="100192"/>
    <s v="CENADEFRUC-EST"/>
    <s v="Centre National de Développement de la Femme Rurale au Congo"/>
    <n v="2"/>
    <x v="5"/>
    <s v="Santé"/>
    <s v="CENADEFRUC-EST"/>
    <n v="437270"/>
    <s v="5000"/>
    <x v="2"/>
  </r>
  <r>
    <x v="161"/>
    <s v="Augmentation de l'accèss à l'éducation basique pour les enfants déplacés les plus vulnérables dans Goma Territoire - Province du Nord Kivu (RDC)"/>
    <s v="Humanitaire"/>
    <d v="2017-01-01T00:00:00"/>
    <x v="20"/>
    <s v="[200-249]"/>
    <n v="1"/>
    <n v="9"/>
    <s v="CD"/>
    <s v="CD61"/>
    <x v="6"/>
    <s v="CD6103"/>
    <x v="22"/>
    <s v="CD6103ZS02"/>
    <x v="124"/>
    <s v="Améliorer les possibilités d'intégration socio-économique des enfants déplacés internes vulnérables en leur donnant un accès accru à une éducation de qualité"/>
    <n v="7"/>
    <s v="ONG Internationale"/>
    <n v="100084"/>
    <s v="JRS"/>
    <s v="Jesuit Refugees Service"/>
    <n v="1"/>
    <x v="7"/>
    <s v="Education"/>
    <s v="Luxembourg"/>
    <n v="467876"/>
    <s v="5000"/>
    <x v="2"/>
  </r>
  <r>
    <x v="162"/>
    <s v="Amélioration des SSP pour la population touchée par le conflit dans les ZS des Masisi et Mweso"/>
    <s v="Humanitaire"/>
    <d v="2017-04-01T00:00:00"/>
    <x v="1"/>
    <s v="[2000-2249]"/>
    <n v="40"/>
    <n v="49"/>
    <s v="CD"/>
    <s v="CD61"/>
    <x v="6"/>
    <s v="CD6103"/>
    <x v="22"/>
    <s v="CD6103ZS04"/>
    <x v="125"/>
    <s v="Soins de sante primaires"/>
    <n v="7"/>
    <s v="ONG Internationale"/>
    <n v="678"/>
    <s v="JOHANNITER"/>
    <s v="The Johanniter International Assistance"/>
    <n v="2"/>
    <x v="5"/>
    <s v="Santé"/>
    <s v="AA/DKH"/>
    <n v="417978"/>
    <s v="44500"/>
    <x v="10"/>
  </r>
  <r>
    <x v="163"/>
    <s v="Appui à la sécurité alimentaire et au renforcement économique des ménages ruraux"/>
    <s v="Humanitaire"/>
    <d v="2017-01-01T00:00:00"/>
    <x v="22"/>
    <s v="[125-149]"/>
    <n v="10"/>
    <n v="19"/>
    <s v="CD"/>
    <s v="CD74"/>
    <x v="2"/>
    <s v="CD7409"/>
    <x v="48"/>
    <s v="CD7409ZS01"/>
    <x v="81"/>
    <s v="Organisation et structuration des ménages, Accompagnement technique dans la production agropastorale, Renforcement des capacités sur les thèmes spécifiques, Accompagnement dans le processus d'autonomisation"/>
    <n v="8"/>
    <s v="ONG Nationale"/>
    <n v="212"/>
    <s v="CARITAS"/>
    <s v="CARITAS"/>
    <n v="7"/>
    <x v="1"/>
    <s v="Sécurité alimentaire"/>
    <s v="CARITAS Internationa"/>
    <n v="322363"/>
    <s v="14500"/>
    <x v="5"/>
  </r>
  <r>
    <x v="163"/>
    <s v="Appui à la sécurité alimentaire et au renforcement économique des ménages ruraux"/>
    <s v="Humanitaire"/>
    <d v="2017-01-01T00:00:00"/>
    <x v="22"/>
    <s v="[125-149]"/>
    <n v="10"/>
    <n v="19"/>
    <s v="CD"/>
    <s v="CD74"/>
    <x v="2"/>
    <s v="CD7409"/>
    <x v="48"/>
    <s v="CD7409ZS01"/>
    <x v="81"/>
    <s v="Organisation et structuration des ménages, Accompagnement technique dans la production agropastorale, Renforcement des capacités sur les thèmes spécifiques, Accompagnement dans le processus d'autonomisation"/>
    <n v="8"/>
    <s v="ONG Nationale"/>
    <n v="212"/>
    <s v="CARITAS"/>
    <s v="CARITAS"/>
    <n v="7"/>
    <x v="1"/>
    <s v="Sécurité alimentaire"/>
    <s v="MISERE SORS"/>
    <n v="322363"/>
    <s v="14500"/>
    <x v="5"/>
  </r>
  <r>
    <x v="164"/>
    <s v="Actions de Securité Alimentaire, Information, Nutrition et Environnement au Sankuru"/>
    <s v="Humanitaire"/>
    <d v="2017-11-04T00:00:00"/>
    <x v="23"/>
    <s v="[3750-3999]"/>
    <n v="80"/>
    <n v="89"/>
    <s v="CD"/>
    <s v="CD83"/>
    <x v="13"/>
    <s v="CD8307"/>
    <x v="57"/>
    <s v="CD8307ZS01"/>
    <x v="139"/>
    <s v="Le présent projet vise à renforcer les capacités des communautés locales et des divisions et services de la province, afin de leur permettre d'améliorer la sécurité alimentaire et l'état nutritionnel des enfants (&lt;5 ans) et des femmes en exploitant les ressources naturelles de manière plus responsable"/>
    <n v="1"/>
    <s v="Agence du Système des Nations Unies"/>
    <n v="554"/>
    <s v="FAO"/>
    <s v="Organisation des Nations Unies pour l'Alimentation et l'Agriculture"/>
    <n v="5"/>
    <x v="0"/>
    <s v="Nutrition"/>
    <s v="ECHO"/>
    <n v="124331"/>
    <s v="84500"/>
    <x v="9"/>
  </r>
  <r>
    <x v="164"/>
    <s v="Actions de Securité Alimentaire, Information, Nutrition et Environnement au Sankuru"/>
    <s v="Humanitaire"/>
    <d v="2017-11-04T00:00:00"/>
    <x v="23"/>
    <s v="[3750-3999]"/>
    <n v="80"/>
    <n v="89"/>
    <s v="CD"/>
    <s v="CD83"/>
    <x v="13"/>
    <s v="CD8307"/>
    <x v="57"/>
    <s v="CD8307ZS01"/>
    <x v="139"/>
    <s v="Le présent projet vise à renforcer les capacités des communautés locales et des divisions et services de la province, afin de leur permettre d'améliorer la sécurité alimentaire et l'état nutritionnel des enfants (&lt;5 ans) et des femmes en exploitant les ressources naturelles de manière plus responsable"/>
    <n v="1"/>
    <s v="Agence du Système des Nations Unies"/>
    <n v="554"/>
    <s v="FAO"/>
    <s v="Organisation des Nations Unies pour l'Alimentation et l'Agriculture"/>
    <n v="7"/>
    <x v="1"/>
    <s v="Sécurité alimentaire"/>
    <s v="ECHO"/>
    <n v="124331"/>
    <s v="84500"/>
    <x v="9"/>
  </r>
  <r>
    <x v="165"/>
    <s v="Réhabilitation et équipement du centre de santé de Kasinge"/>
    <s v="Humanitaire"/>
    <d v="2019-01-01T00:00:00"/>
    <x v="24"/>
    <s v="[125-149]"/>
    <n v="1"/>
    <n v="9"/>
    <s v="CD"/>
    <s v="CD74"/>
    <x v="2"/>
    <s v="CD7407"/>
    <x v="46"/>
    <s v="CD7407ZS01"/>
    <x v="79"/>
    <s v="Réhabilitaion du centre de santé, appui en médicaments génériques essentiels, équipement en petits matériels médicaux et mobiliers, formation de l'unité fonctionnelle, construction d'une paillotte pour l'éducation sanitaire, installation de dispositif WASH"/>
    <n v="8"/>
    <s v="ONG Nationale"/>
    <n v="212"/>
    <s v="CARITAS"/>
    <s v="CARITAS"/>
    <n v="2"/>
    <x v="5"/>
    <s v="Santé"/>
    <s v="UNICEF"/>
    <n v="269885"/>
    <s v="5000"/>
    <x v="2"/>
  </r>
  <r>
    <x v="166"/>
    <s v="Appui à l'insertion scolaire et la correction orthopédique des enfants vivant avec handicap physique"/>
    <s v="Humanitaire"/>
    <d v="2014-01-01T00:00:00"/>
    <x v="22"/>
    <s v="[50-59]"/>
    <n v="1"/>
    <n v="9"/>
    <s v="CD"/>
    <s v="CD74"/>
    <x v="2"/>
    <s v="CD7407"/>
    <x v="46"/>
    <s v="CD7407ZS01"/>
    <x v="79"/>
    <s v="Paiement des frais scolaires d ces enfants à l'école primiare et secondaire, correction orthopédique des enfants des 0 à 13 ans scolarisés ou non"/>
    <n v="8"/>
    <s v="ONG Nationale"/>
    <n v="212"/>
    <s v="CARITAS"/>
    <s v="CARITAS"/>
    <n v="1"/>
    <x v="7"/>
    <s v="Education"/>
    <s v="CARITAS Internationa"/>
    <n v="269885"/>
    <s v="5000"/>
    <x v="2"/>
  </r>
  <r>
    <x v="167"/>
    <s v="Appui aux stratégies de consolidation de la paix dans les écoles ciblées et communautés des sous-divisions EPSP Kabalo"/>
    <s v="Humanitaire"/>
    <d v="2018-01-01T00:00:00"/>
    <x v="25"/>
    <s v="[125-149]"/>
    <n v="1"/>
    <n v="9"/>
    <s v="CD"/>
    <s v="CD74"/>
    <x v="2"/>
    <s v="CD7407"/>
    <x v="46"/>
    <s v="CD7407ZS01"/>
    <x v="79"/>
    <s v="Formation des Directeurs, Enseignants, Elèves, Leaders communautaires, Adolescents et Jeunes sur les stratégies de consolidation de paix, prévention, gestion et résolution pacifique des conflits dans les écoles et communautés de vie, Installation et équipement des comités de paix dans les écoles, installation des clubs des Adodevs dans les 20 communautés, organisation des manifestations festives et sportives entre communautés TWA et Bantous, sensibilisation de masse sur la consolidation de paix,"/>
    <n v="8"/>
    <s v="ONG Nationale"/>
    <n v="212"/>
    <s v="CARITAS"/>
    <s v="CARITAS"/>
    <n v="1"/>
    <x v="7"/>
    <s v="Education"/>
    <s v="UNICEF"/>
    <n v="269885"/>
    <s v="5000"/>
    <x v="2"/>
  </r>
  <r>
    <x v="144"/>
    <s v="Projet d’appui au renforcement des mécanismes communautaires de prévention, prise en charge et réintégration communautaire de enfants affectés par la crise de Djugu et autres enfants affectés par les conflits Armés dans territoire de Djugu et Sud du terr"/>
    <s v="Humanitaire"/>
    <d v="2018-09-30T00:00:00"/>
    <x v="13"/>
    <s v="[1-9]"/>
    <n v="1"/>
    <n v="9"/>
    <s v="CD"/>
    <s v="CD54"/>
    <x v="4"/>
    <s v="CD5405"/>
    <x v="7"/>
    <s v="CD5405ZS10"/>
    <x v="90"/>
    <s v="Projet de réponse en urgence aux enfants affectés par la crise de Djugu et réponse aux enfants affectés par les conflits armés en territoire de Djugu et Irumu (ENA, ES, EX-EAFGA et autres enfants de la communauté)"/>
    <n v="8"/>
    <s v="ONG Nationale"/>
    <n v="826"/>
    <s v="AJEDEC"/>
    <s v="Association des Jeunes pour le Developpement communautaire"/>
    <n v="6"/>
    <x v="2"/>
    <s v="Protection"/>
    <s v="SCI"/>
    <n v="139850"/>
    <s v="5000"/>
    <x v="2"/>
  </r>
  <r>
    <x v="168"/>
    <s v="Assistance et production alimentaire dans les zones L3 et non L3 en soutien aux familles d'accueil vivant les répercussions des mouvements des populations dans la zone de santé de Mbulula"/>
    <s v="Humanitaire"/>
    <d v="2018-01-01T00:00:00"/>
    <x v="25"/>
    <s v="[20-29]"/>
    <n v="20"/>
    <n v="29"/>
    <s v="CD"/>
    <s v="CD74"/>
    <x v="2"/>
    <s v="CD7409"/>
    <x v="48"/>
    <s v="CD7409ZS02"/>
    <x v="106"/>
    <s v="Distribution des outils aratoires et semences maraîchères, organisation des foires aux semences vivrières, formation des bénéficiaires, structuration des ménages bénéficiaires en organisation des producteurs, accompagnement technique des familles d'accueil, retournées et déplacées bénéficiaires du projet"/>
    <n v="8"/>
    <s v="ONG Nationale"/>
    <n v="212"/>
    <s v="CARITAS"/>
    <s v="CARITAS"/>
    <n v="7"/>
    <x v="1"/>
    <s v="Sécurité alimentaire"/>
    <s v="FAO"/>
    <n v="203894"/>
    <s v="24500"/>
    <x v="3"/>
  </r>
  <r>
    <x v="163"/>
    <s v="Appui à la sécurité alimentaire et au renforcement économique des ménages ruraux"/>
    <s v="Humanitaire"/>
    <d v="2017-01-01T00:00:00"/>
    <x v="22"/>
    <s v="[90-99]"/>
    <n v="1"/>
    <n v="9"/>
    <s v="CD"/>
    <s v="CD74"/>
    <x v="2"/>
    <s v="CD7409"/>
    <x v="48"/>
    <s v="CD7409ZS02"/>
    <x v="106"/>
    <s v="Organisation et structuration des ménages, Accompagnement technique dans la production agropastorale, Renforcement des capacités sur les thèmes spécifiques, Accompagnement dans le processus d'autonomisation"/>
    <n v="8"/>
    <s v="ONG Nationale"/>
    <n v="212"/>
    <s v="CARITAS"/>
    <s v="CARITAS"/>
    <n v="7"/>
    <x v="1"/>
    <s v="Sécurité alimentaire"/>
    <s v="CARITAS Internationa"/>
    <n v="203894"/>
    <s v="5000"/>
    <x v="2"/>
  </r>
  <r>
    <x v="163"/>
    <s v="Appui à la sécurité alimentaire et au renforcement économique des ménages ruraux"/>
    <s v="Humanitaire"/>
    <d v="2017-01-01T00:00:00"/>
    <x v="22"/>
    <s v="[90-99]"/>
    <n v="1"/>
    <n v="9"/>
    <s v="CD"/>
    <s v="CD74"/>
    <x v="2"/>
    <s v="CD7409"/>
    <x v="48"/>
    <s v="CD7409ZS02"/>
    <x v="106"/>
    <s v="Organisation et structuration des ménages, Accompagnement technique dans la production agropastorale, Renforcement des capacités sur les thèmes spécifiques, Accompagnement dans le processus d'autonomisation"/>
    <n v="8"/>
    <s v="ONG Nationale"/>
    <n v="212"/>
    <s v="CARITAS"/>
    <s v="CARITAS"/>
    <n v="7"/>
    <x v="1"/>
    <s v="Sécurité alimentaire"/>
    <s v="MISERE SORS"/>
    <n v="203894"/>
    <s v="5000"/>
    <x v="2"/>
  </r>
  <r>
    <x v="147"/>
    <s v="Soutien au rétablissement de la santé physique et psychosociale des femmes et des mineurs victimes de violences sexuelles et de violences basées sur le genre dans les zones de santé de Butembo et Kalunguta, Nord-Kivu, RDC"/>
    <s v="Humanitaire"/>
    <d v="2019-03-01T00:00:00"/>
    <x v="16"/>
    <s v="[40-49]"/>
    <n v="1"/>
    <n v="9"/>
    <s v="CD"/>
    <s v="CD61"/>
    <x v="6"/>
    <s v="CD6110"/>
    <x v="47"/>
    <s v="CD6110ZS01"/>
    <x v="80"/>
    <s v="Le projet vise à renforcer les mécanismes nécessaires pour articuler des services d'assistance complets aux victimes de violence sexuelle (VVS), en s'attaquant aux problèmes de santé connexes et en garantissant l'accès au circuit de la restitution des droits qui inclut des actions de médiation familiale et communautaire. garantir la réintégration des victimes dans leurs contextes d'appartenance, un accompagnement psychologique pour garantir la totale suppression du traumatisme lié à l'agression"/>
    <n v="8"/>
    <s v="ONG Nationale"/>
    <n v="40"/>
    <s v="APC"/>
    <s v="Action pour la Paix et la Concorde"/>
    <n v="2"/>
    <x v="5"/>
    <s v="Santé"/>
    <s v="Autre"/>
    <n v="337394"/>
    <s v="5000"/>
    <x v="2"/>
  </r>
  <r>
    <x v="147"/>
    <s v="Soutien au rétablissement de la santé physique et psychosociale des femmes et des mineurs victimes de violences sexuelles et de violences basées sur le genre dans les zones de santé de Butembo et Kalunguta, Nord-Kivu, RDC"/>
    <s v="Humanitaire"/>
    <d v="2019-03-01T00:00:00"/>
    <x v="16"/>
    <s v="[40-49]"/>
    <n v="1"/>
    <n v="9"/>
    <s v="CD"/>
    <s v="CD61"/>
    <x v="6"/>
    <s v="CD6110"/>
    <x v="47"/>
    <s v="CD6110ZS01"/>
    <x v="80"/>
    <s v="Le projet vise à renforcer les mécanismes nécessaires pour articuler des services d'assistance complets aux victimes de violence sexuelle (VVS), en s'attaquant aux problèmes de santé connexes et en garantissant l'accès au circuit de la restitution des droits qui inclut des actions de médiation familiale et communautaire. garantir la réintégration des victimes dans leurs contextes d'appartenance, un accompagnement psychologique pour garantir la totale suppression du traumatisme lié à l'agression"/>
    <n v="7"/>
    <s v="ONG Internationale"/>
    <n v="730"/>
    <s v="WVI"/>
    <s v="World Vision International"/>
    <n v="2"/>
    <x v="5"/>
    <s v="Santé"/>
    <s v="Autre"/>
    <n v="337394"/>
    <s v="5000"/>
    <x v="2"/>
  </r>
  <r>
    <x v="147"/>
    <s v="Soutien au rétablissement de la santé physique et psychosociale des femmes et des mineurs victimes de violences sexuelles et de violences basées sur le genre dans les zones de santé de Butembo et Kalunguta, Nord-Kivu, RDC"/>
    <s v="Humanitaire"/>
    <d v="2019-03-01T00:00:00"/>
    <x v="16"/>
    <s v="[40-49]"/>
    <n v="1"/>
    <n v="9"/>
    <s v="CD"/>
    <s v="CD61"/>
    <x v="6"/>
    <s v="CD6110"/>
    <x v="47"/>
    <s v="CD6110ZS01"/>
    <x v="80"/>
    <s v="Le projet vise à renforcer les mécanismes nécessaires pour articuler des services d'assistance complets aux victimes de violence sexuelle (VVS), en s'attaquant aux problèmes de santé connexes et en garantissant l'accès au circuit de la restitution des droits qui inclut des actions de médiation familiale et communautaire. garantir la réintégration des victimes dans leurs contextes d'appartenance, un accompagnement psychologique pour garantir la totale suppression du traumatisme lié à l'agression"/>
    <n v="7"/>
    <s v="ONG Internationale"/>
    <n v="100093"/>
    <s v="MC"/>
    <s v="Mercy Corps"/>
    <n v="2"/>
    <x v="5"/>
    <s v="Santé"/>
    <s v="Autre"/>
    <n v="337394"/>
    <s v="5000"/>
    <x v="2"/>
  </r>
  <r>
    <x v="169"/>
    <s v="Encadrement des paysans agriculteurs"/>
    <s v="Humanitaire"/>
    <d v="2019-05-01T00:00:00"/>
    <x v="26"/>
    <s v="[1-9]"/>
    <n v="1"/>
    <n v="9"/>
    <s v="CD"/>
    <s v="CD91"/>
    <x v="0"/>
    <s v="CD9104"/>
    <x v="1"/>
    <s v="CD9104ZS04"/>
    <x v="1"/>
    <s v="Encadrement des agriculteurs"/>
    <n v="8"/>
    <s v="ONG Nationale"/>
    <n v="1196"/>
    <s v="VIM"/>
    <s v="Village Idjiku Modèle"/>
    <n v="7"/>
    <x v="1"/>
    <s v="Sécurité alimentaire"/>
    <s v="VIM"/>
    <n v="165065"/>
    <s v="5000"/>
    <x v="2"/>
  </r>
  <r>
    <x v="170"/>
    <s v="Réponse d'urgence santé en faveur des populations vulnérables affectées par les conflits à l'Est d la RDC1"/>
    <s v="Humanitaire"/>
    <d v="2019-05-01T00:00:00"/>
    <x v="27"/>
    <s v="[600-799]"/>
    <n v="400"/>
    <n v="499"/>
    <s v="CD"/>
    <s v="CD54"/>
    <x v="4"/>
    <s v="CD5405"/>
    <x v="7"/>
    <s v="CD5405ZS08"/>
    <x v="88"/>
    <s v="Réponse d'urgence santé en faveur des populations vulnérables affectées par les conflits à l'Est de la RDC"/>
    <n v="7"/>
    <s v="ONG Internationale"/>
    <n v="502"/>
    <s v="MEDAIR"/>
    <s v="MEDAIR"/>
    <n v="2"/>
    <x v="5"/>
    <s v="Santé"/>
    <s v="MEDAIR"/>
    <n v="134401"/>
    <s v="449500"/>
    <x v="0"/>
  </r>
  <r>
    <x v="171"/>
    <s v="Appui multisectoriel à la résilience des populations vulnérables affectées par les conflits dans la zone de santé de Kamwesha"/>
    <s v="Humanitaire"/>
    <d v="2018-11-01T00:00:00"/>
    <x v="28"/>
    <s v="[2250-2499]"/>
    <n v="40"/>
    <n v="49"/>
    <s v="CD"/>
    <s v="CD92"/>
    <x v="1"/>
    <s v="CD9202"/>
    <x v="3"/>
    <s v="CD9202ZS03"/>
    <x v="53"/>
    <s v="Amélioration de la sécurité alimentaire à travers la restauration des moyens d'existence agricoles et laccès aux marchés pour 5 528 ménages (soit 33 168 personnes)._x000a_Les moyens dexistence de 1600 ménages vulnérables sont restaurés : 9 pistes dinterconnexion et 9 marchés de 9 aires de santé sont réhabilités favorisant lévacuation et la commercialisation des produits agricoles."/>
    <n v="7"/>
    <s v="ONG Internationale"/>
    <n v="77"/>
    <s v="ADRA"/>
    <s v="Adventist Development and Relief Agency"/>
    <n v="7"/>
    <x v="1"/>
    <s v="Sécurité alimentaire"/>
    <s v="FH RDC"/>
    <n v="409407"/>
    <s v="44500"/>
    <x v="10"/>
  </r>
  <r>
    <x v="171"/>
    <s v="Appui multisectoriel à la résilience des populations vulnérables affectées par les conflits dans la zone de santé de Kamwesha"/>
    <s v="Humanitaire"/>
    <d v="2018-11-01T00:00:00"/>
    <x v="28"/>
    <s v="[2250-2499]"/>
    <n v="40"/>
    <n v="49"/>
    <s v="CD"/>
    <s v="CD92"/>
    <x v="1"/>
    <s v="CD9202"/>
    <x v="3"/>
    <s v="CD9202ZS03"/>
    <x v="53"/>
    <s v="Amélioration de la sécurité alimentaire à travers la restauration des moyens d'existence agricoles et laccès aux marchés pour 5 528 ménages (soit 33 168 personnes)._x000a_Les moyens dexistence de 1600 ménages vulnérables sont restaurés : 9 pistes dinterconnexion et 9 marchés de 9 aires de santé sont réhabilités favorisant lévacuation et la commercialisation des produits agricoles."/>
    <n v="7"/>
    <s v="ONG Internationale"/>
    <n v="577"/>
    <s v="PUI"/>
    <s v="Première Urgence-Aide Médicale Internationale"/>
    <n v="7"/>
    <x v="1"/>
    <s v="Sécurité alimentaire"/>
    <s v="FH RDC"/>
    <n v="409407"/>
    <s v="44500"/>
    <x v="10"/>
  </r>
  <r>
    <x v="171"/>
    <s v="Appui multisectoriel à la résilience des populations vulnérables affectées par les conflits dans la zone de santé de Kamwesha"/>
    <s v="Humanitaire"/>
    <d v="2018-11-01T00:00:00"/>
    <x v="28"/>
    <s v="[2250-2499]"/>
    <n v="40"/>
    <n v="49"/>
    <s v="CD"/>
    <s v="CD92"/>
    <x v="1"/>
    <s v="CD9202"/>
    <x v="3"/>
    <s v="CD9202ZS03"/>
    <x v="53"/>
    <s v="Amélioration de la sécurité alimentaire à travers la restauration des moyens d'existence agricoles et laccès aux marchés pour 5 528 ménages (soit 33 168 personnes)._x000a_Les moyens dexistence de 1600 ménages vulnérables sont restaurés : 9 pistes dinterconnexion et 9 marchés de 9 aires de santé sont réhabilités favorisant lévacuation et la commercialisation des produits agricoles."/>
    <n v="8"/>
    <s v="ONG Nationale"/>
    <n v="1115"/>
    <s v="AIDES"/>
    <s v="Actions et Interventions pour le Développement et l'Encadrement Social"/>
    <n v="7"/>
    <x v="1"/>
    <s v="Sécurité alimentaire"/>
    <s v="FH RDC"/>
    <n v="409407"/>
    <s v="44500"/>
    <x v="10"/>
  </r>
  <r>
    <x v="154"/>
    <s v="Appui multisectoriel aux communautés les plus vulnérables des Zones de Santé de Kilwa/territoire de Pweto et Kiambi/Territoire de Manono, permettant d’accroitre leur accès aux besoins et services de base, et de renforcer leur résilience pour faire face..."/>
    <s v="Humanitaire"/>
    <d v="2018-10-01T00:00:00"/>
    <x v="1"/>
    <s v="[400-499]"/>
    <n v="1"/>
    <n v="9"/>
    <s v="CD"/>
    <s v="CD74"/>
    <x v="2"/>
    <s v="CD7406"/>
    <x v="4"/>
    <s v="CD7406ZS02"/>
    <x v="108"/>
    <s v="Appui multisectoriel aux communautés les plus vulnérables des Zones de Santé de Kilwa/territoire de Pweto et Kiambi/Territoire de Manono, permettant d’accroitre leur accès aux besoins et services de base, et de renforcer leur résilience pour faire face aux éventuelles chocs futurs."/>
    <n v="8"/>
    <s v="ONG Nationale"/>
    <n v="1115"/>
    <s v="AIDES"/>
    <s v="Actions et Interventions pour le Développement et l'Encadrement Social"/>
    <n v="7"/>
    <x v="1"/>
    <s v="Sécurité alimentaire"/>
    <s v="FH RDC"/>
    <n v="177619"/>
    <s v="5000"/>
    <x v="2"/>
  </r>
  <r>
    <x v="155"/>
    <s v="Appui multisectoriel aux communautés les plus vulnérables des ZS de Kilwa (Pweto) et Kiambi (Manono), permettant d'accroître leur accès aux biens et services de base, et de renforcer leur résilience [...]"/>
    <s v="Humanitaire"/>
    <d v="2018-10-01T00:00:00"/>
    <x v="1"/>
    <s v="[800-999]"/>
    <n v="20"/>
    <n v="29"/>
    <s v="CD"/>
    <s v="CD74"/>
    <x v="2"/>
    <s v="CD7406"/>
    <x v="4"/>
    <s v="CD7406ZS02"/>
    <x v="108"/>
    <s v="-Les conditions sanitaires et nutritionnelles des populations affectées par les conflits inter communautaires sont améliorées grâce à lappui institutionnel des structures de santé et la mise en place dune clinique mobile_x000a_-25 551 personnes affectées par"/>
    <n v="5"/>
    <s v="Services étatiques"/>
    <n v="334"/>
    <s v="DPS"/>
    <s v="Division Provinciale de la Santé"/>
    <n v="2"/>
    <x v="5"/>
    <s v="Santé"/>
    <s v="FH RDC"/>
    <n v="177619"/>
    <s v="24500"/>
    <x v="3"/>
  </r>
  <r>
    <x v="147"/>
    <s v="Soutien au rétablissement de la santé physique et psychosociale des femmes et des mineurs victimes de violences sexuelles et de violences basées sur le genre dans les zones de santé de Butembo et Kalunguta, Nord-Kivu, RDC"/>
    <s v="Humanitaire"/>
    <d v="2019-03-01T00:00:00"/>
    <x v="16"/>
    <s v="[40-49]"/>
    <n v="1"/>
    <n v="9"/>
    <s v="CD"/>
    <s v="CD61"/>
    <x v="6"/>
    <s v="CD6107"/>
    <x v="43"/>
    <s v="CD6107ZS01"/>
    <x v="138"/>
    <s v="Le projet vise à renforcer les mécanismes nécessaires pour articuler des services d'assistance complets aux victimes de violence sexuelle (VVS), en s'attaquant aux problèmes de santé connexes et en garantissant l'accès au circuit de la restitution des droits qui inclut des actions de médiation familiale et communautaire. garantir la réintégration des victimes dans leurs contextes d'appartenance, un accompagnement psychologique pour garantir la totale suppression du traumatisme lié à l'agression"/>
    <n v="7"/>
    <s v="ONG Internationale"/>
    <n v="730"/>
    <s v="WVI"/>
    <s v="World Vision International"/>
    <n v="2"/>
    <x v="5"/>
    <s v="Santé"/>
    <s v="Autre"/>
    <n v="212947"/>
    <s v="5000"/>
    <x v="2"/>
  </r>
  <r>
    <x v="147"/>
    <s v="Soutien au rétablissement de la santé physique et psychosociale des femmes et des mineurs victimes de violences sexuelles et de violences basées sur le genre dans les zones de santé de Butembo et Kalunguta, Nord-Kivu, RDC"/>
    <s v="Humanitaire"/>
    <d v="2019-03-01T00:00:00"/>
    <x v="16"/>
    <s v="[40-49]"/>
    <n v="1"/>
    <n v="9"/>
    <s v="CD"/>
    <s v="CD61"/>
    <x v="6"/>
    <s v="CD6107"/>
    <x v="43"/>
    <s v="CD6107ZS01"/>
    <x v="138"/>
    <s v="Le projet vise à renforcer les mécanismes nécessaires pour articuler des services d'assistance complets aux victimes de violence sexuelle (VVS), en s'attaquant aux problèmes de santé connexes et en garantissant l'accès au circuit de la restitution des droits qui inclut des actions de médiation familiale et communautaire. garantir la réintégration des victimes dans leurs contextes d'appartenance, un accompagnement psychologique pour garantir la totale suppression du traumatisme lié à l'agression"/>
    <n v="7"/>
    <s v="ONG Internationale"/>
    <n v="100093"/>
    <s v="MC"/>
    <s v="Mercy Corps"/>
    <n v="2"/>
    <x v="5"/>
    <s v="Santé"/>
    <s v="Autre"/>
    <n v="212947"/>
    <s v="5000"/>
    <x v="2"/>
  </r>
  <r>
    <x v="172"/>
    <s v="ASSISTANCE HUMANITAIRE POUR LA RESILIENCE DE LA POPULATION RETOURNEE DANS LES VILLAGES EN CONFLIT COMMUNAUTAIRE"/>
    <s v="Humanitaire"/>
    <d v="2018-10-01T00:00:00"/>
    <x v="29"/>
    <s v="[60-69]"/>
    <n v="1"/>
    <n v="9"/>
    <s v="CD"/>
    <s v="CD71"/>
    <x v="8"/>
    <s v="CD7109"/>
    <x v="29"/>
    <s v="CD7109ZS01"/>
    <x v="58"/>
    <s v="Appui multisectoriel aux communautés les plus vulnérables des Zones de Santé de Kilwa / Territoire de_x000a_Pweto et  zone de santé de Kiyambi / Territoire de Manono (respectivement axes Kishale-Konkole-Shamwana et Dubie-Kato- Kampangwe), permettant d’accroitre leur accès aux services de base et de renforcer leur résilience face aux éventuels chocs futurs. – Volet EHA/AME/Abri – Solidarités International»"/>
    <n v="7"/>
    <s v="ONG Internationale"/>
    <n v="657"/>
    <s v="SI"/>
    <s v="Solidarités International"/>
    <n v="3"/>
    <x v="6"/>
    <s v="Articles Ménagers Essentiels-Abris"/>
    <s v="FH RDC"/>
    <n v="341680"/>
    <s v="5000"/>
    <x v="2"/>
  </r>
  <r>
    <x v="173"/>
    <s v="Intervention préventive contre les dangers  des Mines et REGs dans les zones de santé de Nyunzu,Kiambi et Pweto"/>
    <s v="Humanitaire"/>
    <d v="2019-05-01T00:00:00"/>
    <x v="30"/>
    <s v="[250-299]"/>
    <n v="30"/>
    <n v="39"/>
    <s v="CD"/>
    <s v="CD74"/>
    <x v="2"/>
    <s v="CD7410"/>
    <x v="6"/>
    <s v="CD7410ZS01"/>
    <x v="15"/>
    <s v="Intervention préventive contre les dangers  des Mines et REGs dans les zones de santé de Nyunzu,Kiambi et Pweto"/>
    <n v="6"/>
    <s v="Mouvements de la Croix-Rouge"/>
    <n v="321"/>
    <s v="CR-RDC"/>
    <s v="Croix-Rouge de la République Démocratique du Congo"/>
    <n v="6"/>
    <x v="2"/>
    <s v="Protection"/>
    <s v="FH RDC"/>
    <n v="277228"/>
    <s v="34500"/>
    <x v="1"/>
  </r>
  <r>
    <x v="173"/>
    <s v="Intervention préventive contre les dangers  des Mines et REGs dans les zones de santé de Nyunzu,Kiambi et Pweto"/>
    <s v="Humanitaire"/>
    <d v="2019-05-01T00:00:00"/>
    <x v="30"/>
    <s v="[200-249]"/>
    <n v="30"/>
    <n v="39"/>
    <s v="CD"/>
    <s v="CD74"/>
    <x v="2"/>
    <s v="CD7406"/>
    <x v="4"/>
    <s v="CD7406ZS02"/>
    <x v="108"/>
    <s v="Intervention préventive contre les dangers  des Mines et REGs dans les zones de santé de Nyunzu,Kiambi et Pweto"/>
    <n v="6"/>
    <s v="Mouvements de la Croix-Rouge"/>
    <n v="321"/>
    <s v="CR-RDC"/>
    <s v="Croix-Rouge de la République Démocratique du Congo"/>
    <n v="6"/>
    <x v="2"/>
    <s v="Protection"/>
    <s v="FH RDC"/>
    <n v="177619"/>
    <s v="34500"/>
    <x v="1"/>
  </r>
  <r>
    <x v="173"/>
    <s v="Intervention préventive contre les dangers  des Mines et REGs dans les zones de santé de Nyunzu,Kiambi et Pweto"/>
    <s v="Humanitaire"/>
    <d v="2019-05-01T00:00:00"/>
    <x v="30"/>
    <s v="[200-249]"/>
    <n v="30"/>
    <n v="39"/>
    <s v="CD"/>
    <s v="CD71"/>
    <x v="8"/>
    <s v="CD7109"/>
    <x v="29"/>
    <s v="CD7109ZS02"/>
    <x v="57"/>
    <s v="Intervention préventive contre les dangers  des Mines et REGs dans les zones de santé de Nyunzu,Kiambi et Pweto"/>
    <n v="6"/>
    <s v="Mouvements de la Croix-Rouge"/>
    <n v="321"/>
    <s v="CR-RDC"/>
    <s v="Croix-Rouge de la République Démocratique du Congo"/>
    <n v="6"/>
    <x v="2"/>
    <s v="Protection"/>
    <s v="FH RDC"/>
    <n v="272743"/>
    <s v="34500"/>
    <x v="1"/>
  </r>
  <r>
    <x v="174"/>
    <s v="Projet d’Education aux Risques de mines et Restes Explosifs de Guerre, Enquête Non Technique(NTS) et Assistance aux Victimes dans la zone de santé de Kimbi-Luleng dans le Territoire de Fizi,  Province du Sud-Kivu en RD Congo."/>
    <s v="Humanitaire"/>
    <d v="2019-05-01T00:00:00"/>
    <x v="27"/>
    <s v="[200-249]"/>
    <n v="10"/>
    <n v="19"/>
    <s v="CD"/>
    <s v="CD62"/>
    <x v="5"/>
    <s v="CD6210"/>
    <x v="12"/>
    <s v="CD6210ZS02"/>
    <x v="25"/>
    <s v="Projet d’Education aux Risques de mines et Restes Explosifs de Guerre, Enquête Non Technique(NTS) et Assistance aux Victimes dans la zone de santé de Kimbi-Luleng dans le Territoire de Fizi,  Province du Sud-Kivu en RD Congo.  Sud-Kivu &gt; Fizi"/>
    <n v="8"/>
    <s v="ONG Nationale"/>
    <n v="100177"/>
    <s v="ADIC"/>
    <s v="Actions pour le Développement Intégral par la Conservation Communautaire"/>
    <n v="6"/>
    <x v="2"/>
    <s v="Protection"/>
    <s v="FHC"/>
    <n v="196875"/>
    <s v="14500"/>
    <x v="5"/>
  </r>
  <r>
    <x v="175"/>
    <s v="Réponse d'urgence Santé- WASH à l'épidémie de choléra dans les Zones de santé de Fizi, Uvira et Bagira dans la province du Sud-Kivu."/>
    <s v="Humanitaire"/>
    <d v="2019-05-15T00:00:00"/>
    <x v="31"/>
    <s v="[1000-1249]"/>
    <n v="60"/>
    <n v="69"/>
    <s v="CD"/>
    <s v="CD62"/>
    <x v="5"/>
    <s v="CD6210"/>
    <x v="12"/>
    <s v="CD6210ZS01"/>
    <x v="31"/>
    <s v="Réponse d'urgence Santé- WASH à l'épidémie de choléra dans les Zones de santé de Fizi, Uvira et Bagira dans la province du Sud-Kivu.  Sud-Kivu &gt; Fizi"/>
    <n v="7"/>
    <s v="ONG Internationale"/>
    <n v="77"/>
    <s v="ADRA"/>
    <s v="Adventist Development and Relief Agency"/>
    <n v="2"/>
    <x v="5"/>
    <s v="Santé"/>
    <s v="FHC"/>
    <n v="337096"/>
    <s v="64500"/>
    <x v="7"/>
  </r>
  <r>
    <x v="175"/>
    <s v="Réponse d'urgence Santé- WASH à l'épidémie de choléra dans les Zones de santé de Fizi, Uvira et Bagira dans la province du Sud-Kivu."/>
    <s v="Humanitaire"/>
    <d v="2019-05-15T00:00:00"/>
    <x v="31"/>
    <s v="[1000-1249]"/>
    <n v="60"/>
    <n v="69"/>
    <s v="CD"/>
    <s v="CD62"/>
    <x v="5"/>
    <s v="CD6210"/>
    <x v="12"/>
    <s v="CD6210ZS01"/>
    <x v="31"/>
    <s v="Réponse d'urgence Santé- WASH à l'épidémie de choléra dans les Zones de santé de Fizi, Uvira et Bagira dans la province du Sud-Kivu.  Sud-Kivu &gt; Fizi"/>
    <n v="7"/>
    <s v="ONG Internationale"/>
    <n v="77"/>
    <s v="ADRA"/>
    <s v="Adventist Development and Relief Agency"/>
    <n v="4"/>
    <x v="3"/>
    <s v="Eau, hygiène et assainissement"/>
    <s v="FHC"/>
    <n v="337096"/>
    <s v="64500"/>
    <x v="7"/>
  </r>
  <r>
    <x v="175"/>
    <s v="Réponse d'urgence Santé- WASH à l'épidémie de choléra dans les Zones de santé de Fizi, Uvira et Bagira dans la province du Sud-Kivu."/>
    <s v="Humanitaire"/>
    <d v="2019-05-15T00:00:00"/>
    <x v="31"/>
    <s v="[1000-1249]"/>
    <n v="80"/>
    <n v="89"/>
    <s v="CD"/>
    <s v="CD62"/>
    <x v="5"/>
    <s v="CD6208"/>
    <x v="17"/>
    <s v="CD6208ZS04"/>
    <x v="34"/>
    <s v="Réponse d'urgence Santé- WASH à l'épidémie de choléra dans les Zones de santé de Fizi, Uvira et Bagira dans la province du Sud-Kivu.  Sud-Kivu &gt; Fizi"/>
    <n v="7"/>
    <s v="ONG Internationale"/>
    <n v="77"/>
    <s v="ADRA"/>
    <s v="Adventist Development and Relief Agency"/>
    <n v="2"/>
    <x v="5"/>
    <s v="Santé"/>
    <s v="FHC"/>
    <n v="336792"/>
    <s v="84500"/>
    <x v="9"/>
  </r>
  <r>
    <x v="175"/>
    <s v="Réponse d'urgence Santé- WASH à l'épidémie de choléra dans les Zones de santé de Fizi, Uvira et Bagira dans la province du Sud-Kivu."/>
    <s v="Humanitaire"/>
    <d v="2019-05-15T00:00:00"/>
    <x v="31"/>
    <s v="[1000-1249]"/>
    <n v="80"/>
    <n v="89"/>
    <s v="CD"/>
    <s v="CD62"/>
    <x v="5"/>
    <s v="CD6208"/>
    <x v="17"/>
    <s v="CD6208ZS04"/>
    <x v="34"/>
    <s v="Réponse d'urgence Santé- WASH à l'épidémie de choléra dans les Zones de santé de Fizi, Uvira et Bagira dans la province du Sud-Kivu.  Sud-Kivu &gt; Fizi"/>
    <n v="7"/>
    <s v="ONG Internationale"/>
    <n v="77"/>
    <s v="ADRA"/>
    <s v="Adventist Development and Relief Agency"/>
    <n v="4"/>
    <x v="3"/>
    <s v="Eau, hygiène et assainissement"/>
    <s v="FHC"/>
    <n v="336792"/>
    <s v="84500"/>
    <x v="9"/>
  </r>
  <r>
    <x v="175"/>
    <s v="Réponse d'urgence Santé- WASH à l'épidémie de choléra dans les Zones de santé de Fizi, Uvira et Bagira dans la province du Sud-Kivu."/>
    <s v="Humanitaire"/>
    <d v="2019-05-15T00:00:00"/>
    <x v="31"/>
    <s v="[1000-1249]"/>
    <n v="80"/>
    <n v="89"/>
    <s v="CD"/>
    <s v="CD62"/>
    <x v="5"/>
    <s v="CD6201"/>
    <x v="53"/>
    <s v="CD6201ZS01"/>
    <x v="103"/>
    <s v="Réponse d'urgence Santé- WASH à l'épidémie de choléra dans les Zones de santé de Fizi, Uvira et Bagira dans la province du Sud-Kivu.  Sud-Kivu &gt; Fizi"/>
    <n v="7"/>
    <s v="ONG Internationale"/>
    <n v="77"/>
    <s v="ADRA"/>
    <s v="Adventist Development and Relief Agency"/>
    <n v="2"/>
    <x v="5"/>
    <s v="Santé"/>
    <s v="FHC"/>
    <n v="135955"/>
    <s v="84500"/>
    <x v="9"/>
  </r>
  <r>
    <x v="175"/>
    <s v="Réponse d'urgence Santé- WASH à l'épidémie de choléra dans les Zones de santé de Fizi, Uvira et Bagira dans la province du Sud-Kivu."/>
    <s v="Humanitaire"/>
    <d v="2019-05-15T00:00:00"/>
    <x v="31"/>
    <s v="[1000-1249]"/>
    <n v="80"/>
    <n v="89"/>
    <s v="CD"/>
    <s v="CD62"/>
    <x v="5"/>
    <s v="CD6201"/>
    <x v="53"/>
    <s v="CD6201ZS01"/>
    <x v="103"/>
    <s v="Réponse d'urgence Santé- WASH à l'épidémie de choléra dans les Zones de santé de Fizi, Uvira et Bagira dans la province du Sud-Kivu.  Sud-Kivu &gt; Fizi"/>
    <n v="7"/>
    <s v="ONG Internationale"/>
    <n v="77"/>
    <s v="ADRA"/>
    <s v="Adventist Development and Relief Agency"/>
    <n v="4"/>
    <x v="3"/>
    <s v="Eau, hygiène et assainissement"/>
    <s v="FHC"/>
    <n v="135955"/>
    <s v="84500"/>
    <x v="9"/>
  </r>
  <r>
    <x v="176"/>
    <s v="Projet  de protection des droits des  enfants affectés par la crise humanitaire dans la ZS de Samba , Territoire de Kasongo au Maniema."/>
    <s v="Humanitaire"/>
    <d v="2019-05-01T00:00:00"/>
    <x v="27"/>
    <s v="[200-249]"/>
    <n v="30"/>
    <n v="39"/>
    <s v="CD"/>
    <s v="CD63"/>
    <x v="7"/>
    <s v="CD6311"/>
    <x v="58"/>
    <s v="CD6311ZS03"/>
    <x v="140"/>
    <s v="Projet  de protection des droits des  enfants affectés par la crise humanitaire dans la ZS de Samba , Territoire de Kasongo au Maniema. AVREO"/>
    <n v="8"/>
    <s v="ONG Nationale"/>
    <n v="162"/>
    <s v="AVREO"/>
    <s v="Association des Volontaires pour la Récupération des Enfants Orphelins Abandonnés et Malnutris"/>
    <n v="6"/>
    <x v="2"/>
    <s v="Protection"/>
    <s v="FHC"/>
    <n v="128969"/>
    <s v="34500"/>
    <x v="1"/>
  </r>
  <r>
    <x v="177"/>
    <s v="Projet d’appui à la réduction des risques de protection à travers le monitoring, la réinsertion familiale et socio-économique des enfants sortis des forces et groupes armés et  la prise en charge d’autres victimes de violations graves de droits humains da"/>
    <s v="Humanitaire"/>
    <d v="2019-05-01T00:00:00"/>
    <x v="27"/>
    <s v="[30-39]"/>
    <n v="30"/>
    <n v="39"/>
    <s v="CD"/>
    <s v="CD63"/>
    <x v="7"/>
    <s v="CD6311"/>
    <x v="58"/>
    <s v="CD6311ZS03"/>
    <x v="140"/>
    <s v="Projet d’appui à la réduction des risques de protection à travers le monitoring, la réinsertion familiale et socio-économique des enfants sortis des forces et groupes armés et  la prise en charge d’autres victimes de violations graves de droits humains dans la Zone de Santé de Samba en Province du Maniema-RDC"/>
    <n v="8"/>
    <s v="ONG Nationale"/>
    <n v="100179"/>
    <s v="Caritas Kasongo"/>
    <s v="Caritas Kasongo"/>
    <n v="6"/>
    <x v="2"/>
    <s v="Protection"/>
    <s v="FHC"/>
    <n v="128969"/>
    <s v="34500"/>
    <x v="1"/>
  </r>
  <r>
    <x v="178"/>
    <s v="Réponse multisectorielle d’urgence et durable centrée sur la protection dans la zone de de santé de Kimbi-Lulenge,Sud-Kivu. NRC/IRC/WC/CDU"/>
    <s v="Humanitaire"/>
    <d v="2019-05-01T00:00:00"/>
    <x v="27"/>
    <s v="[400-499]"/>
    <n v="10"/>
    <n v="19"/>
    <s v="CD"/>
    <s v="CD62"/>
    <x v="5"/>
    <s v="CD6210"/>
    <x v="12"/>
    <s v="CD6210ZS02"/>
    <x v="25"/>
    <s v="Réponse multisectorielle d’urgence et durable centrée sur la protection dans la zone de de santé de Kimbi-Lulenge,Sud-Kivu._x000a_NRC/IRC/WC/CDU. caritas Uvira"/>
    <n v="8"/>
    <s v="ONG Nationale"/>
    <n v="214"/>
    <s v="CARITAS Développemen"/>
    <s v="Caritas Développement"/>
    <n v="6"/>
    <x v="2"/>
    <s v="Protection"/>
    <s v="FHC"/>
    <n v="196875"/>
    <s v="14500"/>
    <x v="5"/>
  </r>
  <r>
    <x v="178"/>
    <s v="Réponse multisectorielle d’urgence et durable centrée sur la protection dans la zone de de santé de Kimbi-Lulenge,Sud-Kivu. NRC/IRC/WC/CDU"/>
    <s v="Humanitaire"/>
    <d v="2019-05-01T00:00:00"/>
    <x v="27"/>
    <s v="[400-499]"/>
    <n v="10"/>
    <n v="19"/>
    <s v="CD"/>
    <s v="CD62"/>
    <x v="5"/>
    <s v="CD6210"/>
    <x v="12"/>
    <s v="CD6210ZS02"/>
    <x v="25"/>
    <s v="Réponse multisectorielle d’urgence et durable centrée sur la protection dans la zone de de santé de Kimbi-Lulenge,Sud-Kivu._x000a_NRC/IRC/WC/CDU. caritas Uvira"/>
    <n v="8"/>
    <s v="ONG Nationale"/>
    <n v="214"/>
    <s v="CARITAS Développemen"/>
    <s v="Caritas Développement"/>
    <n v="7"/>
    <x v="1"/>
    <s v="Sécurité alimentaire"/>
    <s v="FHC"/>
    <n v="196875"/>
    <s v="14500"/>
    <x v="5"/>
  </r>
  <r>
    <x v="179"/>
    <s v="Appui multisectorielle  en Sécurité alimentaire et Wash en faveur de retournés, déplacés et communautés hôtes vulnérables de la zone de santé de Samba, Territoire de Kasongo en Province du Maniema"/>
    <s v="Humanitaire"/>
    <d v="2019-05-01T00:00:00"/>
    <x v="27"/>
    <s v="[300-399]"/>
    <n v="50"/>
    <n v="59"/>
    <s v="CD"/>
    <s v="CD63"/>
    <x v="7"/>
    <s v="CD6311"/>
    <x v="58"/>
    <s v="CD6311ZS03"/>
    <x v="140"/>
    <s v="Appui multisectorielle  en Sécurité alimentaire et Wash en faveur de retournés, déplacés et communautés hôtes vulnérables de la zone de santé de Samba, Territoire de Kasongo en Province du Maniema. CA"/>
    <n v="7"/>
    <s v="ONG Internationale"/>
    <n v="764"/>
    <s v="Christian Aid"/>
    <s v="Christian Aid"/>
    <n v="4"/>
    <x v="3"/>
    <s v="Eau, hygiène et assainissement"/>
    <s v="FHC"/>
    <n v="128969"/>
    <s v="54500"/>
    <x v="4"/>
  </r>
  <r>
    <x v="179"/>
    <s v="Appui multisectorielle  en Sécurité alimentaire et Wash en faveur de retournés, déplacés et communautés hôtes vulnérables de la zone de santé de Samba, Territoire de Kasongo en Province du Maniema"/>
    <s v="Humanitaire"/>
    <d v="2019-05-01T00:00:00"/>
    <x v="27"/>
    <s v="[300-399]"/>
    <n v="50"/>
    <n v="59"/>
    <s v="CD"/>
    <s v="CD63"/>
    <x v="7"/>
    <s v="CD6311"/>
    <x v="58"/>
    <s v="CD6311ZS03"/>
    <x v="140"/>
    <s v="Appui multisectorielle  en Sécurité alimentaire et Wash en faveur de retournés, déplacés et communautés hôtes vulnérables de la zone de santé de Samba, Territoire de Kasongo en Province du Maniema. CA"/>
    <n v="7"/>
    <s v="ONG Internationale"/>
    <n v="764"/>
    <s v="Christian Aid"/>
    <s v="Christian Aid"/>
    <n v="7"/>
    <x v="1"/>
    <s v="Sécurité alimentaire"/>
    <s v="FHC"/>
    <n v="128969"/>
    <s v="54500"/>
    <x v="4"/>
  </r>
  <r>
    <x v="180"/>
    <s v="Réponse multisectorielle d’urgence et durable centrée sur la protection dans la Zone de de Santé de Kimbi-Lulenge"/>
    <s v="Humanitaire"/>
    <d v="2019-05-01T00:00:00"/>
    <x v="27"/>
    <s v="[600-799]"/>
    <n v="10"/>
    <n v="19"/>
    <s v="CD"/>
    <s v="CD62"/>
    <x v="5"/>
    <s v="CD6210"/>
    <x v="12"/>
    <s v="CD6210ZS02"/>
    <x v="25"/>
    <s v="Réponse multisectorielle d’urgence et durable centrée sur la protection dans la Zone de de Santé de Kimbi-Lulenge. irc"/>
    <n v="7"/>
    <s v="ONG Internationale"/>
    <n v="461"/>
    <s v="IRC"/>
    <s v="International Rescue Committee"/>
    <n v="2"/>
    <x v="5"/>
    <s v="Santé"/>
    <s v="FHC"/>
    <n v="196875"/>
    <s v="14500"/>
    <x v="5"/>
  </r>
  <r>
    <x v="180"/>
    <s v="Réponse multisectorielle d’urgence et durable centrée sur la protection dans la Zone de de Santé de Kimbi-Lulenge"/>
    <s v="Humanitaire"/>
    <d v="2019-05-01T00:00:00"/>
    <x v="27"/>
    <s v="[600-799]"/>
    <n v="10"/>
    <n v="19"/>
    <s v="CD"/>
    <s v="CD62"/>
    <x v="5"/>
    <s v="CD6210"/>
    <x v="12"/>
    <s v="CD6210ZS02"/>
    <x v="25"/>
    <s v="Réponse multisectorielle d’urgence et durable centrée sur la protection dans la Zone de de Santé de Kimbi-Lulenge. irc"/>
    <n v="7"/>
    <s v="ONG Internationale"/>
    <n v="461"/>
    <s v="IRC"/>
    <s v="International Rescue Committee"/>
    <n v="5"/>
    <x v="0"/>
    <s v="Nutrition"/>
    <s v="FHC"/>
    <n v="196875"/>
    <s v="14500"/>
    <x v="5"/>
  </r>
  <r>
    <x v="181"/>
    <s v="Réponse multi-sectorielle d’urgence et durable centrée sur la protection dans la zone de de santé de Kimbi-Lulenge, Sud Kivu."/>
    <s v="Humanitaire"/>
    <d v="2019-05-01T00:00:00"/>
    <x v="27"/>
    <s v="[600-799]"/>
    <n v="1"/>
    <n v="9"/>
    <s v="CD"/>
    <s v="CD62"/>
    <x v="5"/>
    <s v="CD6210"/>
    <x v="12"/>
    <s v="CD6210ZS02"/>
    <x v="25"/>
    <s v="Réponse multi-sectorielle d’urgence et durable centrée sur la protection dans la zone de de santé de Kimbi-Lulenge, Sud Kivu. NRC"/>
    <n v="7"/>
    <s v="ONG Internationale"/>
    <n v="538"/>
    <s v="NRC"/>
    <s v="Norwegian Refugee Council"/>
    <n v="3"/>
    <x v="6"/>
    <s v="Articles Ménagers Essentiels-Abris"/>
    <s v="FHC"/>
    <n v="196875"/>
    <s v="5000"/>
    <x v="2"/>
  </r>
  <r>
    <x v="181"/>
    <s v="Réponse multi-sectorielle d’urgence et durable centrée sur la protection dans la zone de de santé de Kimbi-Lulenge, Sud Kivu."/>
    <s v="Humanitaire"/>
    <d v="2019-05-01T00:00:00"/>
    <x v="27"/>
    <s v="[600-799]"/>
    <n v="1"/>
    <n v="9"/>
    <s v="CD"/>
    <s v="CD62"/>
    <x v="5"/>
    <s v="CD6210"/>
    <x v="12"/>
    <s v="CD6210ZS02"/>
    <x v="25"/>
    <s v="Réponse multi-sectorielle d’urgence et durable centrée sur la protection dans la zone de de santé de Kimbi-Lulenge, Sud Kivu. NRC"/>
    <n v="7"/>
    <s v="ONG Internationale"/>
    <n v="538"/>
    <s v="NRC"/>
    <s v="Norwegian Refugee Council"/>
    <n v="7"/>
    <x v="1"/>
    <s v="Sécurité alimentaire"/>
    <s v="FHC"/>
    <n v="196875"/>
    <s v="5000"/>
    <x v="2"/>
  </r>
  <r>
    <x v="182"/>
    <s v="Intervention multisectorielle (Sécurité Alimentaire, Nutrition, Santé et EHA en Nutrition) ciblant les communautés de retour, déplacées et d'accueil dans la ZS de Mulungu, Shabunda, Sud Kivu"/>
    <s v="Humanitaire"/>
    <d v="2019-05-01T00:00:00"/>
    <x v="27"/>
    <s v="[1000-1249]"/>
    <n v="10"/>
    <n v="19"/>
    <s v="CD"/>
    <s v="CD62"/>
    <x v="5"/>
    <s v="CD6203"/>
    <x v="50"/>
    <s v="CD6203ZS03"/>
    <x v="93"/>
    <s v="Intervention multisectorielle (Sécurité Alimentaire, Nutrition, Santé et EHA en Nutrition) ciblant les communautés de retour, déplacées et d'accueil dans la ZS de Mulungu, Shabunda, Sud Kivu. PIN"/>
    <n v="7"/>
    <s v="ONG Internationale"/>
    <n v="573"/>
    <s v="PIN"/>
    <s v="People in Need"/>
    <n v="2"/>
    <x v="5"/>
    <s v="Santé"/>
    <s v="FHC"/>
    <n v="161950"/>
    <s v="14500"/>
    <x v="5"/>
  </r>
  <r>
    <x v="182"/>
    <s v="Intervention multisectorielle (Sécurité Alimentaire, Nutrition, Santé et EHA en Nutrition) ciblant les communautés de retour, déplacées et d'accueil dans la ZS de Mulungu, Shabunda, Sud Kivu"/>
    <s v="Humanitaire"/>
    <d v="2019-05-01T00:00:00"/>
    <x v="27"/>
    <s v="[1000-1249]"/>
    <n v="10"/>
    <n v="19"/>
    <s v="CD"/>
    <s v="CD62"/>
    <x v="5"/>
    <s v="CD6203"/>
    <x v="50"/>
    <s v="CD6203ZS03"/>
    <x v="93"/>
    <s v="Intervention multisectorielle (Sécurité Alimentaire, Nutrition, Santé et EHA en Nutrition) ciblant les communautés de retour, déplacées et d'accueil dans la ZS de Mulungu, Shabunda, Sud Kivu. PIN"/>
    <n v="7"/>
    <s v="ONG Internationale"/>
    <n v="573"/>
    <s v="PIN"/>
    <s v="People in Need"/>
    <n v="5"/>
    <x v="0"/>
    <s v="Nutrition"/>
    <s v="FHC"/>
    <n v="161950"/>
    <s v="14500"/>
    <x v="5"/>
  </r>
  <r>
    <x v="183"/>
    <s v="Réponse d'urgence en protection de l'enfant pour les enfants affectés par les conflits dans la Zone de Santé de Kimbi-Lulenge, Sud Kivu."/>
    <s v="Humanitaire"/>
    <d v="2019-05-01T00:00:00"/>
    <x v="27"/>
    <s v="[300-399]"/>
    <n v="1"/>
    <n v="9"/>
    <s v="CD"/>
    <s v="CD62"/>
    <x v="5"/>
    <s v="CD6210"/>
    <x v="12"/>
    <s v="CD6210ZS02"/>
    <x v="25"/>
    <s v="Réponse d'urgence en protection de l'enfant pour les enfants affectés par les conflits dans la Zone de Santé de Kimbi-Lulenge, Sud Kivu.WCH"/>
    <n v="7"/>
    <s v="ONG Internationale"/>
    <n v="723"/>
    <s v="WC-H"/>
    <s v="War Child - Hollande"/>
    <n v="6"/>
    <x v="2"/>
    <s v="Protection"/>
    <s v="FHC"/>
    <n v="196875"/>
    <s v="5000"/>
    <x v="2"/>
  </r>
  <r>
    <x v="184"/>
    <s v="Chef Kakwa, Adi  assistance humanitaire en faveur de rapatries et hotes."/>
    <s v="Humanitaire"/>
    <d v="2019-06-28T00:00:00"/>
    <x v="32"/>
    <s v="[90-99]"/>
    <n v="10"/>
    <n v="19"/>
    <s v="CD"/>
    <s v="CD54"/>
    <x v="4"/>
    <s v="CD5409"/>
    <x v="59"/>
    <s v="CD5409ZS01"/>
    <x v="141"/>
    <s v="Reponse integre d'urgence pour les rapatries et hotes  dans la Zs d'Adi"/>
    <n v="7"/>
    <s v="ONG Internationale"/>
    <n v="684"/>
    <s v="Trocaire"/>
    <s v="Trocaire"/>
    <n v="10"/>
    <x v="4"/>
    <s v="Multisectoriel"/>
    <s v="IRISH AID"/>
    <n v="169602"/>
    <s v="14500"/>
    <x v="5"/>
  </r>
  <r>
    <x v="185"/>
    <s v="Chef Kakwa, Adi  assistance humanitaire en faveur de rapatries et hotes.-"/>
    <s v="Humanitaire"/>
    <d v="2019-01-01T00:00:00"/>
    <x v="32"/>
    <s v="[90-99]"/>
    <n v="10"/>
    <n v="19"/>
    <s v="CD"/>
    <s v="CD54"/>
    <x v="4"/>
    <s v="CD5409"/>
    <x v="59"/>
    <s v="CD5409ZS01"/>
    <x v="141"/>
    <s v="Prevention et reponse en protection pour les rapatries et hotes  dans la zs d'Adi"/>
    <n v="7"/>
    <s v="ONG Internationale"/>
    <n v="684"/>
    <s v="Trocaire"/>
    <s v="Trocaire"/>
    <n v="10"/>
    <x v="4"/>
    <s v="Multisectoriel"/>
    <s v="IRISH AID"/>
    <n v="169602"/>
    <s v="14500"/>
    <x v="5"/>
  </r>
  <r>
    <x v="186"/>
    <s v="Offre de service de la Santé de Reproduction dans les zones de santé de Nyunzu et Kiambi dans la Province de Tanganyika"/>
    <s v="Humanitaire"/>
    <d v="2019-05-25T00:00:00"/>
    <x v="33"/>
    <s v="[300-399]"/>
    <n v="10"/>
    <n v="19"/>
    <s v="CD"/>
    <s v="CD74"/>
    <x v="2"/>
    <s v="CD7410"/>
    <x v="6"/>
    <s v="CD7410ZS01"/>
    <x v="15"/>
    <s v="1. Renforcement de capacité des  prestataires,_x000a_2. Renforcement de capacité des RECO,_x000a_3. Subvention de service de SR,_x000a_4. Organisation de sensibilisation,_x000a_5. Approvisionnent des intrants SR_x000a_6. Appui des supervisions,_x000a_7. Appui aux revues  des décès maternels,_x000a_8. Assurer la réinsertion socio-économiques de femmes et filles vulnérables."/>
    <n v="7"/>
    <s v="ONG Internationale"/>
    <n v="77"/>
    <s v="ADRA"/>
    <s v="Adventist Development and Relief Agency"/>
    <n v="2"/>
    <x v="5"/>
    <s v="Santé"/>
    <s v="UNFPA"/>
    <n v="277228"/>
    <s v="14500"/>
    <x v="5"/>
  </r>
  <r>
    <x v="186"/>
    <s v="Offre de service de la Santé de Reproduction dans les zones de santé de Nyunzu et Kiambi dans la Province de Tanganyika"/>
    <s v="Humanitaire"/>
    <d v="2019-05-25T00:00:00"/>
    <x v="33"/>
    <s v="[300-399]"/>
    <n v="10"/>
    <n v="19"/>
    <s v="CD"/>
    <s v="CD74"/>
    <x v="2"/>
    <s v="CD7410"/>
    <x v="6"/>
    <s v="CD7410ZS01"/>
    <x v="15"/>
    <s v="1. Renforcement de capacité des  prestataires,_x000a_2. Renforcement de capacité des RECO,_x000a_3. Subvention de service de SR,_x000a_4. Organisation de sensibilisation,_x000a_5. Approvisionnent des intrants SR_x000a_6. Appui des supervisions,_x000a_7. Appui aux revues  des décès maternels,_x000a_8. Assurer la réinsertion socio-économiques de femmes et filles vulnérables."/>
    <n v="7"/>
    <s v="ONG Internationale"/>
    <n v="77"/>
    <s v="ADRA"/>
    <s v="Adventist Development and Relief Agency"/>
    <n v="2"/>
    <x v="5"/>
    <s v="Santé"/>
    <s v="CERF"/>
    <n v="277228"/>
    <s v="14500"/>
    <x v="5"/>
  </r>
  <r>
    <x v="187"/>
    <s v="Réponse d’urgence aux besoins de santé des populations affectées par le conflit dans la zone de santé (ZS) de Nyemba, province du Tanganyika"/>
    <s v="Humanitaire"/>
    <d v="2019-05-01T00:00:00"/>
    <x v="27"/>
    <s v="[1500-1749]"/>
    <n v="100"/>
    <n v="124"/>
    <s v="CD"/>
    <s v="CD74"/>
    <x v="2"/>
    <s v="CD7402"/>
    <x v="20"/>
    <s v="CD7402ZS02"/>
    <x v="38"/>
    <s v="Les formations sanitaires suivantes de la zone de santé de Nyemba sont couvertes par le projet :_x000a_CS de LUBUYE- MONI -– KATEBA- MTOA – MUSHABA et TUNDWA. Le choix des formations sanitaires s’est fait en lien avec le BCZ sur la base des critères : l'augmentation de population découlant du nombre de personnes récemment déplacées dans la zone de couverture des AS, les structures sanitaires fortement impactées en termes de capacité de réponse du fait de cette hausse de population, et l'accessibilité"/>
    <n v="7"/>
    <s v="ONG Internationale"/>
    <n v="505"/>
    <s v="MDM"/>
    <s v="Médecins du Monde"/>
    <n v="2"/>
    <x v="5"/>
    <s v="Santé"/>
    <s v="ECHO"/>
    <n v="336477"/>
    <s v="112000"/>
    <x v="11"/>
  </r>
  <r>
    <x v="188"/>
    <s v="Réponse d'Urgence aux populations affectées par les conflits à l'Est de la RDC"/>
    <s v="Humanitaire"/>
    <d v="2019-07-01T00:00:00"/>
    <x v="6"/>
    <s v="[300-399]"/>
    <n v="30"/>
    <n v="39"/>
    <s v="CD"/>
    <s v="CD74"/>
    <x v="2"/>
    <s v="CD7402"/>
    <x v="20"/>
    <s v="CD7402ZS01"/>
    <x v="37"/>
    <s v="Réponse d'Urgence WASH et Protection intégrée en faveur des déplacés de KABEMBE, KISALABA, MALIA et KIKUMBE: Construction de 600 latrines et 150 à réhabiliter,300 douches, 300 stations de lavage des mains, 19 bas à lessive,  17 Forages, 1 source avec reservoir, Creusage de 135 trous à ordures, Distribution Kits NFI, Promotion des bonnes pratiques liées à l'EHA"/>
    <n v="7"/>
    <s v="ONG Internationale"/>
    <n v="564"/>
    <s v="OXFAM International"/>
    <s v="OXFAM International"/>
    <n v="4"/>
    <x v="3"/>
    <s v="Eau, hygiène et assainissement"/>
    <s v="OFDA"/>
    <n v="358116"/>
    <s v="34500"/>
    <x v="1"/>
  </r>
  <r>
    <x v="188"/>
    <s v="Réponse d'Urgence aux populations affectées par les conflits à l'Est de la RDC"/>
    <s v="Humanitaire"/>
    <d v="2019-07-01T00:00:00"/>
    <x v="6"/>
    <s v="[300-399]"/>
    <n v="30"/>
    <n v="39"/>
    <s v="CD"/>
    <s v="CD74"/>
    <x v="2"/>
    <s v="CD7402"/>
    <x v="20"/>
    <s v="CD7402ZS01"/>
    <x v="37"/>
    <s v="Réponse d'Urgence WASH et Protection intégrée en faveur des déplacés de KABEMBE, KISALABA, MALIA et KIKUMBE: Construction de 600 latrines et 150 à réhabiliter,300 douches, 300 stations de lavage des mains, 19 bas à lessive,  17 Forages, 1 source avec reservoir, Creusage de 135 trous à ordures, Distribution Kits NFI, Promotion des bonnes pratiques liées à l'EHA"/>
    <n v="7"/>
    <s v="ONG Internationale"/>
    <n v="564"/>
    <s v="OXFAM International"/>
    <s v="OXFAM International"/>
    <n v="6"/>
    <x v="2"/>
    <s v="Protection"/>
    <s v="OFDA"/>
    <n v="358116"/>
    <s v="34500"/>
    <x v="1"/>
  </r>
  <r>
    <x v="188"/>
    <s v="Réponse d'Urgence aux populations affectées par les conflits à l'Est de la RDC"/>
    <s v="Humanitaire"/>
    <d v="2019-07-01T00:00:00"/>
    <x v="6"/>
    <s v="[300-399]"/>
    <n v="30"/>
    <n v="39"/>
    <s v="CD"/>
    <s v="CD74"/>
    <x v="2"/>
    <s v="CD7402"/>
    <x v="20"/>
    <s v="CD7402ZS02"/>
    <x v="38"/>
    <s v="Réponse d'Urgence WASH et Protection intégrée en faveur des déplacés de KABEMBE, KISALABA, MALIA et KIKUMBE: Construction de 600 latrines et 150 à réhabiliter,300 douches, 300 stations de lavage des mains, 19 bas à lessive,  17 Forages, 1 source avec reservoir, Creusage de 135 trous à ordures, Distribution Kits NFI, Promotion des bonnes pratiques liées à l'EHA"/>
    <n v="7"/>
    <s v="ONG Internationale"/>
    <n v="564"/>
    <s v="OXFAM International"/>
    <s v="OXFAM International"/>
    <n v="4"/>
    <x v="3"/>
    <s v="Eau, hygiène et assainissement"/>
    <s v="OFDA"/>
    <n v="336477"/>
    <s v="34500"/>
    <x v="1"/>
  </r>
  <r>
    <x v="188"/>
    <s v="Réponse d'Urgence aux populations affectées par les conflits à l'Est de la RDC"/>
    <s v="Humanitaire"/>
    <d v="2019-07-01T00:00:00"/>
    <x v="6"/>
    <s v="[300-399]"/>
    <n v="30"/>
    <n v="39"/>
    <s v="CD"/>
    <s v="CD74"/>
    <x v="2"/>
    <s v="CD7402"/>
    <x v="20"/>
    <s v="CD7402ZS02"/>
    <x v="38"/>
    <s v="Réponse d'Urgence WASH et Protection intégrée en faveur des déplacés de KABEMBE, KISALABA, MALIA et KIKUMBE: Construction de 600 latrines et 150 à réhabiliter,300 douches, 300 stations de lavage des mains, 19 bas à lessive,  17 Forages, 1 source avec reservoir, Creusage de 135 trous à ordures, Distribution Kits NFI, Promotion des bonnes pratiques liées à l'EHA"/>
    <n v="7"/>
    <s v="ONG Internationale"/>
    <n v="564"/>
    <s v="OXFAM International"/>
    <s v="OXFAM International"/>
    <n v="6"/>
    <x v="2"/>
    <s v="Protection"/>
    <s v="OFDA"/>
    <n v="336477"/>
    <s v="34500"/>
    <x v="1"/>
  </r>
  <r>
    <x v="189"/>
    <s v="Soutien aux mécanismes communautaires de lutte contre l’épidémie de choléra dans les Zones de santé de KALEMIE et NYEMBA (Province de Tanganyika); BUKAMA (Province de Haut-Lomami) et LUBUMBASHI (Province de Haut Katanga)"/>
    <s v="Humanitaire"/>
    <d v="2019-07-01T00:00:00"/>
    <x v="27"/>
    <s v="[400-499]"/>
    <n v="20"/>
    <n v="29"/>
    <s v="CD"/>
    <s v="CD74"/>
    <x v="2"/>
    <s v="CD7402"/>
    <x v="20"/>
    <s v="CD7402ZS01"/>
    <x v="37"/>
    <s v="Réhabilitation des ouvrages hydro-sanitaires des axes ciblés;  désinfection des ménages, CTC / UTC, places publics tels que les marchés, les prisons, école… , réhabilitation et/ou connexion du réseau d’eau du CTC; dotation des kits de sortie des cas du CTC et la distribution des récipients de stockage d’eau aux ménages les plus vulnérables; sensibilisation communautaire sur le respect des règles d’hygiène et la gestion des déchets par leménage ; mise en place des points de chloration et leur app"/>
    <n v="8"/>
    <s v="ONG Nationale"/>
    <n v="1107"/>
    <s v="CENEAS"/>
    <s v="Centre d'Etudes et d'Actions Sociales"/>
    <n v="4"/>
    <x v="3"/>
    <s v="Eau, hygiène et assainissement"/>
    <s v="FH RDC"/>
    <n v="358116"/>
    <s v="24500"/>
    <x v="3"/>
  </r>
  <r>
    <x v="189"/>
    <s v="Soutien aux mécanismes communautaires de lutte contre l’épidémie de choléra dans les Zones de santé de KALEMIE et NYEMBA (Province de Tanganyika); BUKAMA (Province de Haut-Lomami) et LUBUMBASHI (Province de Haut Katanga)"/>
    <s v="Humanitaire"/>
    <d v="2019-07-01T00:00:00"/>
    <x v="27"/>
    <s v="[400-499]"/>
    <n v="20"/>
    <n v="29"/>
    <s v="CD"/>
    <s v="CD74"/>
    <x v="2"/>
    <s v="CD7402"/>
    <x v="20"/>
    <s v="CD7402ZS02"/>
    <x v="38"/>
    <s v="Réhabilitation des ouvrages hydro-sanitaires des axes ciblés;  désinfection des ménages, CTC / UTC, places publics tels que les marchés, les prisons, école… , réhabilitation et/ou connexion du réseau d’eau du CTC; dotation des kits de sortie des cas du CTC et la distribution des récipients de stockage d’eau aux ménages les plus vulnérables; sensibilisation communautaire sur le respect des règles d’hygiène et la gestion des déchets par leménage ; mise en place des points de chloration et leur app"/>
    <n v="8"/>
    <s v="ONG Nationale"/>
    <n v="1107"/>
    <s v="CENEAS"/>
    <s v="Centre d'Etudes et d'Actions Sociales"/>
    <n v="4"/>
    <x v="3"/>
    <s v="Eau, hygiène et assainissement"/>
    <s v="FH RDC"/>
    <n v="336477"/>
    <s v="24500"/>
    <x v="3"/>
  </r>
  <r>
    <x v="190"/>
    <s v="Stratégie de Reprise Communautaire, Appui au développement et viabilisation d’un marché du Chlore UZIMA Plus par AMUKA"/>
    <s v="Humanitaire"/>
    <d v="2018-12-01T00:00:00"/>
    <x v="14"/>
    <s v="[150-199]"/>
    <n v="125"/>
    <n v="149"/>
    <s v="CD"/>
    <s v="CD74"/>
    <x v="2"/>
    <s v="CD7402"/>
    <x v="20"/>
    <s v="CD7402ZS01"/>
    <x v="37"/>
    <s v="Projet de de transition avec 3 axes majeurs majeurs a savoir l'appui a un système de production viable et de qualité du chlore liquide; mettre en place la stratégie de distribution et de marketing et renforcer la  capacité de gestion d’entreprise AMUKA"/>
    <n v="7"/>
    <s v="ONG Internationale"/>
    <n v="657"/>
    <s v="SI"/>
    <s v="Solidarités International"/>
    <n v="4"/>
    <x v="3"/>
    <s v="Eau, hygiène et assainissement"/>
    <s v="UNICEF"/>
    <n v="358116"/>
    <s v="137000"/>
    <x v="6"/>
  </r>
  <r>
    <x v="190"/>
    <s v="Stratégie de Reprise Communautaire, Appui au développement et viabilisation d’un marché du Chlore UZIMA Plus par AMUKA"/>
    <s v="Humanitaire"/>
    <d v="2018-12-01T00:00:00"/>
    <x v="14"/>
    <s v="[150-199]"/>
    <n v="125"/>
    <n v="149"/>
    <s v="CD"/>
    <s v="CD74"/>
    <x v="2"/>
    <s v="CD7402"/>
    <x v="20"/>
    <s v="CD7402ZS02"/>
    <x v="38"/>
    <s v="Projet de de transition avec 3 axes majeurs majeurs a savoir l'appui a un système de production viable et de qualité du chlore liquide; mettre en place la stratégie de distribution et de marketing et renforcer la  capacité de gestion d’entreprise AMUKA"/>
    <n v="7"/>
    <s v="ONG Internationale"/>
    <n v="657"/>
    <s v="SI"/>
    <s v="Solidarités International"/>
    <n v="4"/>
    <x v="3"/>
    <s v="Eau, hygiène et assainissement"/>
    <s v="UNICEF"/>
    <n v="336477"/>
    <s v="137000"/>
    <x v="6"/>
  </r>
  <r>
    <x v="191"/>
    <s v="Food Security and Livelihoods Project"/>
    <s v="Humanitaire"/>
    <d v="2019-01-01T00:00:00"/>
    <x v="32"/>
    <s v="[70-79]"/>
    <n v="1"/>
    <n v="9"/>
    <s v="CD"/>
    <s v="CD74"/>
    <x v="2"/>
    <s v="CD7402"/>
    <x v="20"/>
    <s v="CD7402ZS01"/>
    <x v="37"/>
    <s v="Les personnes touchées par un conflit ou un déplacement sont en mesure de s’engager dans des moyens de subsistance productifs."/>
    <n v="7"/>
    <s v="ONG Internationale"/>
    <n v="538"/>
    <s v="NRC"/>
    <s v="Norwegian Refugee Council"/>
    <n v="7"/>
    <x v="1"/>
    <s v="Sécurité alimentaire"/>
    <s v="PROVIC"/>
    <n v="358116"/>
    <s v="5000"/>
    <x v="2"/>
  </r>
  <r>
    <x v="192"/>
    <s v="Intervention d'urgence intégrée permettant de sauver des vies en faveur des populations vulnérables touchées par le déplacement dans le Tanganyika, le Sud-Kivu et une partie du Maniema, 2018-2020"/>
    <s v="Humanitaire"/>
    <d v="2018-01-13T00:00:00"/>
    <x v="34"/>
    <s v="[90-99]"/>
    <n v="1"/>
    <n v="9"/>
    <s v="CD"/>
    <s v="CD74"/>
    <x v="2"/>
    <s v="CD7402"/>
    <x v="20"/>
    <s v="CD7402ZS01"/>
    <x v="37"/>
    <s v="Réduction des souffrances, augmentation et maintien de la dignité humaine et vies sauvées pour les populations touchées par le conflit ou souffrant d'insécurité alimentaire, en particulier les femmes et les filles, en RDC."/>
    <n v="7"/>
    <s v="ONG Internationale"/>
    <n v="538"/>
    <s v="NRC"/>
    <s v="Norwegian Refugee Council"/>
    <n v="7"/>
    <x v="1"/>
    <s v="Sécurité alimentaire"/>
    <s v="GAC"/>
    <n v="358116"/>
    <s v="5000"/>
    <x v="2"/>
  </r>
  <r>
    <x v="193"/>
    <s v="Soutien d'urgence en Education et relance agricole pour les populations vulnérables affectées par des crises sur l'axe Kalemie-Kyoko dans le territoire de Kalemie."/>
    <s v="Humanitaire"/>
    <d v="2018-12-01T00:00:00"/>
    <x v="14"/>
    <s v="[10-19]"/>
    <n v="1"/>
    <n v="9"/>
    <s v="CD"/>
    <s v="CD74"/>
    <x v="2"/>
    <s v="CD7402"/>
    <x v="20"/>
    <s v="CD7402ZS02"/>
    <x v="38"/>
    <s v="Ce projet vise à apporter une assistance aux besoins de 16 500 personnes bénéficiaires (8 500 personnes dans le secteur de la Sécurité alimentaire et 8 000 autres personnes en Education) dans la zone de sante de Nyemba"/>
    <n v="7"/>
    <s v="ONG Internationale"/>
    <n v="538"/>
    <s v="NRC"/>
    <s v="Norwegian Refugee Council"/>
    <n v="7"/>
    <x v="1"/>
    <s v="Sécurité alimentaire"/>
    <s v="FH RDC"/>
    <n v="336477"/>
    <s v="5000"/>
    <x v="2"/>
  </r>
  <r>
    <x v="194"/>
    <s v="Réponse multisectorielle d’urgence et durable centrée sur la protection dans la Zone de de Santé de Kimbi-Lulenge (Nutrition)"/>
    <s v="Humanitaire"/>
    <d v="2019-05-01T00:00:00"/>
    <x v="27"/>
    <s v="[600-799]"/>
    <n v="10"/>
    <n v="19"/>
    <s v="CD"/>
    <s v="CD62"/>
    <x v="5"/>
    <s v="CD6210"/>
    <x v="12"/>
    <s v="CD6210ZS02"/>
    <x v="25"/>
    <s v="Prevention et Prise en charge de la malnutrition aigue severe : Réponse multisectorielle d’urgence et durable centrée sur la protection dans la Zone de de Santé de Kimbi-Lulenge"/>
    <n v="7"/>
    <s v="ONG Internationale"/>
    <n v="461"/>
    <s v="IRC"/>
    <s v="International Rescue Committee"/>
    <n v="5"/>
    <x v="0"/>
    <s v="Nutrition"/>
    <s v="UNICEF"/>
    <n v="196875"/>
    <s v="14500"/>
    <x v="5"/>
  </r>
  <r>
    <x v="194"/>
    <s v="Réponse multisectorielle d’urgence et durable centrée sur la protection dans la Zone de de Santé de Kimbi-Lulenge (Nutrition)"/>
    <s v="Humanitaire"/>
    <d v="2019-05-01T00:00:00"/>
    <x v="27"/>
    <s v="[600-799]"/>
    <n v="10"/>
    <n v="19"/>
    <s v="CD"/>
    <s v="CD62"/>
    <x v="5"/>
    <s v="CD6210"/>
    <x v="12"/>
    <s v="CD6210ZS02"/>
    <x v="25"/>
    <s v="Prevention et Prise en charge de la malnutrition aigue severe : Réponse multisectorielle d’urgence et durable centrée sur la protection dans la Zone de de Santé de Kimbi-Lulenge"/>
    <n v="7"/>
    <s v="ONG Internationale"/>
    <n v="461"/>
    <s v="IRC"/>
    <s v="International Rescue Committee"/>
    <n v="5"/>
    <x v="0"/>
    <s v="Nutrition"/>
    <s v="FH RDC"/>
    <n v="196875"/>
    <s v="14500"/>
    <x v="5"/>
  </r>
  <r>
    <x v="195"/>
    <s v="Projet de riposte et lutte contre la maladie à virus Ebola en territoires de Mambasa,Djugu et Irumu"/>
    <s v="Humanitaire"/>
    <d v="2019-05-31T00:00:00"/>
    <x v="35"/>
    <s v="[50-59]"/>
    <n v="1"/>
    <n v="9"/>
    <s v="CD"/>
    <s v="CD54"/>
    <x v="4"/>
    <s v="CD5403"/>
    <x v="13"/>
    <s v="CD5403ZS02"/>
    <x v="133"/>
    <s v="Riposte contre Ebola;installation des points de lavage des mains, sensibilisation et construction de  latrines."/>
    <n v="7"/>
    <s v="ONG Internationale"/>
    <n v="684"/>
    <s v="Trocaire"/>
    <s v="Trocaire"/>
    <n v="10"/>
    <x v="4"/>
    <s v="Multisectoriel"/>
    <s v="IRISH AID"/>
    <n v="100565"/>
    <s v="5000"/>
    <x v="2"/>
  </r>
  <r>
    <x v="196"/>
    <s v="Appui multisectoriel à la résilience des communautés les plus vulnérables, retournés, déplacées et hôtes dans la zone de santé de Mutena"/>
    <s v="Humanitaire"/>
    <d v="2019-05-15T00:00:00"/>
    <x v="36"/>
    <s v="[1000-1249]"/>
    <n v="60"/>
    <n v="69"/>
    <s v="CD"/>
    <s v="CD92"/>
    <x v="1"/>
    <s v="CD9202"/>
    <x v="3"/>
    <s v="CD9202ZS06"/>
    <x v="142"/>
    <s v="Renforcement des capacités des prestataires de service, prise en charge médicale et psychologique, réinsertion des survivantes, écoute et sensibilisation"/>
    <n v="8"/>
    <s v="ONG Nationale"/>
    <n v="1038"/>
    <s v="AJID"/>
    <s v="Association des Jeunes Islamistes pour le Developpement"/>
    <n v="6"/>
    <x v="2"/>
    <s v="Protection"/>
    <s v="FHC"/>
    <n v="247041"/>
    <s v="64500"/>
    <x v="7"/>
  </r>
  <r>
    <x v="197"/>
    <s v="DRC-18/HCG10/UR5/NUT-FSEC-PROT/INGO/11078"/>
    <s v="Humanitaire"/>
    <d v="2018-12-15T00:00:00"/>
    <x v="37"/>
    <s v="[1000-1249]"/>
    <n v="80"/>
    <n v="89"/>
    <s v="CD"/>
    <s v="CD81"/>
    <x v="14"/>
    <s v="CD8105"/>
    <x v="60"/>
    <s v="CD8105ZS01"/>
    <x v="143"/>
    <s v="UR octobre 2018 - 5ème Allocation Urgence – « Appui aux Plans Opérationnels - CRIO Sud-Est et Kasai »"/>
    <n v="7"/>
    <s v="ONG Internationale"/>
    <n v="314"/>
    <s v="COOPI"/>
    <s v="Cooperazione Internazionale"/>
    <n v="5"/>
    <x v="0"/>
    <s v="Nutrition"/>
    <s v="FHC"/>
    <n v="105909"/>
    <s v="84500"/>
    <x v="9"/>
  </r>
  <r>
    <x v="197"/>
    <s v="DRC-18/HCG10/UR5/NUT-FSEC-PROT/INGO/11078"/>
    <s v="Humanitaire"/>
    <d v="2018-12-15T00:00:00"/>
    <x v="37"/>
    <s v="[1000-1249]"/>
    <n v="80"/>
    <n v="89"/>
    <s v="CD"/>
    <s v="CD81"/>
    <x v="14"/>
    <s v="CD8105"/>
    <x v="60"/>
    <s v="CD8105ZS01"/>
    <x v="143"/>
    <s v="UR octobre 2018 - 5ème Allocation Urgence – « Appui aux Plans Opérationnels - CRIO Sud-Est et Kasai »"/>
    <n v="7"/>
    <s v="ONG Internationale"/>
    <n v="314"/>
    <s v="COOPI"/>
    <s v="Cooperazione Internazionale"/>
    <n v="6"/>
    <x v="2"/>
    <s v="Protection"/>
    <s v="FHC"/>
    <n v="105909"/>
    <s v="84500"/>
    <x v="9"/>
  </r>
  <r>
    <x v="197"/>
    <s v="DRC-18/HCG10/UR5/NUT-FSEC-PROT/INGO/11078"/>
    <s v="Humanitaire"/>
    <d v="2018-12-15T00:00:00"/>
    <x v="37"/>
    <s v="[1000-1249]"/>
    <n v="80"/>
    <n v="89"/>
    <s v="CD"/>
    <s v="CD81"/>
    <x v="14"/>
    <s v="CD8105"/>
    <x v="60"/>
    <s v="CD8105ZS01"/>
    <x v="143"/>
    <s v="UR octobre 2018 - 5ème Allocation Urgence – « Appui aux Plans Opérationnels - CRIO Sud-Est et Kasai »"/>
    <n v="7"/>
    <s v="ONG Internationale"/>
    <n v="314"/>
    <s v="COOPI"/>
    <s v="Cooperazione Internazionale"/>
    <n v="7"/>
    <x v="1"/>
    <s v="Sécurité alimentaire"/>
    <s v="FHC"/>
    <n v="105909"/>
    <s v="84500"/>
    <x v="9"/>
  </r>
  <r>
    <x v="198"/>
    <s v="DRC-18/HCG10/UR5/EDU-PROT/INGO/10984"/>
    <s v="Humanitaire"/>
    <d v="2018-12-15T00:00:00"/>
    <x v="38"/>
    <s v="[500-599]"/>
    <n v="10"/>
    <n v="19"/>
    <s v="CD"/>
    <s v="CD81"/>
    <x v="14"/>
    <s v="CD8105"/>
    <x v="60"/>
    <s v="CD8105ZS01"/>
    <x v="143"/>
    <s v="UR octobre 2018 - 5ème Allocation Urgence – « Appui aux Plans Opérationnels - CRIO Sud-Est et Kasai »"/>
    <n v="7"/>
    <s v="ONG Internationale"/>
    <n v="100113"/>
    <s v="SCI"/>
    <s v="Save The Children International"/>
    <n v="1"/>
    <x v="7"/>
    <s v="Education"/>
    <s v="FHC"/>
    <n v="105909"/>
    <s v="14500"/>
    <x v="5"/>
  </r>
  <r>
    <x v="198"/>
    <s v="DRC-18/HCG10/UR5/EDU-PROT/INGO/10984"/>
    <s v="Humanitaire"/>
    <d v="2018-12-15T00:00:00"/>
    <x v="38"/>
    <s v="[500-599]"/>
    <n v="10"/>
    <n v="19"/>
    <s v="CD"/>
    <s v="CD81"/>
    <x v="14"/>
    <s v="CD8105"/>
    <x v="60"/>
    <s v="CD8105ZS01"/>
    <x v="143"/>
    <s v="UR octobre 2018 - 5ème Allocation Urgence – « Appui aux Plans Opérationnels - CRIO Sud-Est et Kasai »"/>
    <n v="7"/>
    <s v="ONG Internationale"/>
    <n v="100113"/>
    <s v="SCI"/>
    <s v="Save The Children International"/>
    <n v="6"/>
    <x v="2"/>
    <s v="Protection"/>
    <s v="FHC"/>
    <n v="105909"/>
    <s v="14500"/>
    <x v="5"/>
  </r>
  <r>
    <x v="199"/>
    <s v="Appui à la réinsertion scolaire des jeunes filles sorties des forces et groupes armés"/>
    <s v="Humanitaire"/>
    <d v="2019-01-07T00:00:00"/>
    <x v="39"/>
    <s v="[1-9]"/>
    <n v="1"/>
    <n v="9"/>
    <s v="CD"/>
    <s v="CD62"/>
    <x v="5"/>
    <s v="CD6205"/>
    <x v="11"/>
    <s v="CD6205ZS04"/>
    <x v="30"/>
    <s v="Appui à la réinsertion scolaire des jeunes filles sorties des forces et groupes armés: appui a la réinsertion scolaire"/>
    <n v="8"/>
    <s v="ONG Nationale"/>
    <n v="886"/>
    <s v="BVES"/>
    <s v="BVES"/>
    <n v="1"/>
    <x v="7"/>
    <s v="Education"/>
    <s v="BVES"/>
    <n v="260674"/>
    <s v="5000"/>
    <x v="2"/>
  </r>
  <r>
    <x v="200"/>
    <s v="Appui aux centres de rattrapage scolaire et alphabétisation"/>
    <s v="Humanitaire"/>
    <d v="2019-09-01T00:00:00"/>
    <x v="6"/>
    <s v="[1-9]"/>
    <n v="1"/>
    <n v="9"/>
    <s v="CD"/>
    <s v="CD62"/>
    <x v="5"/>
    <s v="CD6205"/>
    <x v="11"/>
    <s v="CD6205ZS02"/>
    <x v="23"/>
    <s v="P révention et de protection des droits des enfants: scolarisation et alphabétisation des enfants non scolarisés et déscolarises pour les ESFGA et autres vulnérables 6650 (3541filles) dans Mbinga Nord, Buzi, Ziralo Mbinga Sud précisement des localités de Ihusi, Cibanja, Muhongoza, Bushushu, Lushebere, Nyabibwe, Kalungu Buchiro, Minova, Muchibwe, Chebumba, Numbi, Shanje, Kavumu, Lumbishi Kiisha,"/>
    <n v="8"/>
    <s v="ONG Nationale"/>
    <n v="886"/>
    <s v="BVES"/>
    <s v="BVES"/>
    <n v="1"/>
    <x v="7"/>
    <s v="Education"/>
    <s v="BVES"/>
    <n v="177160"/>
    <s v="5000"/>
    <x v="2"/>
  </r>
  <r>
    <x v="201"/>
    <s v="Projet d’accès à une éducation pertinente, inclusive et de qualité    en réponse aux urgences éducation pour 8,100 enfants affétés par le conflit dans l’axe Kalungu-Numbi-Shanje-Lumbishi, zone de santé de Minova,  SDE de Kalehe 1 en province du Sud-Kivu"/>
    <s v="Humanitaire"/>
    <d v="2019-05-15T00:00:00"/>
    <x v="40"/>
    <s v="[1-9]"/>
    <n v="1"/>
    <n v="9"/>
    <s v="CD"/>
    <s v="CD62"/>
    <x v="5"/>
    <s v="CD6205"/>
    <x v="11"/>
    <s v="CD6205ZS04"/>
    <x v="30"/>
    <s v="Projet d’accès à une éducation pertinente, inclusive et de qualité    en réponse aux urgences éducation pour 8,100 enfants affétés par le conflit dans l’axe Kalungu-Numbi-Shanje-Lumbishi, zone de santé de Minova,  SDE de Kalehe 1 en province du Sud-Kivu_x000a_Appuyer les écoles dans l’élaboration et la mise en œuvre de plan d’amélioration scolaire dans le cadre d’amélioration d"/>
    <n v="8"/>
    <s v="ONG Nationale"/>
    <n v="100258"/>
    <s v="LAC"/>
    <s v="Ligue Anti Chaumage"/>
    <n v="1"/>
    <x v="7"/>
    <s v="Education"/>
    <s v="UNICEF"/>
    <n v="260674"/>
    <s v="5000"/>
    <x v="2"/>
  </r>
  <r>
    <x v="202"/>
    <s v="Fourniture d’un paquet de services Eau Hygiène et assianissement dans 10 centres de santé de la zone de santé de Bunyakiri en vue de leur certification en centre de santé Assainis, Province du Sud-Kivu."/>
    <s v="Humanitaire"/>
    <d v="2019-07-16T00:00:00"/>
    <x v="41"/>
    <s v="[150-199]"/>
    <n v="150"/>
    <n v="199"/>
    <s v="CD"/>
    <s v="CD62"/>
    <x v="5"/>
    <s v="CD6205"/>
    <x v="11"/>
    <s v="CD6205ZS01"/>
    <x v="92"/>
    <s v="Fourniture d’un paquet de services Eau Hygiène et assianissement dans 10 centres de santé de la zone de santé de Bunyakiri en vue de leur certification en centre de santé Assainis, Province du Sud-Kivu. Appui ses Comités d'HS dans la mise en œuvre de leurs plans des amelioration s des facilites EHA dans leurs FOSA: Rehabilitation des 5 bornes fontaines dans 5 FOSA,  Construction de 5 blocs de latrines de 4 portes dans 5 FOSA, Rehabilitation de 5 blocs de latrines de 4 portes dans 5 FOSA, Constru"/>
    <n v="7"/>
    <s v="ONG Internationale"/>
    <n v="504"/>
    <s v="MDA"/>
    <s v="Médecins d'Afrique"/>
    <n v="4"/>
    <x v="3"/>
    <s v="Eau, hygiène et assainissement"/>
    <s v="UNICEF"/>
    <n v="223614"/>
    <s v="174500"/>
    <x v="12"/>
  </r>
  <r>
    <x v="203"/>
    <s v="Projet de réduction des impacts sanitaires négatifs en zones d'exploitation des matières précieuses: 1. Sensibilisation sur les conséquences sanitaires dramatiques de l'exploitation artisanale minière sans mesures de protection ; 2. Formations. 3. Evaluat"/>
    <s v="Humanitaire"/>
    <d v="2019-04-17T00:00:00"/>
    <x v="42"/>
    <s v="[10-19]"/>
    <n v="300"/>
    <n v="399"/>
    <s v="CD"/>
    <s v="CD62"/>
    <x v="5"/>
    <s v="CD6205"/>
    <x v="11"/>
    <s v="CD6205ZS04"/>
    <x v="30"/>
    <s v="Projet de réduction des impacts sanitaires négatifs en zones d'exploitation des matières précieuses: 1. Sensibilisation sur les conséquences sanitaires dramatiques de l'exploitation artisanale minière sans mesures de protection ; 2. Formations. 3. Evaluation de la qualité de l'eau consommée par les membres des communautés; 4. Petites actions de traitement de l'eau"/>
    <n v="8"/>
    <s v="ONG Nationale"/>
    <n v="100154"/>
    <s v="ASMIJA"/>
    <s v="ASMIJA"/>
    <n v="2"/>
    <x v="5"/>
    <s v="Santé"/>
    <s v="ASMIJA"/>
    <n v="260674"/>
    <s v="349500"/>
    <x v="0"/>
  </r>
  <r>
    <x v="204"/>
    <s v="Ce projet vise à contribuer au renforcement des compétences techniques pour la compétitivité des jeunes sur le marché d'emploi et etre capable de créer leur propre emploi"/>
    <s v="Humanitaire"/>
    <d v="2019-01-01T00:00:00"/>
    <x v="43"/>
    <s v="[70-79]"/>
    <n v="100"/>
    <n v="124"/>
    <s v="CD"/>
    <s v="CD62"/>
    <x v="5"/>
    <s v="CD6205"/>
    <x v="11"/>
    <s v="CD6205ZS02"/>
    <x v="23"/>
    <s v="Ce projet vise à contribuer au renforcement des compétences techniques pour la compétitivité des jeunes sur le marché d'emploi et etre capable de créer leur propre emploi"/>
    <n v="7"/>
    <s v="ONG Internationale"/>
    <n v="682"/>
    <s v="TPO"/>
    <s v="Transcultural Psychosocial Organisation"/>
    <n v="6"/>
    <x v="2"/>
    <s v="Protection"/>
    <s v="WC"/>
    <n v="177160"/>
    <s v="112000"/>
    <x v="11"/>
  </r>
  <r>
    <x v="205"/>
    <s v="Projet d’appui aux renforcements des mécanismes communautaires de prévention et prise en charge psychosociale des personnes affectées par les problèmes sociaux , Ce projet vise renforcer les mesures de prévention contre les chocs et en assurer une prise e"/>
    <s v="Humanitaire"/>
    <d v="2019-07-01T00:00:00"/>
    <x v="32"/>
    <s v="[200-249]"/>
    <n v="80"/>
    <n v="89"/>
    <s v="CD"/>
    <s v="CD62"/>
    <x v="5"/>
    <s v="CD6205"/>
    <x v="11"/>
    <s v="CD6205ZS01"/>
    <x v="92"/>
    <s v="Projet d’appui aux renforcements des mécanismes communautaires de prévention et prise en charge psychosociale des personnes affectées par les problèmes sociaux , Ce projet vise renforcer les mesures de prévention contre les chocs et en assurer une prise en charge psychosociale à Mafuo, Maibano"/>
    <n v="7"/>
    <s v="ONG Internationale"/>
    <n v="682"/>
    <s v="TPO"/>
    <s v="Transcultural Psychosocial Organisation"/>
    <n v="2"/>
    <x v="5"/>
    <s v="Santé"/>
    <s v="DDC"/>
    <n v="223614"/>
    <s v="84500"/>
    <x v="9"/>
  </r>
  <r>
    <x v="206"/>
    <s v="Projet d’accès à une éducation pertinente, inclusive et de qualité  en réponse aux urgences éducation pour 8,100 enfants affétés par le conflit dans l’axe Kalungu-Numbi-Shanje-Lumbishi, zone de santé de Minova,  SDE de Kalehe 1 en province du Sud-Kivu"/>
    <s v="Humanitaire"/>
    <d v="2019-05-15T00:00:00"/>
    <x v="40"/>
    <s v="[250-299]"/>
    <n v="10"/>
    <n v="19"/>
    <s v="CD"/>
    <s v="CD62"/>
    <x v="5"/>
    <s v="CD6205"/>
    <x v="11"/>
    <s v="CD6205ZS04"/>
    <x v="30"/>
    <s v="Projet d’accès à une éducation pertinente, inclusive et de qualité    en réponse aux urgences éducation pour 8,100 enfants affétés par le conflit dans l’axe Kalungu-Numbi-Shanje-Lumbishi, zone de santé de Minova,  SDE de Kalehe 1 en province du Sud-Kivu"/>
    <n v="8"/>
    <s v="ONG Nationale"/>
    <n v="261"/>
    <s v="CAU"/>
    <s v="Collectif Alpha Ujuvi"/>
    <n v="10"/>
    <x v="4"/>
    <s v="Multisectoriel"/>
    <s v="UNICEF"/>
    <n v="260674"/>
    <s v="14500"/>
    <x v="5"/>
  </r>
  <r>
    <x v="207"/>
    <s v="Projet MAVUNOBORA pour réduire l’insécurité alimentaire et la pauvreté dans la province du Sud-Kivu, Est de la RD Congo"/>
    <s v="Humanitaire"/>
    <d v="2019-08-01T00:00:00"/>
    <x v="44"/>
    <s v="[60-69]"/>
    <n v="200"/>
    <n v="249"/>
    <s v="CD"/>
    <s v="CD62"/>
    <x v="5"/>
    <s v="CD6205"/>
    <x v="11"/>
    <s v="CD6205ZS04"/>
    <x v="30"/>
    <s v="Projet MAVUNOBORA pour réduire l’insécurité alimentaire et la pauvreté dans la province du Sud-Kivu, Est de la RD Congo"/>
    <n v="8"/>
    <s v="ONG Nationale"/>
    <n v="100260"/>
    <s v="APDCN"/>
    <s v="Actions Paysannes pour le Développement et la Conservation de la Nature"/>
    <n v="7"/>
    <x v="1"/>
    <s v="Sécurité alimentaire"/>
    <s v="APDCN"/>
    <n v="260674"/>
    <s v="224500"/>
    <x v="13"/>
  </r>
  <r>
    <x v="207"/>
    <s v="Projet MAVUNOBORA pour réduire l’insécurité alimentaire et la pauvreté dans la province du Sud-Kivu, Est de la RD Congo"/>
    <s v="Humanitaire"/>
    <d v="2019-08-01T00:00:00"/>
    <x v="44"/>
    <s v="[60-69]"/>
    <n v="200"/>
    <n v="249"/>
    <s v="CD"/>
    <s v="CD62"/>
    <x v="5"/>
    <s v="CD6205"/>
    <x v="11"/>
    <s v="CD6205ZS01"/>
    <x v="92"/>
    <s v="Projet MAVUNOBORA pour réduire l’insécurité alimentaire et la pauvreté dans la province du Sud-Kivu, Est de la RD Congo"/>
    <n v="8"/>
    <s v="ONG Nationale"/>
    <n v="100260"/>
    <s v="APDCN"/>
    <s v="Actions Paysannes pour le Développement et la Conservation de la Nature"/>
    <n v="7"/>
    <x v="1"/>
    <s v="Sécurité alimentaire"/>
    <s v="APDCN"/>
    <n v="223614"/>
    <s v="224500"/>
    <x v="0"/>
  </r>
  <r>
    <x v="207"/>
    <s v="Projet MAVUNOBORA pour réduire l’insécurité alimentaire et la pauvreté dans la province du Sud-Kivu, Est de la RD Congo"/>
    <s v="Humanitaire"/>
    <d v="2019-08-01T00:00:00"/>
    <x v="44"/>
    <s v="[60-69]"/>
    <n v="200"/>
    <n v="249"/>
    <s v="CD"/>
    <s v="CD62"/>
    <x v="5"/>
    <s v="CD6205"/>
    <x v="11"/>
    <s v="CD6205ZS03"/>
    <x v="32"/>
    <s v="Projet MAVUNOBORA pour réduire l’insécurité alimentaire et la pauvreté dans la province du Sud-Kivu, Est de la RD Congo"/>
    <n v="8"/>
    <s v="ONG Nationale"/>
    <n v="100260"/>
    <s v="APDCN"/>
    <s v="Actions Paysannes pour le Développement et la Conservation de la Nature"/>
    <n v="7"/>
    <x v="1"/>
    <s v="Sécurité alimentaire"/>
    <s v="APDCN"/>
    <n v="168000"/>
    <s v="224500"/>
    <x v="0"/>
  </r>
  <r>
    <x v="208"/>
    <s v="Appui à la sécurité alimentaire et renforcement des capacités de 1480 ménages paysans de Samba au diocèse de Kindu: Accompagnement des ménages paysans dans l'agriculture, élevage et renforcement de leurs capacités par des formations en technines culturale"/>
    <s v="Humanitaire"/>
    <d v="2018-01-01T00:00:00"/>
    <x v="43"/>
    <s v="[500-599]"/>
    <n v="100"/>
    <n v="124"/>
    <s v="CD"/>
    <s v="CD63"/>
    <x v="7"/>
    <s v="CD6311"/>
    <x v="58"/>
    <s v="CD6311ZS03"/>
    <x v="140"/>
    <s v="Appui à la sécurité alimentaire et renforcement des capacités de 1480 ménages paysans de Samba au diocèse de Kindu: Accompagnement des ménages paysans dans l'agriculture, élevage et renforcement de leurs capacités par des formations en techniques culturale, Appui en intrants, formations, suivi, Accompagnement dans les chaînes de valeur à Samba, Malela, Sciememas, Lubao, Soket...(Caritas Kindu)"/>
    <n v="8"/>
    <s v="ONG Nationale"/>
    <n v="212"/>
    <s v="CARITAS"/>
    <s v="CARITAS"/>
    <n v="7"/>
    <x v="1"/>
    <s v="Sécurité alimentaire"/>
    <s v="Amba Norvège"/>
    <n v="128969"/>
    <s v="112000"/>
    <x v="11"/>
  </r>
  <r>
    <x v="209"/>
    <s v="Le Projet vise à améliorer le bien-être des enfants et des jeunes en République Démocratique du Congo (RDC) en répondant aux besoins des enfants et des jeunes travaillant dans les mines et leurs alentours en matière de leurs droits, leur santé et survie,"/>
    <s v="Humanitaire"/>
    <d v="2018-07-01T00:00:00"/>
    <x v="14"/>
    <s v="[150-199]"/>
    <n v="800"/>
    <n v="999"/>
    <s v="CD"/>
    <s v="CD62"/>
    <x v="5"/>
    <s v="CD6212"/>
    <x v="28"/>
    <s v="CD6212ZS02"/>
    <x v="115"/>
    <s v="Protection des enfants, des jeunes filles et garçons  travaillant dans et autour des mines, de VSS et de l’exploitation » communément appelé « TUKINGE WATOTO"/>
    <n v="8"/>
    <s v="ONG Nationale"/>
    <n v="610"/>
    <s v="RHA"/>
    <s v="Rebuild Hope for Africa"/>
    <n v="6"/>
    <x v="2"/>
    <s v="Protection"/>
    <s v="CORDAID"/>
    <n v="202014"/>
    <s v="899500"/>
    <x v="0"/>
  </r>
  <r>
    <x v="209"/>
    <s v="Le Projet vise à améliorer le bien-être des enfants et des jeunes en République Démocratique du Congo (RDC) en répondant aux besoins des enfants et des jeunes travaillant dans les mines et leurs alentours en matière de leurs droits, leur santé et survie,"/>
    <s v="Humanitaire"/>
    <d v="2018-07-01T00:00:00"/>
    <x v="14"/>
    <s v="[150-199]"/>
    <n v="800"/>
    <n v="999"/>
    <s v="CD"/>
    <s v="CD62"/>
    <x v="5"/>
    <s v="CD6202"/>
    <x v="19"/>
    <s v="CD6202ZS02"/>
    <x v="118"/>
    <s v="Protection des enfants, des jeunes filles et garçons  travaillant dans et autour des mines, de VSS et de l’exploitation » communément appelé « TUKINGE WATOTO"/>
    <n v="8"/>
    <s v="ONG Nationale"/>
    <n v="610"/>
    <s v="RHA"/>
    <s v="Rebuild Hope for Africa"/>
    <n v="6"/>
    <x v="2"/>
    <s v="Protection"/>
    <s v="CORDAID"/>
    <n v="176837"/>
    <s v="899500"/>
    <x v="0"/>
  </r>
  <r>
    <x v="210"/>
    <s v="Fournir une assistance vitale aux déplacés internes et familles hôtes en Territoire  de Fizi,  dans les zones de santé de Fizi, Nundu et Minembwe"/>
    <s v="Humanitaire"/>
    <d v="2019-09-01T00:00:00"/>
    <x v="1"/>
    <s v="[500-599]"/>
    <n v="70"/>
    <n v="79"/>
    <s v="CD"/>
    <s v="CD62"/>
    <x v="5"/>
    <s v="CD6210"/>
    <x v="12"/>
    <s v="CD6210ZS01"/>
    <x v="31"/>
    <s v="Fournir une assistance vitale aux déplacés internes et familles hôtes en Territoire  de Fizi,  dans les zones de santé de Fizi, Nundu et Minembwe"/>
    <n v="7"/>
    <s v="ONG Internationale"/>
    <n v="538"/>
    <s v="NRC"/>
    <s v="Norwegian Refugee Council"/>
    <n v="7"/>
    <x v="1"/>
    <s v="Sécurité alimentaire"/>
    <s v="FHC"/>
    <n v="337096"/>
    <s v="74500"/>
    <x v="14"/>
  </r>
  <r>
    <x v="210"/>
    <s v="Fournir une assistance vitale aux déplacés internes et familles hôtes en Territoire  de Fizi,  dans les zones de santé de Fizi, Nundu et Minembwe"/>
    <s v="Humanitaire"/>
    <d v="2019-09-01T00:00:00"/>
    <x v="1"/>
    <s v="[500-599]"/>
    <n v="70"/>
    <n v="79"/>
    <s v="CD"/>
    <s v="CD62"/>
    <x v="5"/>
    <s v="CD6210"/>
    <x v="12"/>
    <s v="CD6210ZS04"/>
    <x v="24"/>
    <s v="Fournir une assistance vitale aux déplacés internes et familles hôtes en Territoire  de Fizi,  dans les zones de santé de Fizi, Nundu et Minembwe"/>
    <n v="7"/>
    <s v="ONG Internationale"/>
    <n v="538"/>
    <s v="NRC"/>
    <s v="Norwegian Refugee Council"/>
    <n v="7"/>
    <x v="1"/>
    <s v="Sécurité alimentaire"/>
    <s v="FHC"/>
    <n v="205743"/>
    <s v="74500"/>
    <x v="14"/>
  </r>
  <r>
    <x v="210"/>
    <s v="Fournir une assistance vitale aux déplacés internes et familles hôtes en Territoire  de Fizi,  dans les zones de santé de Fizi, Nundu et Minembwe"/>
    <s v="Humanitaire"/>
    <d v="2019-09-01T00:00:00"/>
    <x v="1"/>
    <s v="[500-599]"/>
    <n v="70"/>
    <n v="79"/>
    <s v="CD"/>
    <s v="CD62"/>
    <x v="5"/>
    <s v="CD6210"/>
    <x v="12"/>
    <s v="CD6210ZS03"/>
    <x v="55"/>
    <s v="Fournir une assistance vitale aux déplacés internes et familles hôtes en Territoire  de Fizi,  dans les zones de santé de Fizi, Nundu et Minembwe"/>
    <n v="7"/>
    <s v="ONG Internationale"/>
    <n v="538"/>
    <s v="NRC"/>
    <s v="Norwegian Refugee Council"/>
    <n v="7"/>
    <x v="1"/>
    <s v="Sécurité alimentaire"/>
    <s v="FHC"/>
    <n v="86652"/>
    <s v="74500"/>
    <x v="14"/>
  </r>
  <r>
    <x v="211"/>
    <s v="Projet d’appui d’urgence-résilience en sécurité alimentaire en faveur de 380 ménages affectés par les conflits armés à Chulwe, Lubimbe et Kibandamangobo"/>
    <s v="Humanitaire"/>
    <d v="2019-01-11T00:00:00"/>
    <x v="1"/>
    <s v="[50-59]"/>
    <n v="10"/>
    <n v="19"/>
    <s v="CD"/>
    <s v="CD62"/>
    <x v="5"/>
    <s v="CD6202"/>
    <x v="19"/>
    <s v="CD6202ZS02"/>
    <x v="118"/>
    <s v="Projet d’appui d’urgence-résilience en sécurité alimentaire en faveur de 380 ménages affectés par les conflits armés à Chulwe, Lubimbe et Kibandamangobo"/>
    <n v="8"/>
    <s v="ONG Nationale"/>
    <n v="214"/>
    <s v="CARITAS Développemen"/>
    <s v="Caritas Développement"/>
    <n v="7"/>
    <x v="1"/>
    <s v="Sécurité alimentaire"/>
    <s v="Christian Aid"/>
    <n v="176837"/>
    <s v="14500"/>
    <x v="5"/>
  </r>
  <r>
    <x v="211"/>
    <s v="Projet d’appui d’urgence-résilience en sécurité alimentaire en faveur de 380 ménages affectés par les conflits armés à Chulwe, Lubimbe et Kibandamangobo"/>
    <s v="Humanitaire"/>
    <d v="2019-01-11T00:00:00"/>
    <x v="1"/>
    <s v="[50-59]"/>
    <n v="10"/>
    <n v="19"/>
    <s v="CD"/>
    <s v="CD62"/>
    <x v="5"/>
    <s v="CD6207"/>
    <x v="18"/>
    <s v="CD6207ZS04"/>
    <x v="35"/>
    <s v="Projet d’appui d’urgence-résilience en sécurité alimentaire en faveur de 380 ménages affectés par les conflits armés à Chulwe, Lubimbe et Kibandamangobo"/>
    <n v="8"/>
    <s v="ONG Nationale"/>
    <n v="214"/>
    <s v="CARITAS Développemen"/>
    <s v="Caritas Développement"/>
    <n v="7"/>
    <x v="1"/>
    <s v="Sécurité alimentaire"/>
    <s v="Christian Aid"/>
    <n v="269716"/>
    <s v="14500"/>
    <x v="5"/>
  </r>
  <r>
    <x v="212"/>
    <s v="Appui à la prise en charge de qualité et prévention de la Malnutrition dans les zones de santé de Katana, Miti-Murhesa, Minova, Nundu et Kalehe affectées ou en conflits dans la Province du Sud Kivu à Abala, Abeka, Ake, Bitobolo, IAMBA /Makobola II, Kaboke"/>
    <s v="Humanitaire"/>
    <d v="2019-01-07T00:00:00"/>
    <x v="16"/>
    <s v="[1250-1499]"/>
    <n v="1"/>
    <n v="9"/>
    <s v="CD"/>
    <s v="CD62"/>
    <x v="5"/>
    <s v="CD6210"/>
    <x v="12"/>
    <s v="CD6210ZS04"/>
    <x v="24"/>
    <s v="Appui à la prise en charge de qualité et prévention de la Malnutrition dans les zones de santé de Katana, Miti-Murhesa, Minova, Nundu et Kalehe affectées ou en conflits dans la Province du Sud Kivu à Abala, Abeka, Ake, Bitobolo, IAMBA /Makobola II, Kaboke"/>
    <n v="7"/>
    <s v="ONG Internationale"/>
    <n v="504"/>
    <s v="MDA"/>
    <s v="Médecins d'Afrique"/>
    <n v="5"/>
    <x v="0"/>
    <s v="Nutrition"/>
    <s v="USAID"/>
    <n v="205743"/>
    <s v="5000"/>
    <x v="2"/>
  </r>
  <r>
    <x v="212"/>
    <s v="Appui à la prise en charge de qualité et prévention de la Malnutrition dans les zones de santé de Katana, Miti-Murhesa, Minova, Nundu et Kalehe affectées ou en conflits dans la Province du Sud Kivu à Abala, Abeka, Ake, Bitobolo, IAMBA /Makobola II, Kaboke"/>
    <s v="Humanitaire"/>
    <d v="2019-01-07T00:00:00"/>
    <x v="16"/>
    <s v="[1250-1499]"/>
    <n v="1"/>
    <n v="9"/>
    <s v="CD"/>
    <s v="CD62"/>
    <x v="5"/>
    <s v="CD6202"/>
    <x v="19"/>
    <s v="CD6202ZS03"/>
    <x v="36"/>
    <s v="Appui à la prise en charge de qualité et prévention de la Malnutrition dans les zones de santé de Katana, Miti-Murhesa, Minova, Nundu et Kalehe affectées ou en conflits dans la Province du Sud Kivu à Abala, Abeka, Ake, Bitobolo, IAMBA /Makobola II, Kaboke"/>
    <n v="7"/>
    <s v="ONG Internationale"/>
    <n v="504"/>
    <s v="MDA"/>
    <s v="Médecins d'Afrique"/>
    <n v="5"/>
    <x v="0"/>
    <s v="Nutrition"/>
    <s v="USAID"/>
    <n v="222860"/>
    <s v="5000"/>
    <x v="2"/>
  </r>
  <r>
    <x v="212"/>
    <s v="Appui à la prise en charge de qualité et prévention de la Malnutrition dans les zones de santé de Katana, Miti-Murhesa, Minova, Nundu et Kalehe affectées ou en conflits dans la Province du Sud Kivu à Abala, Abeka, Ake, Bitobolo, IAMBA /Makobola II, Kaboke"/>
    <s v="Humanitaire"/>
    <d v="2019-01-07T00:00:00"/>
    <x v="16"/>
    <s v="[1250-1499]"/>
    <n v="1"/>
    <n v="9"/>
    <s v="CD"/>
    <s v="CD62"/>
    <x v="5"/>
    <s v="CD6202"/>
    <x v="19"/>
    <s v="CD6202ZS04"/>
    <x v="43"/>
    <s v="Appui à la prise en charge de qualité et prévention de la Malnutrition dans les zones de santé de Katana, Miti-Murhesa, Minova, Nundu et Kalehe affectées ou en conflits dans la Province du Sud Kivu à Abala, Abeka, Ake, Bitobolo, IAMBA /Makobola II, Kaboke"/>
    <n v="7"/>
    <s v="ONG Internationale"/>
    <n v="504"/>
    <s v="MDA"/>
    <s v="Médecins d'Afrique"/>
    <n v="5"/>
    <x v="0"/>
    <s v="Nutrition"/>
    <s v="USAID"/>
    <n v="255179"/>
    <s v="5000"/>
    <x v="2"/>
  </r>
  <r>
    <x v="212"/>
    <s v="Appui à la prise en charge de qualité et prévention de la Malnutrition dans les zones de santé de Katana, Miti-Murhesa, Minova, Nundu et Kalehe affectées ou en conflits dans la Province du Sud Kivu à Abala, Abeka, Ake, Bitobolo, IAMBA /Makobola II, Kaboke"/>
    <s v="Humanitaire"/>
    <d v="2019-01-07T00:00:00"/>
    <x v="16"/>
    <s v="[1000-1249]"/>
    <n v="1"/>
    <n v="9"/>
    <s v="CD"/>
    <s v="CD62"/>
    <x v="5"/>
    <s v="CD6205"/>
    <x v="11"/>
    <s v="CD6205ZS04"/>
    <x v="30"/>
    <s v="Appui à la prise en charge de qualité et prévention de la Malnutrition dans les zones de santé de Katana, Miti-Murhesa, Minova, Nundu et Kalehe affectées ou en conflits dans la Province du Sud Kivu à Abala, Abeka, Ake, Bitobolo, IAMBA /Makobola II, Kaboke"/>
    <n v="7"/>
    <s v="ONG Internationale"/>
    <n v="504"/>
    <s v="MDA"/>
    <s v="Médecins d'Afrique"/>
    <n v="5"/>
    <x v="0"/>
    <s v="Nutrition"/>
    <s v="USAID"/>
    <n v="260674"/>
    <s v="5000"/>
    <x v="2"/>
  </r>
  <r>
    <x v="212"/>
    <s v="Appui à la prise en charge de qualité et prévention de la Malnutrition dans les zones de santé de Katana, Miti-Murhesa, Minova, Nundu et Kalehe affectées ou en conflits dans la Province du Sud Kivu à Abala, Abeka, Ake, Bitobolo, IAMBA /Makobola II, Kaboke"/>
    <s v="Humanitaire"/>
    <d v="2019-01-07T00:00:00"/>
    <x v="16"/>
    <s v="[1000-1249]"/>
    <n v="1"/>
    <n v="9"/>
    <s v="CD"/>
    <s v="CD62"/>
    <x v="5"/>
    <s v="CD6205"/>
    <x v="11"/>
    <s v="CD6205ZS02"/>
    <x v="23"/>
    <s v="Appui à la prise en charge de qualité et prévention de la Malnutrition dans les zones de santé de Katana, Miti-Murhesa, Minova, Nundu et Kalehe affectées ou en conflits dans la Province du Sud Kivu à Abala, Abeka, Ake, Bitobolo, IAMBA /Makobola II, Kaboke"/>
    <n v="7"/>
    <s v="ONG Internationale"/>
    <n v="504"/>
    <s v="MDA"/>
    <s v="Médecins d'Afrique"/>
    <n v="5"/>
    <x v="0"/>
    <s v="Nutrition"/>
    <s v="USAID"/>
    <n v="177160"/>
    <s v="5000"/>
    <x v="2"/>
  </r>
  <r>
    <x v="213"/>
    <s v="Projet de Financement basé sur la Performance dans les secteur santé et wash réponse aux besoins sanitaires d’urgence, crise dans les ZS de Fizi, Itombwe et Minembwe (Ilundu, Minembwe, Kabingo, Kahwela, Kakenge)"/>
    <s v="Humanitaire"/>
    <d v="2019-10-01T00:00:00"/>
    <x v="32"/>
    <s v="[100-124]"/>
    <n v="1"/>
    <n v="9"/>
    <s v="CD"/>
    <s v="CD62"/>
    <x v="5"/>
    <s v="CD6210"/>
    <x v="12"/>
    <s v="CD6210ZS01"/>
    <x v="31"/>
    <s v="Projet de Financement basé sur la Performance dans les secteur santé et wash réponse aux besoins sanitaires d’urgence, crise dans les ZS de Fizi, Itombwe et Minembwe (Ilundu, Minembwe, Kabingo, Kahwela, Kakenge)"/>
    <n v="8"/>
    <s v="ONG Nationale"/>
    <n v="82"/>
    <s v="AAP"/>
    <s v="Agence d'Achat des Performances"/>
    <n v="2"/>
    <x v="5"/>
    <s v="Santé"/>
    <s v="UNICEF"/>
    <n v="337096"/>
    <s v="5000"/>
    <x v="2"/>
  </r>
  <r>
    <x v="213"/>
    <s v="Projet de Financement basé sur la Performance dans les secteur santé et wash réponse aux besoins sanitaires d’urgence, crise dans les ZS de Fizi, Itombwe et Minembwe (Ilundu, Minembwe, Kabingo, Kahwela, Kakenge)"/>
    <s v="Humanitaire"/>
    <d v="2019-10-01T00:00:00"/>
    <x v="32"/>
    <s v="[100-124]"/>
    <n v="1"/>
    <n v="9"/>
    <s v="CD"/>
    <s v="CD62"/>
    <x v="5"/>
    <s v="CD6210"/>
    <x v="12"/>
    <s v="CD6210ZS01"/>
    <x v="31"/>
    <s v="Projet de Financement basé sur la Performance dans les secteur santé et wash réponse aux besoins sanitaires d’urgence, crise dans les ZS de Fizi, Itombwe et Minembwe (Ilundu, Minembwe, Kabingo, Kahwela, Kakenge)"/>
    <n v="8"/>
    <s v="ONG Nationale"/>
    <n v="82"/>
    <s v="AAP"/>
    <s v="Agence d'Achat des Performances"/>
    <n v="4"/>
    <x v="3"/>
    <s v="Eau, hygiène et assainissement"/>
    <s v="UNICEF"/>
    <n v="337096"/>
    <s v="5000"/>
    <x v="2"/>
  </r>
  <r>
    <x v="213"/>
    <s v="Projet de Financement basé sur la Performance dans les secteur santé et wash réponse aux besoins sanitaires d’urgence, crise dans les ZS de Fizi, Itombwe et Minembwe (Ilundu, Minembwe, Kabingo, Kahwela, Kakenge)"/>
    <s v="Humanitaire"/>
    <d v="2019-10-01T00:00:00"/>
    <x v="32"/>
    <s v="[100-124]"/>
    <n v="1"/>
    <n v="9"/>
    <s v="CD"/>
    <s v="CD62"/>
    <x v="5"/>
    <s v="CD6210"/>
    <x v="12"/>
    <s v="CD6210ZS03"/>
    <x v="55"/>
    <s v="Projet de Financement basé sur la Performance dans les secteur santé et wash réponse aux besoins sanitaires d’urgence, crise dans les ZS de Fizi, Itombwe et Minembwe (Ilundu, Minembwe, Kabingo, Kahwela, Kakenge)"/>
    <n v="8"/>
    <s v="ONG Nationale"/>
    <n v="82"/>
    <s v="AAP"/>
    <s v="Agence d'Achat des Performances"/>
    <n v="2"/>
    <x v="5"/>
    <s v="Santé"/>
    <s v="UNICEF"/>
    <n v="86652"/>
    <s v="5000"/>
    <x v="2"/>
  </r>
  <r>
    <x v="213"/>
    <s v="Projet de Financement basé sur la Performance dans les secteur santé et wash réponse aux besoins sanitaires d’urgence, crise dans les ZS de Fizi, Itombwe et Minembwe (Ilundu, Minembwe, Kabingo, Kahwela, Kakenge)"/>
    <s v="Humanitaire"/>
    <d v="2019-10-01T00:00:00"/>
    <x v="32"/>
    <s v="[100-124]"/>
    <n v="1"/>
    <n v="9"/>
    <s v="CD"/>
    <s v="CD62"/>
    <x v="5"/>
    <s v="CD6210"/>
    <x v="12"/>
    <s v="CD6210ZS03"/>
    <x v="55"/>
    <s v="Projet de Financement basé sur la Performance dans les secteur santé et wash réponse aux besoins sanitaires d’urgence, crise dans les ZS de Fizi, Itombwe et Minembwe (Ilundu, Minembwe, Kabingo, Kahwela, Kakenge)"/>
    <n v="8"/>
    <s v="ONG Nationale"/>
    <n v="82"/>
    <s v="AAP"/>
    <s v="Agence d'Achat des Performances"/>
    <n v="4"/>
    <x v="3"/>
    <s v="Eau, hygiène et assainissement"/>
    <s v="UNICEF"/>
    <n v="86652"/>
    <s v="5000"/>
    <x v="2"/>
  </r>
  <r>
    <x v="213"/>
    <s v="Projet de Financement basé sur la Performance dans les secteur santé et wash réponse aux besoins sanitaires d’urgence, crise dans les ZS de Fizi, Itombwe et Minembwe (Ilundu, Minembwe, Kabingo, Kahwela, Kakenge)"/>
    <s v="Humanitaire"/>
    <d v="2019-10-01T00:00:00"/>
    <x v="32"/>
    <s v="[50-59]"/>
    <n v="1"/>
    <n v="9"/>
    <s v="CD"/>
    <s v="CD62"/>
    <x v="5"/>
    <s v="CD6212"/>
    <x v="28"/>
    <s v="CD6212ZS01"/>
    <x v="56"/>
    <s v="Projet de Financement basé sur la Performance dans les secteur santé et wash réponse aux besoins sanitaires d’urgence, crise dans les ZS de Fizi, Itombwe et Minembwe (Ilundu, Minembwe, Kabingo, Kahwela, Kakenge)"/>
    <n v="8"/>
    <s v="ONG Nationale"/>
    <n v="82"/>
    <s v="AAP"/>
    <s v="Agence d'Achat des Performances"/>
    <n v="2"/>
    <x v="5"/>
    <s v="Santé"/>
    <s v="UNICEF"/>
    <n v="96529"/>
    <s v="5000"/>
    <x v="2"/>
  </r>
  <r>
    <x v="213"/>
    <s v="Projet de Financement basé sur la Performance dans les secteur santé et wash réponse aux besoins sanitaires d’urgence, crise dans les ZS de Fizi, Itombwe et Minembwe (Ilundu, Minembwe, Kabingo, Kahwela, Kakenge)"/>
    <s v="Humanitaire"/>
    <d v="2019-10-01T00:00:00"/>
    <x v="32"/>
    <s v="[50-59]"/>
    <n v="1"/>
    <n v="9"/>
    <s v="CD"/>
    <s v="CD62"/>
    <x v="5"/>
    <s v="CD6212"/>
    <x v="28"/>
    <s v="CD6212ZS01"/>
    <x v="56"/>
    <s v="Projet de Financement basé sur la Performance dans les secteur santé et wash réponse aux besoins sanitaires d’urgence, crise dans les ZS de Fizi, Itombwe et Minembwe (Ilundu, Minembwe, Kabingo, Kahwela, Kakenge)"/>
    <n v="8"/>
    <s v="ONG Nationale"/>
    <n v="82"/>
    <s v="AAP"/>
    <s v="Agence d'Achat des Performances"/>
    <n v="4"/>
    <x v="3"/>
    <s v="Eau, hygiène et assainissement"/>
    <s v="UNICEF"/>
    <n v="96529"/>
    <s v="5000"/>
    <x v="2"/>
  </r>
  <r>
    <x v="214"/>
    <s v="Accès aux soins de santé primaires des personnes déplacées dans la zone de santé de Nemba, territoire de Kalemie, Province du Tanganyika"/>
    <s v="Humanitaire"/>
    <d v="2019-10-01T00:00:00"/>
    <x v="1"/>
    <s v="[100-124]"/>
    <n v="10"/>
    <n v="19"/>
    <s v="CD"/>
    <s v="CD74"/>
    <x v="2"/>
    <s v="CD7402"/>
    <x v="20"/>
    <s v="CD7402ZS02"/>
    <x v="38"/>
    <s v="Appuyer 1. l’ accès aux soins de santé primaires des personnes déplacées (site de Kalunga et en proposition, zone de retour MULEKA et KISONGO) au travers un appui institutionnel temporaire aux structures lead des aires de santé hébergeant les IDPs et l’organisation des cliniques mobiles pour les sites des déplacés se trouvant au delà du rayon d’action des structures lead; 2. l'accès aux soins secondaidaires des cas graves nécéssitant une référence aux niveau des structures du 2e échelon (CSR)"/>
    <n v="8"/>
    <s v="ONG Nationale"/>
    <n v="1115"/>
    <s v="AIDES"/>
    <s v="Actions et Interventions pour le Développement et l'Encadrement Social"/>
    <n v="2"/>
    <x v="5"/>
    <s v="Santé"/>
    <s v="UNICEF"/>
    <n v="336477"/>
    <s v="14500"/>
    <x v="5"/>
  </r>
  <r>
    <x v="215"/>
    <s v="Appui au renforcement des capacités de résilience des populations les plus vulnérables dans les provinces du Tanganyika et Haut Katanga à travers une bonne approche multisectorielle holistique"/>
    <s v="Humanitaire"/>
    <d v="2019-05-01T00:00:00"/>
    <x v="6"/>
    <s v="[2000-2249]"/>
    <n v="40"/>
    <n v="49"/>
    <s v="CD"/>
    <s v="CD74"/>
    <x v="2"/>
    <s v="CD7410"/>
    <x v="6"/>
    <s v="CD7410ZS01"/>
    <x v="15"/>
    <s v="Appui à 2 CS  (CS NGOMBE MWANA et CS MAKUMBO) avec comme activités: 1. accompagner activement la prise en charge médicale, 2.approvisionner en médicaments,. Approvisionner en équipement 4.Rachat du cout de refermement pour les cas avec voucher IRC, 5.Rachat de services au niveau de CS, 6.renforcement de capacités/formations sur plusieurs thématiques, 7.accompagnement du mécanisme  de gestion de plainte dans la communauté"/>
    <n v="7"/>
    <s v="ONG Internationale"/>
    <n v="461"/>
    <s v="IRC"/>
    <s v="International Rescue Committee"/>
    <n v="2"/>
    <x v="5"/>
    <s v="Santé"/>
    <s v="FH RDC"/>
    <n v="277228"/>
    <s v="44500"/>
    <x v="10"/>
  </r>
  <r>
    <x v="215"/>
    <s v="Appui au renforcement des capacités de résilience des populations les plus vulnérables dans les provinces du Tanganyika et Haut Katanga à travers une bonne approche multisectorielle holistique"/>
    <s v="Humanitaire"/>
    <d v="2019-05-01T00:00:00"/>
    <x v="6"/>
    <s v="[2000-2249]"/>
    <n v="40"/>
    <n v="49"/>
    <s v="CD"/>
    <s v="CD74"/>
    <x v="2"/>
    <s v="CD7410"/>
    <x v="6"/>
    <s v="CD7410ZS01"/>
    <x v="15"/>
    <s v="Appui à 2 CS  (CS NGOMBE MWANA et CS MAKUMBO) avec comme activités: 1. accompagner activement la prise en charge médicale, 2.approvisionner en médicaments,. Approvisionner en équipement 4.Rachat du cout de refermement pour les cas avec voucher IRC, 5.Rachat de services au niveau de CS, 6.renforcement de capacités/formations sur plusieurs thématiques, 7.accompagnement du mécanisme  de gestion de plainte dans la communauté"/>
    <n v="7"/>
    <s v="ONG Internationale"/>
    <n v="461"/>
    <s v="IRC"/>
    <s v="International Rescue Committee"/>
    <n v="5"/>
    <x v="0"/>
    <s v="Nutrition"/>
    <s v="FH RDC"/>
    <n v="277228"/>
    <s v="44500"/>
    <x v="10"/>
  </r>
  <r>
    <x v="215"/>
    <s v="Appui au renforcement des capacités de résilience des populations les plus vulnérables dans les provinces du Tanganyika et Haut Katanga à travers une bonne approche multisectorielle holistique"/>
    <s v="Humanitaire"/>
    <d v="2019-05-01T00:00:00"/>
    <x v="6"/>
    <s v="[2000-2249]"/>
    <n v="40"/>
    <n v="49"/>
    <s v="CD"/>
    <s v="CD74"/>
    <x v="2"/>
    <s v="CD7410"/>
    <x v="6"/>
    <s v="CD7410ZS01"/>
    <x v="15"/>
    <s v="Appui à 2 CS  (CS NGOMBE MWANA et CS MAKUMBO) avec comme activités: 1. accompagner activement la prise en charge médicale, 2.approvisionner en médicaments,. Approvisionner en équipement 4.Rachat du cout de refermement pour les cas avec voucher IRC, 5.Rachat de services au niveau de CS, 6.renforcement de capacités/formations sur plusieurs thématiques, 7.accompagnement du mécanisme  de gestion de plainte dans la communauté"/>
    <n v="7"/>
    <s v="ONG Internationale"/>
    <n v="461"/>
    <s v="IRC"/>
    <s v="International Rescue Committee"/>
    <n v="6"/>
    <x v="2"/>
    <s v="Protection"/>
    <s v="FH RDC"/>
    <n v="277228"/>
    <s v="44500"/>
    <x v="10"/>
  </r>
  <r>
    <x v="215"/>
    <s v="Appui au renforcement des capacités de résilience des populations les plus vulnérables dans les provinces du Tanganyika et Haut Katanga à travers une bonne approche multisectorielle holistique"/>
    <s v="Humanitaire"/>
    <d v="2019-05-01T00:00:00"/>
    <x v="6"/>
    <s v="[2000-2249]"/>
    <n v="40"/>
    <n v="49"/>
    <s v="CD"/>
    <s v="CD74"/>
    <x v="2"/>
    <s v="CD7410"/>
    <x v="6"/>
    <s v="CD7410ZS01"/>
    <x v="15"/>
    <s v="Appui à 2 CS  (CS NGOMBE MWANA et CS MAKUMBO) avec comme activités: 1. accompagner activement la prise en charge médicale, 2.approvisionner en médicaments,. Approvisionner en équipement 4.Rachat du cout de refermement pour les cas avec voucher IRC, 5.Rachat de services au niveau de CS, 6.renforcement de capacités/formations sur plusieurs thématiques, 7.accompagnement du mécanisme  de gestion de plainte dans la communauté"/>
    <n v="7"/>
    <s v="ONG Internationale"/>
    <n v="461"/>
    <s v="IRC"/>
    <s v="International Rescue Committee"/>
    <n v="10"/>
    <x v="4"/>
    <s v="Multisectoriel"/>
    <s v="FH RDC"/>
    <n v="277228"/>
    <s v="44500"/>
    <x v="10"/>
  </r>
  <r>
    <x v="216"/>
    <s v="Soins de sante primaire,sante de la reproduction, Nutrition, protection et gouvernance."/>
    <s v="Humanitaire"/>
    <d v="2019-05-01T00:00:00"/>
    <x v="45"/>
    <s v="[1000-1249]"/>
    <n v="30"/>
    <n v="39"/>
    <s v="CD"/>
    <s v="CD74"/>
    <x v="2"/>
    <s v="CD7410"/>
    <x v="6"/>
    <s v="CD7410ZS01"/>
    <x v="15"/>
    <s v="Appui aux deux zones de santé de Kiambi et de Nyunzu respectivement dans les aires de santé de Mbayo, Lwaba, Nsange, Kabeke, Mbayo et Ngombe, Makumbo"/>
    <n v="7"/>
    <s v="ONG Internationale"/>
    <n v="461"/>
    <s v="IRC"/>
    <s v="International Rescue Committee"/>
    <n v="2"/>
    <x v="5"/>
    <s v="Santé"/>
    <s v="FH RDC"/>
    <n v="277228"/>
    <s v="34500"/>
    <x v="1"/>
  </r>
  <r>
    <x v="216"/>
    <s v="Soins de sante primaire,sante de la reproduction, Nutrition, protection et gouvernance."/>
    <s v="Humanitaire"/>
    <d v="2019-05-01T00:00:00"/>
    <x v="45"/>
    <s v="[1000-1249]"/>
    <n v="30"/>
    <n v="39"/>
    <s v="CD"/>
    <s v="CD74"/>
    <x v="2"/>
    <s v="CD7410"/>
    <x v="6"/>
    <s v="CD7410ZS01"/>
    <x v="15"/>
    <s v="Appui aux deux zones de santé de Kiambi et de Nyunzu respectivement dans les aires de santé de Mbayo, Lwaba, Nsange, Kabeke, Mbayo et Ngombe, Makumbo"/>
    <n v="7"/>
    <s v="ONG Internationale"/>
    <n v="461"/>
    <s v="IRC"/>
    <s v="International Rescue Committee"/>
    <n v="5"/>
    <x v="0"/>
    <s v="Nutrition"/>
    <s v="FH RDC"/>
    <n v="277228"/>
    <s v="34500"/>
    <x v="1"/>
  </r>
  <r>
    <x v="216"/>
    <s v="Soins de sante primaire,sante de la reproduction, Nutrition, protection et gouvernance."/>
    <s v="Humanitaire"/>
    <d v="2019-05-01T00:00:00"/>
    <x v="45"/>
    <s v="[1000-1249]"/>
    <n v="30"/>
    <n v="39"/>
    <s v="CD"/>
    <s v="CD74"/>
    <x v="2"/>
    <s v="CD7410"/>
    <x v="6"/>
    <s v="CD7410ZS01"/>
    <x v="15"/>
    <s v="Appui aux deux zones de santé de Kiambi et de Nyunzu respectivement dans les aires de santé de Mbayo, Lwaba, Nsange, Kabeke, Mbayo et Ngombe, Makumbo"/>
    <n v="7"/>
    <s v="ONG Internationale"/>
    <n v="461"/>
    <s v="IRC"/>
    <s v="International Rescue Committee"/>
    <n v="6"/>
    <x v="2"/>
    <s v="Protection"/>
    <s v="FH RDC"/>
    <n v="277228"/>
    <s v="34500"/>
    <x v="1"/>
  </r>
  <r>
    <x v="216"/>
    <s v="Soins de sante primaire,sante de la reproduction, Nutrition, protection et gouvernance."/>
    <s v="Humanitaire"/>
    <d v="2019-05-01T00:00:00"/>
    <x v="45"/>
    <s v="[1000-1249]"/>
    <n v="30"/>
    <n v="39"/>
    <s v="CD"/>
    <s v="CD74"/>
    <x v="2"/>
    <s v="CD7406"/>
    <x v="4"/>
    <s v="CD7406ZS03"/>
    <x v="13"/>
    <s v="Appui aux deux zones de santé de Kiambi et de Nyunzu respectivement dans les aires de santé de Mbayo, Lwaba, Nsange, Kabeke, Mbayo et Ngombe, Makumbo"/>
    <n v="7"/>
    <s v="ONG Internationale"/>
    <n v="461"/>
    <s v="IRC"/>
    <s v="International Rescue Committee"/>
    <n v="2"/>
    <x v="5"/>
    <s v="Santé"/>
    <s v="FH RDC"/>
    <n v="300077"/>
    <s v="34500"/>
    <x v="1"/>
  </r>
  <r>
    <x v="216"/>
    <s v="Soins de sante primaire,sante de la reproduction, Nutrition, protection et gouvernance."/>
    <s v="Humanitaire"/>
    <d v="2019-05-01T00:00:00"/>
    <x v="45"/>
    <s v="[1000-1249]"/>
    <n v="30"/>
    <n v="39"/>
    <s v="CD"/>
    <s v="CD74"/>
    <x v="2"/>
    <s v="CD7406"/>
    <x v="4"/>
    <s v="CD7406ZS03"/>
    <x v="13"/>
    <s v="Appui aux deux zones de santé de Kiambi et de Nyunzu respectivement dans les aires de santé de Mbayo, Lwaba, Nsange, Kabeke, Mbayo et Ngombe, Makumbo"/>
    <n v="7"/>
    <s v="ONG Internationale"/>
    <n v="461"/>
    <s v="IRC"/>
    <s v="International Rescue Committee"/>
    <n v="5"/>
    <x v="0"/>
    <s v="Nutrition"/>
    <s v="FH RDC"/>
    <n v="300077"/>
    <s v="34500"/>
    <x v="1"/>
  </r>
  <r>
    <x v="216"/>
    <s v="Soins de sante primaire,sante de la reproduction, Nutrition, protection et gouvernance."/>
    <s v="Humanitaire"/>
    <d v="2019-05-01T00:00:00"/>
    <x v="45"/>
    <s v="[1000-1249]"/>
    <n v="30"/>
    <n v="39"/>
    <s v="CD"/>
    <s v="CD74"/>
    <x v="2"/>
    <s v="CD7406"/>
    <x v="4"/>
    <s v="CD7406ZS03"/>
    <x v="13"/>
    <s v="Appui aux deux zones de santé de Kiambi et de Nyunzu respectivement dans les aires de santé de Mbayo, Lwaba, Nsange, Kabeke, Mbayo et Ngombe, Makumbo"/>
    <n v="7"/>
    <s v="ONG Internationale"/>
    <n v="461"/>
    <s v="IRC"/>
    <s v="International Rescue Committee"/>
    <n v="6"/>
    <x v="2"/>
    <s v="Protection"/>
    <s v="FH RDC"/>
    <n v="300077"/>
    <s v="34500"/>
    <x v="1"/>
  </r>
  <r>
    <x v="217"/>
    <s v="Renforcement des activites du PEV ( Projet Polio)"/>
    <s v="Humanitaire"/>
    <d v="2019-01-01T00:00:00"/>
    <x v="8"/>
    <s v="[10-19]"/>
    <n v="0"/>
    <n v="0"/>
    <s v="CD"/>
    <s v="CD74"/>
    <x v="2"/>
    <s v="CD7407"/>
    <x v="46"/>
    <s v="CD7407ZS01"/>
    <x v="79"/>
    <s v="Appui technique, logistique (Chaine de froid et moyen transport)"/>
    <n v="7"/>
    <s v="ONG Internationale"/>
    <n v="570"/>
    <s v="Pathfinder"/>
    <s v="Pathfinder International"/>
    <n v="2"/>
    <x v="5"/>
    <s v="Santé"/>
    <s v="BMGF"/>
    <n v="269885"/>
    <s v="0"/>
    <x v="0"/>
  </r>
  <r>
    <x v="217"/>
    <s v="Renforcement des activites du PEV ( Projet Polio)"/>
    <s v="Humanitaire"/>
    <d v="2019-01-01T00:00:00"/>
    <x v="8"/>
    <s v="[10-19]"/>
    <n v="0"/>
    <n v="0"/>
    <s v="CD"/>
    <s v="CD74"/>
    <x v="2"/>
    <s v="CD7402"/>
    <x v="20"/>
    <s v="CD7402ZS01"/>
    <x v="37"/>
    <s v="Appui technique, logistique (Chaine de froid et moyen transport)"/>
    <n v="7"/>
    <s v="ONG Internationale"/>
    <n v="570"/>
    <s v="Pathfinder"/>
    <s v="Pathfinder International"/>
    <n v="2"/>
    <x v="5"/>
    <s v="Santé"/>
    <s v="BMGF"/>
    <n v="358116"/>
    <s v="0"/>
    <x v="0"/>
  </r>
  <r>
    <x v="217"/>
    <s v="Renforcement des activites du PEV ( Projet Polio)"/>
    <s v="Humanitaire"/>
    <d v="2019-01-01T00:00:00"/>
    <x v="8"/>
    <s v="[10-19]"/>
    <n v="0"/>
    <n v="0"/>
    <s v="CD"/>
    <s v="CD74"/>
    <x v="2"/>
    <s v="CD7409"/>
    <x v="48"/>
    <s v="CD7409ZS01"/>
    <x v="81"/>
    <s v="Appui technique, logistique (Chaine de froid et moyen transport)"/>
    <n v="7"/>
    <s v="ONG Internationale"/>
    <n v="570"/>
    <s v="Pathfinder"/>
    <s v="Pathfinder International"/>
    <n v="2"/>
    <x v="5"/>
    <s v="Santé"/>
    <s v="BMGF"/>
    <n v="322363"/>
    <s v="0"/>
    <x v="0"/>
  </r>
  <r>
    <x v="217"/>
    <s v="Renforcement des activites du PEV ( Projet Polio)"/>
    <s v="Humanitaire"/>
    <d v="2019-01-01T00:00:00"/>
    <x v="8"/>
    <s v="[10-19]"/>
    <n v="0"/>
    <n v="0"/>
    <s v="CD"/>
    <s v="CD74"/>
    <x v="2"/>
    <s v="CD7406"/>
    <x v="4"/>
    <s v="CD7406ZS01"/>
    <x v="107"/>
    <s v="Appui technique, logistique (Chaine de froid et moyen transport)"/>
    <n v="7"/>
    <s v="ONG Internationale"/>
    <n v="570"/>
    <s v="Pathfinder"/>
    <s v="Pathfinder International"/>
    <n v="2"/>
    <x v="5"/>
    <s v="Santé"/>
    <s v="BMGF"/>
    <n v="274102"/>
    <s v="0"/>
    <x v="0"/>
  </r>
  <r>
    <x v="217"/>
    <s v="Renforcement des activites du PEV ( Projet Polio)"/>
    <s v="Humanitaire"/>
    <d v="2019-01-01T00:00:00"/>
    <x v="8"/>
    <s v="[10-19]"/>
    <n v="0"/>
    <n v="0"/>
    <s v="CD"/>
    <s v="CD74"/>
    <x v="2"/>
    <s v="CD7404"/>
    <x v="54"/>
    <s v="CD7404ZS01"/>
    <x v="109"/>
    <s v="Appui technique, logistique (Chaine de froid et moyen transport)"/>
    <n v="7"/>
    <s v="ONG Internationale"/>
    <n v="570"/>
    <s v="Pathfinder"/>
    <s v="Pathfinder International"/>
    <n v="2"/>
    <x v="5"/>
    <s v="Santé"/>
    <s v="BMGF"/>
    <n v="173528"/>
    <s v="0"/>
    <x v="0"/>
  </r>
  <r>
    <x v="217"/>
    <s v="Renforcement des activites du PEV ( Projet Polio)"/>
    <s v="Humanitaire"/>
    <d v="2019-01-01T00:00:00"/>
    <x v="8"/>
    <s v="[10-19]"/>
    <n v="0"/>
    <n v="0"/>
    <s v="CD"/>
    <s v="CD74"/>
    <x v="2"/>
    <s v="CD7410"/>
    <x v="6"/>
    <s v="CD7410ZS01"/>
    <x v="15"/>
    <s v="Appui technique, logistique (Chaine de froid et moyen transport)"/>
    <n v="7"/>
    <s v="ONG Internationale"/>
    <n v="570"/>
    <s v="Pathfinder"/>
    <s v="Pathfinder International"/>
    <n v="2"/>
    <x v="5"/>
    <s v="Santé"/>
    <s v="BMGF"/>
    <n v="277228"/>
    <s v="0"/>
    <x v="0"/>
  </r>
  <r>
    <x v="217"/>
    <s v="Renforcement des activites du PEV ( Projet Polio)"/>
    <s v="Humanitaire"/>
    <d v="2019-01-01T00:00:00"/>
    <x v="8"/>
    <s v="[10-19]"/>
    <n v="0"/>
    <n v="0"/>
    <s v="CD"/>
    <s v="CD74"/>
    <x v="2"/>
    <s v="CD7402"/>
    <x v="20"/>
    <s v="CD7402ZS02"/>
    <x v="38"/>
    <s v="Appui technique, logistique (Chaine de froid et moyen transport)"/>
    <n v="7"/>
    <s v="ONG Internationale"/>
    <n v="570"/>
    <s v="Pathfinder"/>
    <s v="Pathfinder International"/>
    <n v="2"/>
    <x v="5"/>
    <s v="Santé"/>
    <s v="BMGF"/>
    <n v="336477"/>
    <s v="0"/>
    <x v="0"/>
  </r>
  <r>
    <x v="217"/>
    <s v="Renforcement des activites du PEV ( Projet Polio)"/>
    <s v="Humanitaire"/>
    <d v="2019-01-01T00:00:00"/>
    <x v="8"/>
    <s v="[10-19]"/>
    <n v="0"/>
    <n v="0"/>
    <s v="CD"/>
    <s v="CD74"/>
    <x v="2"/>
    <s v="CD7409"/>
    <x v="48"/>
    <s v="CD7409ZS02"/>
    <x v="106"/>
    <s v="Appui technique, logistique (Chaine de froid et moyen transport)"/>
    <n v="7"/>
    <s v="ONG Internationale"/>
    <n v="570"/>
    <s v="Pathfinder"/>
    <s v="Pathfinder International"/>
    <n v="2"/>
    <x v="5"/>
    <s v="Santé"/>
    <s v="BMGF"/>
    <n v="203894"/>
    <s v="0"/>
    <x v="0"/>
  </r>
  <r>
    <x v="217"/>
    <s v="Renforcement des activites du PEV ( Projet Polio)"/>
    <s v="Humanitaire"/>
    <d v="2019-01-01T00:00:00"/>
    <x v="8"/>
    <s v="[10-19]"/>
    <n v="0"/>
    <n v="0"/>
    <s v="CD"/>
    <s v="CD74"/>
    <x v="2"/>
    <s v="CD7406"/>
    <x v="4"/>
    <s v="CD7406ZS02"/>
    <x v="108"/>
    <s v="Appui technique, logistique (Chaine de froid et moyen transport)"/>
    <n v="7"/>
    <s v="ONG Internationale"/>
    <n v="570"/>
    <s v="Pathfinder"/>
    <s v="Pathfinder International"/>
    <n v="2"/>
    <x v="5"/>
    <s v="Santé"/>
    <s v="BMGF"/>
    <n v="177619"/>
    <s v="0"/>
    <x v="0"/>
  </r>
  <r>
    <x v="217"/>
    <s v="Renforcement des activites du PEV ( Projet Polio)"/>
    <s v="Humanitaire"/>
    <d v="2019-01-01T00:00:00"/>
    <x v="8"/>
    <s v="[10-19]"/>
    <n v="0"/>
    <n v="0"/>
    <s v="CD"/>
    <s v="CD74"/>
    <x v="2"/>
    <s v="CD7406"/>
    <x v="4"/>
    <s v="CD7406ZS03"/>
    <x v="13"/>
    <s v="Appui technique, logistique (Chaine de froid et moyen transport)"/>
    <n v="7"/>
    <s v="ONG Internationale"/>
    <n v="570"/>
    <s v="Pathfinder"/>
    <s v="Pathfinder International"/>
    <n v="2"/>
    <x v="5"/>
    <s v="Santé"/>
    <s v="BMGF"/>
    <n v="300077"/>
    <s v="0"/>
    <x v="0"/>
  </r>
  <r>
    <x v="217"/>
    <s v="Renforcement des activites du PEV ( Projet Polio)"/>
    <s v="Humanitaire"/>
    <d v="2019-01-01T00:00:00"/>
    <x v="8"/>
    <s v="[10-19]"/>
    <n v="0"/>
    <n v="0"/>
    <s v="CD"/>
    <s v="CD74"/>
    <x v="2"/>
    <s v="CD7404"/>
    <x v="54"/>
    <s v="CD7404ZS02"/>
    <x v="110"/>
    <s v="Appui technique, logistique (Chaine de froid et moyen transport)"/>
    <n v="7"/>
    <s v="ONG Internationale"/>
    <n v="570"/>
    <s v="Pathfinder"/>
    <s v="Pathfinder International"/>
    <n v="2"/>
    <x v="5"/>
    <s v="Santé"/>
    <s v="BMGF"/>
    <n v="346486"/>
    <s v="0"/>
    <x v="0"/>
  </r>
  <r>
    <x v="218"/>
    <s v="Soutien aux mécanismes communautaires de lutte contre l’épidémie de choléra dans les Zones de santé de Kalemie et Nyemba (Province de Tanganyika); Bukama(Province de Haut Lomami) et Lubumbashi ( Province de Haut Katanga)."/>
    <s v="Humanitaire"/>
    <d v="2019-05-01T00:00:00"/>
    <x v="30"/>
    <s v="[125-149]"/>
    <n v="10"/>
    <n v="19"/>
    <s v="CD"/>
    <s v="CD74"/>
    <x v="2"/>
    <s v="CD7402"/>
    <x v="20"/>
    <s v="CD7402ZS01"/>
    <x v="37"/>
    <s v="Prevention et réponse rapide de lutte contre le cholera au travers le bateau. Ce projet innovant consite aux sensibilisations diverses, mise en places de sites de choleration, distributions d'intrants divers, renforcement des capacités des présetataires et communautés sur la lutte contre le cholera, réhabilitation et construction d'ouvrages"/>
    <n v="8"/>
    <s v="ONG Nationale"/>
    <n v="1115"/>
    <s v="AIDES"/>
    <s v="Actions et Interventions pour le Développement et l'Encadrement Social"/>
    <n v="4"/>
    <x v="3"/>
    <s v="Eau, hygiène et assainissement"/>
    <s v="FH RDC"/>
    <n v="358116"/>
    <s v="14500"/>
    <x v="5"/>
  </r>
  <r>
    <x v="218"/>
    <s v="Soutien aux mécanismes communautaires de lutte contre l’épidémie de choléra dans les Zones de santé de Kalemie et Nyemba (Province de Tanganyika); Bukama(Province de Haut Lomami) et Lubumbashi ( Province de Haut Katanga)."/>
    <s v="Humanitaire"/>
    <d v="2019-05-01T00:00:00"/>
    <x v="30"/>
    <s v="[20-29]"/>
    <n v="1"/>
    <n v="9"/>
    <s v="CD"/>
    <s v="CD73"/>
    <x v="10"/>
    <s v="CD7306"/>
    <x v="40"/>
    <s v="CD7306ZS01"/>
    <x v="144"/>
    <s v="Prevention et réponse rapide de lutte contre le cholera au travers le bateau. Ce projet innovant consite aux sensibilisations diverses, mise en places de sites de choleration, distributions d'intrants divers, renforcement des capacités des présetataires et communautés sur la lutte contre le cholera, réhabilitation et construction d'ouvrages"/>
    <n v="8"/>
    <s v="ONG Nationale"/>
    <n v="1115"/>
    <s v="AIDES"/>
    <s v="Actions et Interventions pour le Développement et l'Encadrement Social"/>
    <n v="4"/>
    <x v="3"/>
    <s v="Eau, hygiène et assainissement"/>
    <s v="FH RDC"/>
    <n v="378314"/>
    <s v="5000"/>
    <x v="2"/>
  </r>
  <r>
    <x v="218"/>
    <s v="Soutien aux mécanismes communautaires de lutte contre l’épidémie de choléra dans les Zones de santé de Kalemie et Nyemba (Province de Tanganyika); Bukama(Province de Haut Lomami) et Lubumbashi ( Province de Haut Katanga)."/>
    <s v="Humanitaire"/>
    <d v="2019-05-01T00:00:00"/>
    <x v="30"/>
    <s v="[30-39]"/>
    <n v="1"/>
    <n v="9"/>
    <s v="CD"/>
    <s v="CD71"/>
    <x v="8"/>
    <s v="CD7101"/>
    <x v="34"/>
    <s v="CD7101ZS04"/>
    <x v="145"/>
    <s v="Prevention et réponse rapide de lutte contre le cholera au travers le bateau. Ce projet innovant consite aux sensibilisations diverses, mise en places de sites de choleration, distributions d'intrants divers, renforcement des capacités des présetataires et communautés sur la lutte contre le cholera, réhabilitation et construction d'ouvrages"/>
    <n v="8"/>
    <s v="ONG Nationale"/>
    <n v="1115"/>
    <s v="AIDES"/>
    <s v="Actions et Interventions pour le Développement et l'Encadrement Social"/>
    <n v="4"/>
    <x v="3"/>
    <s v="Eau, hygiène et assainissement"/>
    <s v="FH RDC"/>
    <n v="284190"/>
    <s v="5000"/>
    <x v="2"/>
  </r>
  <r>
    <x v="219"/>
    <s v="Accompagnement technique des ménages bénéficiaires autour des Groupemnts des Producteurs agricoles(GPA) et Groupements des Producteurs Eleveurs(GPE)"/>
    <s v="Humanitaire"/>
    <d v="2017-07-01T00:00:00"/>
    <x v="46"/>
    <s v="NA"/>
    <n v="10"/>
    <n v="19"/>
    <s v="CD"/>
    <s v="CD54"/>
    <x v="4"/>
    <s v="CD5403"/>
    <x v="13"/>
    <s v="CD5403ZS04"/>
    <x v="27"/>
    <s v="Accompagnement technique des ménages bénéficiaires autour des Groupemnts des Producteurs agricoles(GPA) et Groupements des Producteurs Eleveurs(GPE)"/>
    <n v="8"/>
    <s v="ONG Nationale"/>
    <n v="100120"/>
    <s v="APPRONA"/>
    <s v="Appui aux Projets pour la Protection de la Nature"/>
    <n v="7"/>
    <x v="1"/>
    <s v="Sécurité alimentaire"/>
    <s v="BM"/>
    <n v="74827"/>
    <s v="14500"/>
    <x v="5"/>
  </r>
  <r>
    <x v="219"/>
    <s v="Accompagnement technique des ménages bénéficiaires autour des Groupemnts des Producteurs agricoles(GPA) et Groupements des Producteurs Eleveurs(GPE)"/>
    <s v="Humanitaire"/>
    <d v="2017-07-01T00:00:00"/>
    <x v="46"/>
    <s v="NA"/>
    <n v="10"/>
    <n v="19"/>
    <s v="CD"/>
    <s v="CD61"/>
    <x v="6"/>
    <s v="CD6107"/>
    <x v="43"/>
    <s v="CD6107ZS05"/>
    <x v="146"/>
    <s v="Accompagnement technique des ménages bénéficiaires autour des Groupemnts des Producteurs agricoles(GPA) et Groupements des Producteurs Eleveurs(GPE)"/>
    <n v="8"/>
    <s v="ONG Nationale"/>
    <n v="100120"/>
    <s v="APPRONA"/>
    <s v="Appui aux Projets pour la Protection de la Nature"/>
    <n v="7"/>
    <x v="1"/>
    <s v="Sécurité alimentaire"/>
    <s v="BM"/>
    <n v="264633"/>
    <s v="14500"/>
    <x v="5"/>
  </r>
  <r>
    <x v="220"/>
    <s v="Accompagnement au changement des comportements et amélioration de l'accès aux infrastructures d'eau, hygiène et assainissement dans les Zones de Santé de Nyarambe et pour les déplacés et familles daccueil de la ZS Linga, en territoire de Mahagi et Djugu,"/>
    <s v="Humanitaire"/>
    <d v="2017-12-01T00:00:00"/>
    <x v="16"/>
    <s v="NA"/>
    <n v="30"/>
    <n v="39"/>
    <s v="CD"/>
    <s v="CD61"/>
    <x v="6"/>
    <s v="CD6107"/>
    <x v="43"/>
    <s v="CD6107ZS05"/>
    <x v="146"/>
    <s v="Forage des 2 puits, aménagement de sources simples 50, aménagement de source avec réservoir 6, Construction de latrines permanentes dans les écoles 48 portes, Construction des latrines permanentes aux centres de santé 32, Construction des latrines permanentes aux marchés au bord du Lac Mahagi Port 6, Construction des latrines permanents aux camps de pêche de Maahgi Port 10, Construction de douches permanents camp de pêche de Mahagi Port 10, Construction de Hangard aux marchés de Mahagi Port 4, C"/>
    <n v="8"/>
    <s v="ONG Nationale"/>
    <n v="587"/>
    <s v="PPSSP"/>
    <s v="Programme de Promotion des Soins de Santé Primaire"/>
    <n v="4"/>
    <x v="3"/>
    <s v="Eau, hygiène et assainissement"/>
    <s v="Autre"/>
    <n v="264633"/>
    <s v="34500"/>
    <x v="1"/>
  </r>
  <r>
    <x v="221"/>
    <s v="Accompagnement au changement des comportements et amélioration de l'accès au infrastructures d'eau, hygiène et assainissement dans les Zones de Santé de Nyarambe et pour les déplacés et familles daccueil de la ZS Linga, en territoire de Mahagi et Djugu,"/>
    <s v="Humanitaire"/>
    <d v="2017-12-01T00:00:00"/>
    <x v="16"/>
    <s v="NA"/>
    <n v="30"/>
    <n v="39"/>
    <s v="CD"/>
    <s v="CD61"/>
    <x v="6"/>
    <s v="CD6107"/>
    <x v="43"/>
    <s v="CD6107ZS05"/>
    <x v="146"/>
    <s v="Forage des 2 puits, aménagement de sources simples 50, aménagement de source avec réservoir 6, Construction de latrines permanentes dans les écoles 48 portes, Construction des latrines permanentes aux centres de santé 32, Construction des latrines permanentes aux marchés au bord du Lac Mahagi Port 6, Construction des latrines permanents aux camps de pêche de Maahgi Port 10, Construction de douches permanents camp de pêche de Mahagi Port 10, Construction de Hangard aux marchés de Mahagi Port 4, C"/>
    <n v="8"/>
    <s v="ONG Nationale"/>
    <n v="587"/>
    <s v="PPSSP"/>
    <s v="Programme de Promotion des Soins de Santé Primaire"/>
    <n v="4"/>
    <x v="3"/>
    <s v="Eau, hygiène et assainissement"/>
    <s v="PPSSP"/>
    <n v="264633"/>
    <s v="34500"/>
    <x v="1"/>
  </r>
  <r>
    <x v="222"/>
    <s v="projet  jeunes"/>
    <s v="Humanitaire"/>
    <d v="2019-01-14T00:00:00"/>
    <x v="47"/>
    <s v="NA"/>
    <n v="20"/>
    <n v="29"/>
    <s v="CD"/>
    <s v="CD92"/>
    <x v="1"/>
    <s v="CD9204"/>
    <x v="14"/>
    <s v="CD9204ZS01"/>
    <x v="28"/>
    <s v="apprentissage metiers"/>
    <n v="7"/>
    <s v="ONG Internationale"/>
    <n v="538"/>
    <s v="NRC"/>
    <s v="Norwegian Refugee Council"/>
    <n v="1"/>
    <x v="7"/>
    <s v="Education"/>
    <s v="Amba Suisse"/>
    <n v="261956"/>
    <s v="24500"/>
    <x v="3"/>
  </r>
  <r>
    <x v="223"/>
    <s v="Appui Sanitaires aux populations déplacées, retournées et locales dans 4 aires deSanté"/>
    <s v="Humanitaire"/>
    <d v="2017-03-01T00:00:00"/>
    <x v="48"/>
    <s v="NA"/>
    <n v="150"/>
    <n v="199"/>
    <s v="CD"/>
    <s v="CD91"/>
    <x v="0"/>
    <s v="CD9101"/>
    <x v="15"/>
    <s v="CD9101ZS02"/>
    <x v="29"/>
    <s v="SoinsSantéPrimaires"/>
    <n v="7"/>
    <s v="ONG Internationale"/>
    <n v="678"/>
    <s v="JOHANNITER"/>
    <s v="The Johanniter International Assistance"/>
    <n v="2"/>
    <x v="5"/>
    <s v="Santé"/>
    <s v="Autre"/>
    <n v="293484"/>
    <s v="174500"/>
    <x v="12"/>
  </r>
  <r>
    <x v="224"/>
    <s v="Champs individuels Integration Socio-économique"/>
    <s v="Humanitaire"/>
    <d v="2018-01-01T00:00:00"/>
    <x v="20"/>
    <s v="NA"/>
    <n v="10"/>
    <n v="19"/>
    <s v="CD"/>
    <s v="CD92"/>
    <x v="1"/>
    <s v="CD9202"/>
    <x v="3"/>
    <s v="CD9202ZS02"/>
    <x v="9"/>
    <s v="Champs individuels Integration Socio-économique"/>
    <n v="8"/>
    <s v="ONG Nationale"/>
    <n v="100052"/>
    <s v="ASED"/>
    <s v="Action Solidaire Les enfants d'abord"/>
    <n v="7"/>
    <x v="1"/>
    <s v="Sécurité alimentaire"/>
    <s v="PNUD"/>
    <n v="347754"/>
    <s v="14500"/>
    <x v="5"/>
  </r>
  <r>
    <x v="224"/>
    <s v="Champs individuels Integration Socio-économique"/>
    <s v="Humanitaire"/>
    <d v="2018-01-01T00:00:00"/>
    <x v="20"/>
    <s v="NA"/>
    <n v="10"/>
    <n v="19"/>
    <s v="CD"/>
    <s v="CD92"/>
    <x v="1"/>
    <s v="CD9202"/>
    <x v="3"/>
    <s v="CD9202ZS07"/>
    <x v="10"/>
    <s v="Champs individuels Integration Socio-économique"/>
    <n v="8"/>
    <s v="ONG Nationale"/>
    <n v="100052"/>
    <s v="ASED"/>
    <s v="Action Solidaire Les enfants d'abord"/>
    <n v="7"/>
    <x v="1"/>
    <s v="Sécurité alimentaire"/>
    <s v="PNUD"/>
    <n v="133775"/>
    <s v="14500"/>
    <x v="5"/>
  </r>
  <r>
    <x v="225"/>
    <s v="Food Security and Inclusive Access to Resources for Conflict-Sensitive Market Development"/>
    <s v="Humanitaire"/>
    <d v="2017-03-16T00:00:00"/>
    <x v="5"/>
    <s v="NA"/>
    <n v="40"/>
    <n v="49"/>
    <s v="CD"/>
    <s v="CD61"/>
    <x v="6"/>
    <s v="CD6107"/>
    <x v="43"/>
    <s v="CD6107ZS07"/>
    <x v="147"/>
    <s v="Food Security and Inclusive Access to Resources for Conflict-Sensitive Market Development"/>
    <n v="7"/>
    <s v="ONG Internationale"/>
    <n v="100093"/>
    <s v="MC"/>
    <s v="Mercy Corps"/>
    <n v="7"/>
    <x v="1"/>
    <s v="Sécurité alimentaire"/>
    <s v="Autre"/>
    <n v="129673"/>
    <s v="44500"/>
    <x v="10"/>
  </r>
  <r>
    <x v="225"/>
    <s v="Food Security and Inclusive Access to Resources for Conflict-Sensitive Market Development"/>
    <s v="Humanitaire"/>
    <d v="2017-03-16T00:00:00"/>
    <x v="5"/>
    <s v="NA"/>
    <n v="100"/>
    <n v="124"/>
    <s v="CD"/>
    <s v="CD61"/>
    <x v="6"/>
    <s v="CD6111"/>
    <x v="16"/>
    <s v="CD6111ZS06"/>
    <x v="131"/>
    <s v="Food Security and Inclusive Access to Resources for Conflict-Sensitive Market Development"/>
    <n v="7"/>
    <s v="ONG Internationale"/>
    <n v="100093"/>
    <s v="MC"/>
    <s v="Mercy Corps"/>
    <n v="7"/>
    <x v="1"/>
    <s v="Sécurité alimentaire"/>
    <s v="Autre"/>
    <n v="277823"/>
    <s v="112000"/>
    <x v="11"/>
  </r>
  <r>
    <x v="226"/>
    <s v="Mariages et grosses précoces des jeunes"/>
    <s v="Humanitaire"/>
    <d v="2015-01-01T00:00:00"/>
    <x v="20"/>
    <s v="NA"/>
    <n v="10"/>
    <n v="19"/>
    <s v="CD"/>
    <s v="CD62"/>
    <x v="5"/>
    <s v="CD6205"/>
    <x v="11"/>
    <s v="CD6205ZS04"/>
    <x v="30"/>
    <s v="Santéde la reproduction &amp; planing familial"/>
    <n v="8"/>
    <s v="ONG Nationale"/>
    <n v="100095"/>
    <s v="RACOJ"/>
    <s v="Réseau des Associations Congolaises des Jeunes Contre le Sida"/>
    <n v="2"/>
    <x v="5"/>
    <s v="Santé"/>
    <s v="UNFPA"/>
    <n v="260674"/>
    <s v="14500"/>
    <x v="5"/>
  </r>
  <r>
    <x v="227"/>
    <s v="ARC INAWEZEKANA"/>
    <s v="Humanitaire"/>
    <d v="2017-01-02T00:00:00"/>
    <x v="9"/>
    <s v="NA"/>
    <n v="10"/>
    <n v="19"/>
    <s v="CD"/>
    <s v="CD62"/>
    <x v="5"/>
    <s v="CD6205"/>
    <x v="11"/>
    <s v="CD6205ZS04"/>
    <x v="30"/>
    <s v="Sensibilisation pour la mesure préventive des violences sexuelles, Renforcement de capacités des acteurs de VBG, Autres_activites_protection_gen, Soutien psychosociale, sensibilisation  communautaire (Protection générale)"/>
    <n v="7"/>
    <s v="ONG Internationale"/>
    <n v="723"/>
    <s v="WC-H"/>
    <s v="War Child - Hollande"/>
    <n v="6"/>
    <x v="2"/>
    <s v="Protection"/>
    <s v="WC-H"/>
    <n v="260674"/>
    <s v="14500"/>
    <x v="5"/>
  </r>
  <r>
    <x v="226"/>
    <s v="Mariages et grosses précoces des jeunes"/>
    <s v="Humanitaire"/>
    <d v="2015-01-01T00:00:00"/>
    <x v="20"/>
    <s v="NA"/>
    <n v="10"/>
    <n v="19"/>
    <s v="CD"/>
    <s v="CD61"/>
    <x v="6"/>
    <s v="CD6105"/>
    <x v="44"/>
    <s v="CD6105ZS03"/>
    <x v="148"/>
    <s v="Santéde la reproduction &amp; planing familial"/>
    <n v="8"/>
    <s v="ONG Nationale"/>
    <n v="100095"/>
    <s v="RACOJ"/>
    <s v="Réseau des Associations Congolaises des Jeunes Contre le Sida"/>
    <n v="2"/>
    <x v="5"/>
    <s v="Santé"/>
    <s v="UNFPA"/>
    <n v="374825"/>
    <s v="14500"/>
    <x v="5"/>
  </r>
  <r>
    <x v="226"/>
    <s v="Mariages et grosses précoces des jeunes"/>
    <s v="Humanitaire"/>
    <d v="2015-01-01T00:00:00"/>
    <x v="20"/>
    <s v="NA"/>
    <n v="10"/>
    <n v="19"/>
    <s v="CD"/>
    <s v="CD62"/>
    <x v="5"/>
    <s v="CD6205"/>
    <x v="11"/>
    <s v="CD6205ZS01"/>
    <x v="92"/>
    <s v="Santéde la reproduction &amp; planing familial"/>
    <n v="8"/>
    <s v="ONG Nationale"/>
    <n v="100095"/>
    <s v="RACOJ"/>
    <s v="Réseau des Associations Congolaises des Jeunes Contre le Sida"/>
    <n v="2"/>
    <x v="5"/>
    <s v="Santé"/>
    <s v="UNFPA"/>
    <n v="223614"/>
    <s v="14500"/>
    <x v="5"/>
  </r>
  <r>
    <x v="227"/>
    <s v="ARC INAWEZEKANA"/>
    <s v="Humanitaire"/>
    <d v="2017-01-02T00:00:00"/>
    <x v="9"/>
    <s v="NA"/>
    <n v="10"/>
    <n v="19"/>
    <s v="CD"/>
    <s v="CD62"/>
    <x v="5"/>
    <s v="CD6205"/>
    <x v="11"/>
    <s v="CD6205ZS01"/>
    <x v="92"/>
    <s v="Sensibilisation pour la mesure préventive des violences sexuelles, Renforcement de capacités des acteurs de VBG, Autres_activites_protection_gen, Soutien psychosociale, sensibilisation  communautaire (Protection générale)"/>
    <n v="7"/>
    <s v="ONG Internationale"/>
    <n v="723"/>
    <s v="WC-H"/>
    <s v="War Child - Hollande"/>
    <n v="6"/>
    <x v="2"/>
    <s v="Protection"/>
    <s v="WC-H"/>
    <n v="223614"/>
    <s v="14500"/>
    <x v="5"/>
  </r>
  <r>
    <x v="228"/>
    <s v="Production ,multiplication de mais , sodja , haricot"/>
    <s v="Humanitaire"/>
    <d v="2017-01-01T00:00:00"/>
    <x v="13"/>
    <s v="NA"/>
    <n v="10"/>
    <n v="19"/>
    <s v="CD"/>
    <s v="CD54"/>
    <x v="4"/>
    <s v="CD5409"/>
    <x v="59"/>
    <s v="CD5409ZS04"/>
    <x v="149"/>
    <s v="Production ,multiplication de mais , sodja , haricot"/>
    <n v="8"/>
    <s v="ONG Nationale"/>
    <n v="287"/>
    <s v="CEPROIA"/>
    <s v="Compagnie d'Entraide pour la Promotion Industrielle et Agropastorale"/>
    <n v="7"/>
    <x v="1"/>
    <s v="Sécurité alimentaire"/>
    <s v="Autre"/>
    <n v="189907"/>
    <s v="14500"/>
    <x v="5"/>
  </r>
  <r>
    <x v="220"/>
    <s v="Accompagnement au changement des comportements et amélioration de l'accès aux infrastructures d'eau, hygiène et assainissement dans les Zones de Santé de Nyarambe et pour les déplacés et familles daccueil de la ZS Linga, en territoire de Mahagi et Djugu,"/>
    <s v="Humanitaire"/>
    <d v="2017-12-01T00:00:00"/>
    <x v="16"/>
    <s v="NA"/>
    <n v="40"/>
    <n v="49"/>
    <s v="CD"/>
    <s v="CD61"/>
    <x v="6"/>
    <s v="CD6104"/>
    <x v="42"/>
    <s v="CD6104ZS04"/>
    <x v="75"/>
    <s v="Forage des 2 puits, aménagement de sources simples 50, aménagement de source avec réservoir 6, Construction de latrines permanentes dans les écoles 48 portes, Construction des latrines permanentes aux centres de santé 32, Construction des latrines permanentes aux marchés au bord du Lac Mahagi Port 6, Construction des latrines permanents aux camps de pêche de Maahgi Port 10, Construction de douches permanents camp de pêche de Mahagi Port 10, Construction de Hangard aux marchés de Mahagi Port 4, C"/>
    <n v="8"/>
    <s v="ONG Nationale"/>
    <n v="587"/>
    <s v="PPSSP"/>
    <s v="Programme de Promotion des Soins de Santé Primaire"/>
    <n v="4"/>
    <x v="3"/>
    <s v="Eau, hygiène et assainissement"/>
    <s v="Autre"/>
    <n v="167886"/>
    <s v="44500"/>
    <x v="10"/>
  </r>
  <r>
    <x v="229"/>
    <s v="Accmpagnement au changement des comportements et amélioration de l'accès aux infrastructures d'eau, hygiène et assainissement dans les Zones de Santé de Nyarambe et pour les déplacés et familles daccueil de la ZS Linga, en territoire de Mahagi et Djugu,"/>
    <s v="Humanitaire"/>
    <d v="2017-01-12T00:00:00"/>
    <x v="16"/>
    <s v="NA"/>
    <n v="40"/>
    <n v="49"/>
    <s v="CD"/>
    <s v="CD61"/>
    <x v="6"/>
    <s v="CD6104"/>
    <x v="42"/>
    <s v="CD6104ZS04"/>
    <x v="75"/>
    <s v="Forage des 2 puits, aménagement de sources simples 50, aménagement de source avec réservoir 6, Construction de latrines permanentes dans les écoles 48 portes, Construction des latrines permanentes aux centres de santé 32, Construction des latrines permanentes aux marchés au bord du Lac Mahagi Port 6, Construction des latrines permanents aux camps de pêche de Maahgi Port 10, Construction de douches permanents camp de pêche de Mahagi Port 10, Construction de Hangard aux marchés de Mahagi Port 4, C"/>
    <n v="8"/>
    <s v="ONG Nationale"/>
    <n v="587"/>
    <s v="PPSSP"/>
    <s v="Programme de Promotion des Soins de Santé Primaire"/>
    <n v="4"/>
    <x v="3"/>
    <s v="Eau, hygiène et assainissement"/>
    <s v="PPSSP"/>
    <n v="167886"/>
    <s v="44500"/>
    <x v="10"/>
  </r>
  <r>
    <x v="228"/>
    <s v="Production ,multiplication de mais , sodja , haricot"/>
    <s v="Humanitaire"/>
    <d v="2017-01-01T00:00:00"/>
    <x v="13"/>
    <s v="NA"/>
    <n v="10"/>
    <n v="19"/>
    <s v="CD"/>
    <s v="CD61"/>
    <x v="6"/>
    <s v="CD6111"/>
    <x v="16"/>
    <s v="CD6111ZS05"/>
    <x v="33"/>
    <s v="Production ,multiplication de mais , sodja , haricot"/>
    <n v="8"/>
    <s v="ONG Nationale"/>
    <n v="287"/>
    <s v="CEPROIA"/>
    <s v="Compagnie d'Entraide pour la Promotion Industrielle et Agropastorale"/>
    <n v="7"/>
    <x v="1"/>
    <s v="Sécurité alimentaire"/>
    <s v="Autre"/>
    <n v="303324"/>
    <s v="14500"/>
    <x v="5"/>
  </r>
  <r>
    <x v="230"/>
    <s v="Inawezekana : &quot;IT IS POSSIBLE&quot;;  ENABLING GOVERNMENT, CIVIL SOCIETY AND COMMUNITIES ADDRESSING ROOT CAUSES OF CONFLICTS IN THE HAUTS PLATEAUX DE KALEHE"/>
    <s v="Humanitaire"/>
    <d v="2018-01-15T00:00:00"/>
    <x v="13"/>
    <s v="NA"/>
    <n v="10"/>
    <n v="19"/>
    <s v="CD"/>
    <s v="CD61"/>
    <x v="6"/>
    <s v="CD6111"/>
    <x v="16"/>
    <s v="CD6111ZS05"/>
    <x v="33"/>
    <s v="Engagement des jeunes et emploi des jeunes. Et la protection"/>
    <n v="7"/>
    <s v="ONG Internationale"/>
    <n v="682"/>
    <s v="TPO"/>
    <s v="Transcultural Psychosocial Organisation"/>
    <n v="6"/>
    <x v="2"/>
    <s v="Protection"/>
    <s v="Autre"/>
    <n v="303324"/>
    <s v="14500"/>
    <x v="5"/>
  </r>
  <r>
    <x v="230"/>
    <s v="Inawezekana : &quot;IT IS POSSIBLE&quot;;  ENABLING GOVERNMENT, CIVIL SOCIETY AND COMMUNITIES ADDRESSING ROOT CAUSES OF CONFLICTS IN THE HAUTS PLATEAUX DE KALEHE"/>
    <s v="Humanitaire"/>
    <d v="2018-01-15T00:00:00"/>
    <x v="13"/>
    <s v="NA"/>
    <n v="10"/>
    <n v="19"/>
    <s v="CD"/>
    <s v="CD61"/>
    <x v="6"/>
    <s v="CD6111"/>
    <x v="16"/>
    <s v="CD6111ZS05"/>
    <x v="33"/>
    <s v="Engagement des jeunes et emploi des jeunes. Et la protection"/>
    <n v="7"/>
    <s v="ONG Internationale"/>
    <n v="723"/>
    <s v="WC-H"/>
    <s v="War Child - Hollande"/>
    <n v="6"/>
    <x v="2"/>
    <s v="Protection"/>
    <s v="Autre"/>
    <n v="303324"/>
    <s v="14500"/>
    <x v="5"/>
  </r>
  <r>
    <x v="230"/>
    <s v="Inawezekana : &quot;IT IS POSSIBLE&quot;;  ENABLING GOVERNMENT, CIVIL SOCIETY AND COMMUNITIES ADDRESSING ROOT CAUSES OF CONFLICTS IN THE HAUTS PLATEAUX DE KALEHE"/>
    <s v="Humanitaire"/>
    <d v="2018-01-15T00:00:00"/>
    <x v="13"/>
    <s v="NA"/>
    <n v="10"/>
    <n v="19"/>
    <s v="CD"/>
    <s v="CD61"/>
    <x v="6"/>
    <s v="CD6111"/>
    <x v="16"/>
    <s v="CD6111ZS05"/>
    <x v="33"/>
    <s v="Engagement des jeunes et emploi des jeunes. Et la protection"/>
    <n v="7"/>
    <s v="ONG Internationale"/>
    <n v="682"/>
    <s v="TPO"/>
    <s v="Transcultural Psychosocial Organisation"/>
    <n v="6"/>
    <x v="2"/>
    <s v="Protection"/>
    <s v="WC-H"/>
    <n v="303324"/>
    <s v="14500"/>
    <x v="5"/>
  </r>
  <r>
    <x v="230"/>
    <s v="Inawezekana : &quot;IT IS POSSIBLE&quot;;  ENABLING GOVERNMENT, CIVIL SOCIETY AND COMMUNITIES ADDRESSING ROOT CAUSES OF CONFLICTS IN THE HAUTS PLATEAUX DE KALEHE"/>
    <s v="Humanitaire"/>
    <d v="2018-01-15T00:00:00"/>
    <x v="13"/>
    <s v="NA"/>
    <n v="10"/>
    <n v="19"/>
    <s v="CD"/>
    <s v="CD61"/>
    <x v="6"/>
    <s v="CD6111"/>
    <x v="16"/>
    <s v="CD6111ZS05"/>
    <x v="33"/>
    <s v="Engagement des jeunes et emploi des jeunes. Et la protection"/>
    <n v="7"/>
    <s v="ONG Internationale"/>
    <n v="723"/>
    <s v="WC-H"/>
    <s v="War Child - Hollande"/>
    <n v="6"/>
    <x v="2"/>
    <s v="Protection"/>
    <s v="WC-H"/>
    <n v="303324"/>
    <s v="14500"/>
    <x v="5"/>
  </r>
  <r>
    <x v="231"/>
    <s v="projet de  rendre accessible les soins de Santéà la population travers les mutuelles de santé"/>
    <s v="Humanitaire"/>
    <d v="2014-01-01T00:00:00"/>
    <x v="13"/>
    <s v="NA"/>
    <n v="10"/>
    <n v="19"/>
    <s v="CD"/>
    <s v="CD62"/>
    <x v="5"/>
    <s v="CD6208"/>
    <x v="17"/>
    <s v="CD6208ZS04"/>
    <x v="34"/>
    <s v="appui aux mutuelles deSantépour l'accessibilité des soins par la population"/>
    <n v="7"/>
    <s v="ONG Internationale"/>
    <n v="229"/>
    <s v="CGAT"/>
    <s v="Centre de Gestion des risques et d'Accompagnement Technique des Mutuelles de Santé"/>
    <n v="2"/>
    <x v="5"/>
    <s v="Santé"/>
    <s v="WSM"/>
    <n v="336792"/>
    <s v="14500"/>
    <x v="5"/>
  </r>
  <r>
    <x v="231"/>
    <s v="projet de  rendre accessible les soins de Santéà la population travers les mutuelles de santé"/>
    <s v="Humanitaire"/>
    <d v="2014-01-01T00:00:00"/>
    <x v="13"/>
    <s v="NA"/>
    <n v="10"/>
    <n v="19"/>
    <s v="CD"/>
    <s v="CD62"/>
    <x v="5"/>
    <s v="CD6210"/>
    <x v="12"/>
    <s v="CD6210ZS02"/>
    <x v="25"/>
    <s v="appui aux mutuelles deSantépour l'accessibilité des soins par la population"/>
    <n v="7"/>
    <s v="ONG Internationale"/>
    <n v="229"/>
    <s v="CGAT"/>
    <s v="Centre de Gestion des risques et d'Accompagnement Technique des Mutuelles de Santé"/>
    <n v="2"/>
    <x v="5"/>
    <s v="Santé"/>
    <s v="WSM"/>
    <n v="196875"/>
    <s v="14500"/>
    <x v="5"/>
  </r>
  <r>
    <x v="132"/>
    <s v="Renforcer la capacité des communautés à prévenir, à répondre et  réduire l'incidence de la VBG et améliorer la qualité et l'accès aux soions holistiques pour les survivants VSBG"/>
    <s v="Humanitaire"/>
    <d v="2017-10-01T00:00:00"/>
    <x v="4"/>
    <s v="NA"/>
    <n v="20"/>
    <n v="29"/>
    <s v="CD"/>
    <s v="CD83"/>
    <x v="13"/>
    <s v="CD8302"/>
    <x v="61"/>
    <s v="CD8302ZS01"/>
    <x v="150"/>
    <s v="Renforcer la capacité des communautés à prévenir, à répondre et  réduire l'incidence de la VBG et améliorer la qualité et l'accès aux soions holistiques pour les survivants VSBG"/>
    <n v="8"/>
    <s v="ONG Nationale"/>
    <n v="419"/>
    <s v="Heal Africa"/>
    <s v="Health Education Action for Leadership in Africa"/>
    <n v="10"/>
    <x v="4"/>
    <s v="Multisectoriel"/>
    <s v="USAID"/>
    <n v="99859"/>
    <s v="24500"/>
    <x v="3"/>
  </r>
  <r>
    <x v="232"/>
    <s v="Lutte contre les violences sexuelles et celles basées sur le genre"/>
    <s v="Humanitaire"/>
    <d v="2018-02-01T00:00:00"/>
    <x v="8"/>
    <s v="NA"/>
    <n v="10"/>
    <n v="19"/>
    <s v="CD"/>
    <s v="CD61"/>
    <x v="6"/>
    <s v="CD6107"/>
    <x v="43"/>
    <s v="CD6107ZS06"/>
    <x v="76"/>
    <s v="Sensibilisation sur la protection de l'enfant et femme"/>
    <n v="8"/>
    <s v="ONG Nationale"/>
    <n v="487"/>
    <s v="LIZADEEL"/>
    <s v="Ligue de la zone Afrique pour la défense des Droits des Enfants, Etudiants et Elèves"/>
    <n v="6"/>
    <x v="2"/>
    <s v="Protection"/>
    <s v="Autre"/>
    <n v="358713"/>
    <s v="14500"/>
    <x v="5"/>
  </r>
  <r>
    <x v="230"/>
    <s v="Inawezekana : &quot;IT IS POSSIBLE&quot;;  ENABLING GOVERNMENT, CIVIL SOCIETY AND COMMUNITIES ADDRESSING ROOT CAUSES OF CONFLICTS IN THE HAUTS PLATEAUX DE KALEHE"/>
    <s v="Humanitaire"/>
    <d v="2018-01-15T00:00:00"/>
    <x v="13"/>
    <s v="NA"/>
    <n v="10"/>
    <n v="19"/>
    <s v="CD"/>
    <s v="CD62"/>
    <x v="5"/>
    <s v="CD6203"/>
    <x v="50"/>
    <s v="CD6203ZS03"/>
    <x v="93"/>
    <s v="Engagement des jeunes et emploi des jeunes. Et la protection"/>
    <n v="7"/>
    <s v="ONG Internationale"/>
    <n v="682"/>
    <s v="TPO"/>
    <s v="Transcultural Psychosocial Organisation"/>
    <n v="6"/>
    <x v="2"/>
    <s v="Protection"/>
    <s v="Autre"/>
    <n v="161950"/>
    <s v="14500"/>
    <x v="5"/>
  </r>
  <r>
    <x v="230"/>
    <s v="Inawezekana : &quot;IT IS POSSIBLE&quot;;  ENABLING GOVERNMENT, CIVIL SOCIETY AND COMMUNITIES ADDRESSING ROOT CAUSES OF CONFLICTS IN THE HAUTS PLATEAUX DE KALEHE"/>
    <s v="Humanitaire"/>
    <d v="2018-01-15T00:00:00"/>
    <x v="13"/>
    <s v="NA"/>
    <n v="10"/>
    <n v="19"/>
    <s v="CD"/>
    <s v="CD62"/>
    <x v="5"/>
    <s v="CD6203"/>
    <x v="50"/>
    <s v="CD6203ZS03"/>
    <x v="93"/>
    <s v="Engagement des jeunes et emploi des jeunes. Et la protection"/>
    <n v="7"/>
    <s v="ONG Internationale"/>
    <n v="723"/>
    <s v="WC-H"/>
    <s v="War Child - Hollande"/>
    <n v="6"/>
    <x v="2"/>
    <s v="Protection"/>
    <s v="Autre"/>
    <n v="161950"/>
    <s v="14500"/>
    <x v="5"/>
  </r>
  <r>
    <x v="230"/>
    <s v="Inawezekana : &quot;IT IS POSSIBLE&quot;;  ENABLING GOVERNMENT, CIVIL SOCIETY AND COMMUNITIES ADDRESSING ROOT CAUSES OF CONFLICTS IN THE HAUTS PLATEAUX DE KALEHE"/>
    <s v="Humanitaire"/>
    <d v="2018-01-15T00:00:00"/>
    <x v="13"/>
    <s v="NA"/>
    <n v="10"/>
    <n v="19"/>
    <s v="CD"/>
    <s v="CD62"/>
    <x v="5"/>
    <s v="CD6203"/>
    <x v="50"/>
    <s v="CD6203ZS03"/>
    <x v="93"/>
    <s v="Engagement des jeunes et emploi des jeunes. Et la protection"/>
    <n v="7"/>
    <s v="ONG Internationale"/>
    <n v="682"/>
    <s v="TPO"/>
    <s v="Transcultural Psychosocial Organisation"/>
    <n v="6"/>
    <x v="2"/>
    <s v="Protection"/>
    <s v="WC-H"/>
    <n v="161950"/>
    <s v="14500"/>
    <x v="5"/>
  </r>
  <r>
    <x v="230"/>
    <s v="Inawezekana : &quot;IT IS POSSIBLE&quot;;  ENABLING GOVERNMENT, CIVIL SOCIETY AND COMMUNITIES ADDRESSING ROOT CAUSES OF CONFLICTS IN THE HAUTS PLATEAUX DE KALEHE"/>
    <s v="Humanitaire"/>
    <d v="2018-01-15T00:00:00"/>
    <x v="13"/>
    <s v="NA"/>
    <n v="10"/>
    <n v="19"/>
    <s v="CD"/>
    <s v="CD62"/>
    <x v="5"/>
    <s v="CD6203"/>
    <x v="50"/>
    <s v="CD6203ZS03"/>
    <x v="93"/>
    <s v="Engagement des jeunes et emploi des jeunes. Et la protection"/>
    <n v="7"/>
    <s v="ONG Internationale"/>
    <n v="723"/>
    <s v="WC-H"/>
    <s v="War Child - Hollande"/>
    <n v="6"/>
    <x v="2"/>
    <s v="Protection"/>
    <s v="WC-H"/>
    <n v="161950"/>
    <s v="14500"/>
    <x v="5"/>
  </r>
  <r>
    <x v="233"/>
    <s v="Amélioration de la sécurité alimentaire et nutritionnelle et du bien-être économique des ménages vulnérables du Sud-Kivu."/>
    <s v="Humanitaire"/>
    <d v="2016-06-01T00:00:00"/>
    <x v="9"/>
    <s v="NA"/>
    <n v="70"/>
    <n v="79"/>
    <s v="CD"/>
    <s v="CD62"/>
    <x v="5"/>
    <s v="CD6205"/>
    <x v="11"/>
    <s v="CD6205ZS02"/>
    <x v="23"/>
    <s v="Amélioration de la sécurité alimentaire et nutritionnelle et du bien-être économique des ménages vulnérables du Sud-Kivu:Agriculture, chaines de valeur, santé, nutrition, WASH, gouvernance"/>
    <n v="7"/>
    <s v="ONG Internationale"/>
    <n v="730"/>
    <s v="WVI"/>
    <s v="World Vision International"/>
    <n v="7"/>
    <x v="1"/>
    <s v="Sécurité alimentaire"/>
    <s v="USAID"/>
    <n v="177160"/>
    <s v="74500"/>
    <x v="14"/>
  </r>
  <r>
    <x v="233"/>
    <s v="Amélioration de la sécurité alimentaire et nutritionnelle et du bien-être économique des ménages vulnérables du Sud-Kivu."/>
    <s v="Humanitaire"/>
    <d v="2016-06-01T00:00:00"/>
    <x v="9"/>
    <s v="NA"/>
    <n v="70"/>
    <n v="79"/>
    <s v="CD"/>
    <s v="CD62"/>
    <x v="5"/>
    <s v="CD6205"/>
    <x v="11"/>
    <s v="CD6205ZS02"/>
    <x v="23"/>
    <s v="Amélioration de la sécurité alimentaire et nutritionnelle et du bien-être économique des ménages vulnérables du Sud-Kivu:Agriculture, chaines de valeur, santé, nutrition, WASH, gouvernance"/>
    <n v="7"/>
    <s v="ONG Internationale"/>
    <n v="100093"/>
    <s v="MC"/>
    <s v="Mercy Corps"/>
    <n v="7"/>
    <x v="1"/>
    <s v="Sécurité alimentaire"/>
    <s v="USAID"/>
    <n v="177160"/>
    <s v="74500"/>
    <x v="14"/>
  </r>
  <r>
    <x v="233"/>
    <s v="Amélioration de la sécurité alimentaire et nutritionnelle et du bien-être économique des ménages vulnérables du Sud-Kivu."/>
    <s v="Humanitaire"/>
    <d v="2016-06-01T00:00:00"/>
    <x v="9"/>
    <s v="NA"/>
    <n v="70"/>
    <n v="79"/>
    <s v="CD"/>
    <s v="CD62"/>
    <x v="5"/>
    <s v="CD6202"/>
    <x v="19"/>
    <s v="CD6202ZS03"/>
    <x v="36"/>
    <s v="Amélioration de la sécurité alimentaire et nutritionnelle et du bien-être économique des ménages vulnérables du Sud-Kivu:Agriculture, chaines de valeur, santé, nutrition, WASH, gouvernance"/>
    <n v="7"/>
    <s v="ONG Internationale"/>
    <n v="730"/>
    <s v="WVI"/>
    <s v="World Vision International"/>
    <n v="7"/>
    <x v="1"/>
    <s v="Sécurité alimentaire"/>
    <s v="USAID"/>
    <n v="222860"/>
    <s v="74500"/>
    <x v="14"/>
  </r>
  <r>
    <x v="233"/>
    <s v="Amélioration de la sécurité alimentaire et nutritionnelle et du bien-être économique des ménages vulnérables du Sud-Kivu."/>
    <s v="Humanitaire"/>
    <d v="2016-06-01T00:00:00"/>
    <x v="9"/>
    <s v="NA"/>
    <n v="70"/>
    <n v="79"/>
    <s v="CD"/>
    <s v="CD62"/>
    <x v="5"/>
    <s v="CD6202"/>
    <x v="19"/>
    <s v="CD6202ZS03"/>
    <x v="36"/>
    <s v="Amélioration de la sécurité alimentaire et nutritionnelle et du bien-être économique des ménages vulnérables du Sud-Kivu:Agriculture, chaines de valeur, santé, nutrition, WASH, gouvernance"/>
    <n v="7"/>
    <s v="ONG Internationale"/>
    <n v="100093"/>
    <s v="MC"/>
    <s v="Mercy Corps"/>
    <n v="7"/>
    <x v="1"/>
    <s v="Sécurité alimentaire"/>
    <s v="USAID"/>
    <n v="222860"/>
    <s v="74500"/>
    <x v="14"/>
  </r>
  <r>
    <x v="234"/>
    <s v="Initiave mediation humanitaire - cash inconditionnel"/>
    <s v="Humanitaire"/>
    <d v="2017-11-01T00:00:00"/>
    <x v="49"/>
    <s v="NA"/>
    <n v="20"/>
    <n v="29"/>
    <s v="CD"/>
    <s v="CD61"/>
    <x v="6"/>
    <s v="CD6107"/>
    <x v="43"/>
    <s v="CD6107ZS01"/>
    <x v="138"/>
    <s v="Cohabitation pacifique - mediation"/>
    <n v="7"/>
    <s v="ONG Internationale"/>
    <n v="538"/>
    <s v="NRC"/>
    <s v="Norwegian Refugee Council"/>
    <n v="6"/>
    <x v="2"/>
    <s v="Protection"/>
    <s v="SIDA"/>
    <n v="212947"/>
    <s v="24500"/>
    <x v="3"/>
  </r>
  <r>
    <x v="232"/>
    <s v="Lutte contre les violences sexuelles et celles basées sur le genre"/>
    <s v="Humanitaire"/>
    <d v="2018-02-01T00:00:00"/>
    <x v="8"/>
    <s v="NA"/>
    <n v="10"/>
    <n v="19"/>
    <s v="CD"/>
    <s v="CD71"/>
    <x v="8"/>
    <s v="CD7109"/>
    <x v="29"/>
    <s v="CD7109ZS02"/>
    <x v="57"/>
    <s v="Sensibilisation sur la protection de l'enfant et femme"/>
    <n v="8"/>
    <s v="ONG Nationale"/>
    <n v="487"/>
    <s v="LIZADEEL"/>
    <s v="Ligue de la zone Afrique pour la défense des Droits des Enfants, Etudiants et Elèves"/>
    <n v="6"/>
    <x v="2"/>
    <s v="Protection"/>
    <s v="Autre"/>
    <n v="272743"/>
    <s v="14500"/>
    <x v="5"/>
  </r>
  <r>
    <x v="235"/>
    <s v="Activités multiples"/>
    <s v="Humanitaire"/>
    <d v="2018-11-01T00:00:00"/>
    <x v="27"/>
    <s v="NA"/>
    <n v="20"/>
    <n v="29"/>
    <s v="CD"/>
    <s v="CD71"/>
    <x v="8"/>
    <s v="CD7109"/>
    <x v="29"/>
    <s v="CD7109ZS01"/>
    <x v="58"/>
    <s v="*Appui aux centres de santé_x000a_*Approvisionnement en médicament_x000a_*Identification et Prise en charge médicale de VVS_x000a_*Prise en charge des urgences médicales_x000a_*Renforcement de capacité des prestataires_x000a_*Appui à la surveillance épidemiologique_x000a_*Dépistage et prise en charge de la MAS avec et sans complications médicales"/>
    <n v="7"/>
    <s v="ONG Internationale"/>
    <n v="577"/>
    <s v="PUI"/>
    <s v="Première Urgence-Aide Médicale Internationale"/>
    <n v="10"/>
    <x v="4"/>
    <s v="Multisectoriel"/>
    <s v="AVSI"/>
    <n v="341680"/>
    <s v="24500"/>
    <x v="3"/>
  </r>
  <r>
    <x v="235"/>
    <s v="Activités multiples"/>
    <s v="Humanitaire"/>
    <d v="2018-11-01T00:00:00"/>
    <x v="27"/>
    <s v="NA"/>
    <n v="20"/>
    <n v="29"/>
    <s v="CD"/>
    <s v="CD71"/>
    <x v="8"/>
    <s v="CD7109"/>
    <x v="29"/>
    <s v="CD7109ZS01"/>
    <x v="58"/>
    <s v="*Appui aux centres de santé_x000a_*Approvisionnement en médicament_x000a_*Identification et Prise en charge médicale de VVS_x000a_*Prise en charge des urgences médicales_x000a_*Renforcement de capacité des prestataires_x000a_*Appui à la surveillance épidemiologique_x000a_*Dépistage et prise en charge de la MAS avec et sans complications médicales"/>
    <n v="7"/>
    <s v="ONG Internationale"/>
    <n v="577"/>
    <s v="PUI"/>
    <s v="Première Urgence-Aide Médicale Internationale"/>
    <n v="10"/>
    <x v="4"/>
    <s v="Multisectoriel"/>
    <s v="SI"/>
    <n v="341680"/>
    <s v="24500"/>
    <x v="3"/>
  </r>
  <r>
    <x v="235"/>
    <s v="Activités multiples"/>
    <s v="Humanitaire"/>
    <d v="2018-11-01T00:00:00"/>
    <x v="27"/>
    <s v="NA"/>
    <n v="20"/>
    <n v="29"/>
    <s v="CD"/>
    <s v="CD71"/>
    <x v="8"/>
    <s v="CD7109"/>
    <x v="29"/>
    <s v="CD7109ZS01"/>
    <x v="58"/>
    <s v="*Appui aux centres de santé_x000a_*Approvisionnement en médicament_x000a_*Identification et Prise en charge médicale de VVS_x000a_*Prise en charge des urgences médicales_x000a_*Renforcement de capacité des prestataires_x000a_*Appui à la surveillance épidemiologique_x000a_*Dépistage et prise en charge de la MAS avec et sans complications médicales"/>
    <n v="7"/>
    <s v="ONG Internationale"/>
    <n v="577"/>
    <s v="PUI"/>
    <s v="Première Urgence-Aide Médicale Internationale"/>
    <n v="10"/>
    <x v="4"/>
    <s v="Multisectoriel"/>
    <s v="AIDES"/>
    <n v="341680"/>
    <s v="24500"/>
    <x v="3"/>
  </r>
  <r>
    <x v="236"/>
    <s v="Réussite et Epanouissement via l’Apprentissage et L’Insertion au Système Educatif"/>
    <s v="Humanitaire"/>
    <d v="2017-12-01T00:00:00"/>
    <x v="50"/>
    <s v="NA"/>
    <n v="30"/>
    <n v="39"/>
    <s v="CD"/>
    <s v="CD54"/>
    <x v="4"/>
    <s v="CD5405"/>
    <x v="7"/>
    <s v="CD5405ZS03"/>
    <x v="84"/>
    <s v="Appui au système educatif"/>
    <n v="7"/>
    <s v="ONG Internationale"/>
    <n v="100113"/>
    <s v="SCI"/>
    <s v="Save The Children International"/>
    <n v="1"/>
    <x v="7"/>
    <s v="Education"/>
    <s v="DFID"/>
    <n v="162295"/>
    <s v="34500"/>
    <x v="1"/>
  </r>
  <r>
    <x v="237"/>
    <s v="Food Security and Inclusive Access to Resources for Conflict-Sensitive Markt Development"/>
    <s v="Humanitaire"/>
    <d v="2017-03-16T00:00:00"/>
    <x v="5"/>
    <s v="NA"/>
    <n v="40"/>
    <n v="49"/>
    <s v="CD"/>
    <s v="CD61"/>
    <x v="6"/>
    <s v="CD6103"/>
    <x v="22"/>
    <s v="CD6103ZS03"/>
    <x v="40"/>
    <s v="Food Security and Inclusive Access to Resources for Conflict-Sensitive Market Development"/>
    <n v="7"/>
    <s v="ONG Internationale"/>
    <n v="100093"/>
    <s v="MC"/>
    <s v="Mercy Corps"/>
    <n v="7"/>
    <x v="1"/>
    <s v="Sécurité alimentaire"/>
    <s v="MC"/>
    <n v="437270"/>
    <s v="44500"/>
    <x v="10"/>
  </r>
  <r>
    <x v="238"/>
    <s v="GEC-REALISE (Projet Girls' education chanllenge- Realise)"/>
    <s v="Humanitaire"/>
    <d v="2017-10-02T00:00:00"/>
    <x v="51"/>
    <s v="NA"/>
    <n v="10"/>
    <n v="19"/>
    <s v="CD"/>
    <s v="CD74"/>
    <x v="2"/>
    <s v="CD7409"/>
    <x v="48"/>
    <s v="CD7409ZS01"/>
    <x v="81"/>
    <s v="prise en charge  d’un enfant dans les Espaces Amis d’Enfants"/>
    <n v="8"/>
    <s v="ONG Nationale"/>
    <n v="100169"/>
    <s v="ALPKO"/>
    <s v="Association pour la Lutte contre la Pauvreté de Kongolo"/>
    <n v="6"/>
    <x v="2"/>
    <s v="Protection"/>
    <s v="DFID"/>
    <n v="322363"/>
    <s v="14500"/>
    <x v="5"/>
  </r>
  <r>
    <x v="233"/>
    <s v="Amélioration de la sécurité alimentaire et nutritionnelle et du bien-être économique des ménages vulnérables du Sud-Kivu."/>
    <s v="Humanitaire"/>
    <d v="2016-06-01T00:00:00"/>
    <x v="9"/>
    <s v="NA"/>
    <n v="70"/>
    <n v="79"/>
    <s v="CD"/>
    <s v="CD62"/>
    <x v="5"/>
    <s v="CD6202"/>
    <x v="19"/>
    <s v="CD6202ZS04"/>
    <x v="43"/>
    <s v="Amélioration de la sécurité alimentaire et nutritionnelle et du bien-être économique des ménages vulnérables du Sud-Kivu:Agriculture, chaines de valeur, santé, nutrition, WASH, gouvernance"/>
    <n v="7"/>
    <s v="ONG Internationale"/>
    <n v="730"/>
    <s v="WVI"/>
    <s v="World Vision International"/>
    <n v="7"/>
    <x v="1"/>
    <s v="Sécurité alimentaire"/>
    <s v="USAID"/>
    <n v="255179"/>
    <s v="74500"/>
    <x v="14"/>
  </r>
  <r>
    <x v="233"/>
    <s v="Amélioration de la sécurité alimentaire et nutritionnelle et du bien-être économique des ménages vulnérables du Sud-Kivu."/>
    <s v="Humanitaire"/>
    <d v="2016-06-01T00:00:00"/>
    <x v="9"/>
    <s v="NA"/>
    <n v="70"/>
    <n v="79"/>
    <s v="CD"/>
    <s v="CD62"/>
    <x v="5"/>
    <s v="CD6202"/>
    <x v="19"/>
    <s v="CD6202ZS04"/>
    <x v="43"/>
    <s v="Amélioration de la sécurité alimentaire et nutritionnelle et du bien-être économique des ménages vulnérables du Sud-Kivu:Agriculture, chaines de valeur, santé, nutrition, WASH, gouvernance"/>
    <n v="7"/>
    <s v="ONG Internationale"/>
    <n v="100093"/>
    <s v="MC"/>
    <s v="Mercy Corps"/>
    <n v="7"/>
    <x v="1"/>
    <s v="Sécurité alimentaire"/>
    <s v="USAID"/>
    <n v="255179"/>
    <s v="74500"/>
    <x v="14"/>
  </r>
  <r>
    <x v="239"/>
    <s v="Programme d’appui à la sécurité alimentaire, nutritionnelle et de renforcement des capacités économiques des populations pauvres dans le Diocèse de Kindu"/>
    <s v="Humanitaire"/>
    <d v="2018-01-01T00:00:00"/>
    <x v="13"/>
    <s v="NA"/>
    <n v="10"/>
    <n v="19"/>
    <s v="CD"/>
    <s v="CD63"/>
    <x v="7"/>
    <s v="CD6311"/>
    <x v="58"/>
    <s v="CD6311ZS03"/>
    <x v="140"/>
    <s v="Programme d’appui à la sécurité alimentaire, nutritionnelle et de renforcement des capacités économiques des populations pauvres dans le Diocèse de Kindu: Programme d’appui à la sécurité alimentaire, nutritionnelle et de renforcement des capacités économiques des populations pauvres dans le Diocèse de Kindu"/>
    <n v="8"/>
    <s v="ONG Nationale"/>
    <n v="212"/>
    <s v="CARITAS"/>
    <s v="CARITAS"/>
    <n v="7"/>
    <x v="1"/>
    <s v="Sécurité alimentaire"/>
    <s v="NORAD"/>
    <n v="128969"/>
    <s v="14500"/>
    <x v="5"/>
  </r>
  <r>
    <x v="222"/>
    <s v="projet  jeunes"/>
    <s v="Humanitaire"/>
    <d v="2019-01-14T00:00:00"/>
    <x v="47"/>
    <s v="NA"/>
    <n v="125"/>
    <n v="149"/>
    <s v="CD"/>
    <s v="CD92"/>
    <x v="1"/>
    <s v="CD9207"/>
    <x v="51"/>
    <s v="CD9207ZS04"/>
    <x v="95"/>
    <s v="apprentissage metiers"/>
    <n v="7"/>
    <s v="ONG Internationale"/>
    <n v="538"/>
    <s v="NRC"/>
    <s v="Norwegian Refugee Council"/>
    <n v="1"/>
    <x v="7"/>
    <s v="Education"/>
    <s v="Amba Suisse"/>
    <n v="218234"/>
    <s v="137000"/>
    <x v="6"/>
  </r>
  <r>
    <x v="240"/>
    <s v="Sécurité alementaire et moyen de subsistance"/>
    <s v="Humanitaire"/>
    <d v="2019-01-01T00:00:00"/>
    <x v="52"/>
    <s v="NA"/>
    <n v="10"/>
    <n v="19"/>
    <s v="CD"/>
    <s v="CD91"/>
    <x v="0"/>
    <s v="CD9105"/>
    <x v="0"/>
    <s v="CD9105ZS03"/>
    <x v="3"/>
    <s v="Relance agricoles, AGR, routes et marché"/>
    <n v="7"/>
    <s v="ONG Internationale"/>
    <n v="538"/>
    <s v="NRC"/>
    <s v="Norwegian Refugee Council"/>
    <n v="7"/>
    <x v="1"/>
    <s v="Sécurité alimentaire"/>
    <s v="NORAD"/>
    <n v="236518"/>
    <s v="14500"/>
    <x v="5"/>
  </r>
  <r>
    <x v="240"/>
    <s v="Sécurité alementaire et moyen de subsistance"/>
    <s v="Humanitaire"/>
    <d v="2019-01-01T00:00:00"/>
    <x v="52"/>
    <s v="NA"/>
    <n v="10"/>
    <n v="19"/>
    <s v="CD"/>
    <s v="CD91"/>
    <x v="0"/>
    <s v="CD9104"/>
    <x v="1"/>
    <s v="CD9104ZS03"/>
    <x v="7"/>
    <s v="Relance agricoles, AGR, routes et marché"/>
    <n v="7"/>
    <s v="ONG Internationale"/>
    <n v="538"/>
    <s v="NRC"/>
    <s v="Norwegian Refugee Council"/>
    <n v="7"/>
    <x v="1"/>
    <s v="Sécurité alimentaire"/>
    <s v="NORAD"/>
    <n v="220767"/>
    <s v="14500"/>
    <x v="5"/>
  </r>
  <r>
    <x v="241"/>
    <s v="Promotion et protection des droits au logement, terre et propriété (LTP)"/>
    <s v="Humanitaire"/>
    <d v="2019-01-15T00:00:00"/>
    <x v="53"/>
    <s v="NA"/>
    <n v="40"/>
    <n v="49"/>
    <s v="CD"/>
    <s v="CD91"/>
    <x v="0"/>
    <s v="CD9104"/>
    <x v="1"/>
    <s v="CD9104ZS03"/>
    <x v="7"/>
    <s v="Formations et sensibilisation, sécurisation foncière"/>
    <n v="7"/>
    <s v="ONG Internationale"/>
    <n v="538"/>
    <s v="NRC"/>
    <s v="Norwegian Refugee Council"/>
    <n v="6"/>
    <x v="2"/>
    <s v="Protection"/>
    <s v="NORAD"/>
    <n v="220767"/>
    <s v="44500"/>
    <x v="10"/>
  </r>
  <r>
    <x v="242"/>
    <s v="Soutien aux mécanismes communautaires de lutte contre l’épidémie de choléra dans les Zones de santé de Kalemie et Nyemba (Province de Tanganyika); Bukama(Province de Haut Lomami) et Lubumbashi ( Province de Haut Katanga)"/>
    <s v="Humanitaire"/>
    <d v="2019-05-01T00:00:00"/>
    <x v="30"/>
    <s v="NA"/>
    <n v="10"/>
    <n v="19"/>
    <s v="CD"/>
    <s v="CD71"/>
    <x v="8"/>
    <s v="CD7109"/>
    <x v="29"/>
    <s v="CD7109ZS01"/>
    <x v="58"/>
    <s v="Soutien aux mécanismes communautaires de lutte contre l’épidémie de choléra dans les Zones de santé de Kalemie et Nyemba (Province de Tanganyika); Bukama(Province de Haut Lomami) et Lubumbashi ( Province de Haut Katanga)"/>
    <n v="8"/>
    <s v="ONG Nationale"/>
    <n v="1107"/>
    <s v="CENEAS"/>
    <s v="Centre d'Etudes et d'Actions Sociales"/>
    <n v="2"/>
    <x v="5"/>
    <s v="Santé"/>
    <s v="FH RDC"/>
    <n v="341680"/>
    <s v="14500"/>
    <x v="5"/>
  </r>
  <r>
    <x v="242"/>
    <s v="Soutien aux mécanismes communautaires de lutte contre l’épidémie de choléra dans les Zones de santé de Kalemie et Nyemba (Province de Tanganyika); Bukama(Province de Haut Lomami) et Lubumbashi ( Province de Haut Katanga)"/>
    <s v="Humanitaire"/>
    <d v="2019-05-01T00:00:00"/>
    <x v="30"/>
    <s v="NA"/>
    <n v="10"/>
    <n v="19"/>
    <s v="CD"/>
    <s v="CD71"/>
    <x v="8"/>
    <s v="CD7109"/>
    <x v="29"/>
    <s v="CD7109ZS01"/>
    <x v="58"/>
    <s v="Soutien aux mécanismes communautaires de lutte contre l’épidémie de choléra dans les Zones de santé de Kalemie et Nyemba (Province de Tanganyika); Bukama(Province de Haut Lomami) et Lubumbashi ( Province de Haut Katanga)"/>
    <n v="8"/>
    <s v="ONG Nationale"/>
    <n v="1115"/>
    <s v="AIDES"/>
    <s v="Actions et Interventions pour le Développement et l'Encadrement Social"/>
    <n v="2"/>
    <x v="5"/>
    <s v="Santé"/>
    <s v="FH RDC"/>
    <n v="341680"/>
    <s v="14500"/>
    <x v="5"/>
  </r>
  <r>
    <x v="242"/>
    <s v="Soutien aux mécanismes communautaires de lutte contre l’épidémie de choléra dans les Zones de santé de Kalemie et Nyemba (Province de Tanganyika); Bukama(Province de Haut Lomami) et Lubumbashi ( Province de Haut Katanga)"/>
    <s v="Humanitaire"/>
    <d v="2019-05-01T00:00:00"/>
    <x v="30"/>
    <s v="NA"/>
    <n v="10"/>
    <n v="19"/>
    <s v="CD"/>
    <s v="CD71"/>
    <x v="8"/>
    <s v="CD7109"/>
    <x v="29"/>
    <s v="CD7109ZS01"/>
    <x v="58"/>
    <s v="Soutien aux mécanismes communautaires de lutte contre l’épidémie de choléra dans les Zones de santé de Kalemie et Nyemba (Province de Tanganyika); Bukama(Province de Haut Lomami) et Lubumbashi ( Province de Haut Katanga)"/>
    <n v="8"/>
    <s v="ONG Nationale"/>
    <n v="1107"/>
    <s v="CENEAS"/>
    <s v="Centre d'Etudes et d'Actions Sociales"/>
    <n v="4"/>
    <x v="3"/>
    <s v="Eau, hygiène et assainissement"/>
    <s v="FH RDC"/>
    <n v="341680"/>
    <s v="14500"/>
    <x v="5"/>
  </r>
  <r>
    <x v="242"/>
    <s v="Soutien aux mécanismes communautaires de lutte contre l’épidémie de choléra dans les Zones de santé de Kalemie et Nyemba (Province de Tanganyika); Bukama(Province de Haut Lomami) et Lubumbashi ( Province de Haut Katanga)"/>
    <s v="Humanitaire"/>
    <d v="2019-05-01T00:00:00"/>
    <x v="30"/>
    <s v="NA"/>
    <n v="10"/>
    <n v="19"/>
    <s v="CD"/>
    <s v="CD71"/>
    <x v="8"/>
    <s v="CD7109"/>
    <x v="29"/>
    <s v="CD7109ZS01"/>
    <x v="58"/>
    <s v="Soutien aux mécanismes communautaires de lutte contre l’épidémie de choléra dans les Zones de santé de Kalemie et Nyemba (Province de Tanganyika); Bukama(Province de Haut Lomami) et Lubumbashi ( Province de Haut Katanga)"/>
    <n v="8"/>
    <s v="ONG Nationale"/>
    <n v="1115"/>
    <s v="AIDES"/>
    <s v="Actions et Interventions pour le Développement et l'Encadrement Social"/>
    <n v="4"/>
    <x v="3"/>
    <s v="Eau, hygiène et assainissement"/>
    <s v="FH RDC"/>
    <n v="341680"/>
    <s v="14500"/>
    <x v="5"/>
  </r>
  <r>
    <x v="242"/>
    <s v="Soutien aux mécanismes communautaires de lutte contre l’épidémie de choléra dans les Zones de santé de Kalemie et Nyemba (Province de Tanganyika); Bukama(Province de Haut Lomami) et Lubumbashi ( Province de Haut Katanga)"/>
    <s v="Humanitaire"/>
    <d v="2019-05-01T00:00:00"/>
    <x v="30"/>
    <s v="NA"/>
    <n v="10"/>
    <n v="19"/>
    <s v="CD"/>
    <s v="CD71"/>
    <x v="8"/>
    <s v="CD7109"/>
    <x v="29"/>
    <s v="CD7109ZS02"/>
    <x v="57"/>
    <s v="Soutien aux mécanismes communautaires de lutte contre l’épidémie de choléra dans les Zones de santé de Kalemie et Nyemba (Province de Tanganyika); Bukama(Province de Haut Lomami) et Lubumbashi ( Province de Haut Katanga)"/>
    <n v="8"/>
    <s v="ONG Nationale"/>
    <n v="1107"/>
    <s v="CENEAS"/>
    <s v="Centre d'Etudes et d'Actions Sociales"/>
    <n v="2"/>
    <x v="5"/>
    <s v="Santé"/>
    <s v="FH RDC"/>
    <n v="272743"/>
    <s v="14500"/>
    <x v="5"/>
  </r>
  <r>
    <x v="242"/>
    <s v="Soutien aux mécanismes communautaires de lutte contre l’épidémie de choléra dans les Zones de santé de Kalemie et Nyemba (Province de Tanganyika); Bukama(Province de Haut Lomami) et Lubumbashi ( Province de Haut Katanga)"/>
    <s v="Humanitaire"/>
    <d v="2019-05-01T00:00:00"/>
    <x v="30"/>
    <s v="NA"/>
    <n v="10"/>
    <n v="19"/>
    <s v="CD"/>
    <s v="CD71"/>
    <x v="8"/>
    <s v="CD7109"/>
    <x v="29"/>
    <s v="CD7109ZS02"/>
    <x v="57"/>
    <s v="Soutien aux mécanismes communautaires de lutte contre l’épidémie de choléra dans les Zones de santé de Kalemie et Nyemba (Province de Tanganyika); Bukama(Province de Haut Lomami) et Lubumbashi ( Province de Haut Katanga)"/>
    <n v="8"/>
    <s v="ONG Nationale"/>
    <n v="1115"/>
    <s v="AIDES"/>
    <s v="Actions et Interventions pour le Développement et l'Encadrement Social"/>
    <n v="2"/>
    <x v="5"/>
    <s v="Santé"/>
    <s v="FH RDC"/>
    <n v="272743"/>
    <s v="14500"/>
    <x v="5"/>
  </r>
  <r>
    <x v="242"/>
    <s v="Soutien aux mécanismes communautaires de lutte contre l’épidémie de choléra dans les Zones de santé de Kalemie et Nyemba (Province de Tanganyika); Bukama(Province de Haut Lomami) et Lubumbashi ( Province de Haut Katanga)"/>
    <s v="Humanitaire"/>
    <d v="2019-05-01T00:00:00"/>
    <x v="30"/>
    <s v="NA"/>
    <n v="10"/>
    <n v="19"/>
    <s v="CD"/>
    <s v="CD71"/>
    <x v="8"/>
    <s v="CD7109"/>
    <x v="29"/>
    <s v="CD7109ZS02"/>
    <x v="57"/>
    <s v="Soutien aux mécanismes communautaires de lutte contre l’épidémie de choléra dans les Zones de santé de Kalemie et Nyemba (Province de Tanganyika); Bukama(Province de Haut Lomami) et Lubumbashi ( Province de Haut Katanga)"/>
    <n v="8"/>
    <s v="ONG Nationale"/>
    <n v="1107"/>
    <s v="CENEAS"/>
    <s v="Centre d'Etudes et d'Actions Sociales"/>
    <n v="4"/>
    <x v="3"/>
    <s v="Eau, hygiène et assainissement"/>
    <s v="FH RDC"/>
    <n v="272743"/>
    <s v="14500"/>
    <x v="5"/>
  </r>
  <r>
    <x v="242"/>
    <s v="Soutien aux mécanismes communautaires de lutte contre l’épidémie de choléra dans les Zones de santé de Kalemie et Nyemba (Province de Tanganyika); Bukama(Province de Haut Lomami) et Lubumbashi ( Province de Haut Katanga)"/>
    <s v="Humanitaire"/>
    <d v="2019-05-01T00:00:00"/>
    <x v="30"/>
    <s v="NA"/>
    <n v="10"/>
    <n v="19"/>
    <s v="CD"/>
    <s v="CD71"/>
    <x v="8"/>
    <s v="CD7109"/>
    <x v="29"/>
    <s v="CD7109ZS02"/>
    <x v="57"/>
    <s v="Soutien aux mécanismes communautaires de lutte contre l’épidémie de choléra dans les Zones de santé de Kalemie et Nyemba (Province de Tanganyika); Bukama(Province de Haut Lomami) et Lubumbashi ( Province de Haut Katanga)"/>
    <n v="8"/>
    <s v="ONG Nationale"/>
    <n v="1115"/>
    <s v="AIDES"/>
    <s v="Actions et Interventions pour le Développement et l'Encadrement Social"/>
    <n v="4"/>
    <x v="3"/>
    <s v="Eau, hygiène et assainissement"/>
    <s v="FH RDC"/>
    <n v="272743"/>
    <s v="14500"/>
    <x v="5"/>
  </r>
  <r>
    <x v="242"/>
    <s v="Soutien aux mécanismes communautaires de lutte contre l’épidémie de choléra dans les Zones de santé de Kalemie et Nyemba (Province de Tanganyika); Bukama(Province de Haut Lomami) et Lubumbashi ( Province de Haut Katanga)"/>
    <s v="Humanitaire"/>
    <d v="2019-05-01T00:00:00"/>
    <x v="30"/>
    <s v="NA"/>
    <n v="10"/>
    <n v="19"/>
    <s v="CD"/>
    <s v="CD73"/>
    <x v="10"/>
    <s v="CD7306"/>
    <x v="40"/>
    <s v="CD7306ZS01"/>
    <x v="144"/>
    <s v="Soutien aux mécanismes communautaires de lutte contre l’épidémie de choléra dans les Zones de santé de Kalemie et Nyemba (Province de Tanganyika); Bukama(Province de Haut Lomami) et Lubumbashi ( Province de Haut Katanga)"/>
    <n v="8"/>
    <s v="ONG Nationale"/>
    <n v="1107"/>
    <s v="CENEAS"/>
    <s v="Centre d'Etudes et d'Actions Sociales"/>
    <n v="2"/>
    <x v="5"/>
    <s v="Santé"/>
    <s v="FH RDC"/>
    <n v="378314"/>
    <s v="14500"/>
    <x v="5"/>
  </r>
  <r>
    <x v="242"/>
    <s v="Soutien aux mécanismes communautaires de lutte contre l’épidémie de choléra dans les Zones de santé de Kalemie et Nyemba (Province de Tanganyika); Bukama(Province de Haut Lomami) et Lubumbashi ( Province de Haut Katanga)"/>
    <s v="Humanitaire"/>
    <d v="2019-05-01T00:00:00"/>
    <x v="30"/>
    <s v="NA"/>
    <n v="10"/>
    <n v="19"/>
    <s v="CD"/>
    <s v="CD73"/>
    <x v="10"/>
    <s v="CD7306"/>
    <x v="40"/>
    <s v="CD7306ZS01"/>
    <x v="144"/>
    <s v="Soutien aux mécanismes communautaires de lutte contre l’épidémie de choléra dans les Zones de santé de Kalemie et Nyemba (Province de Tanganyika); Bukama(Province de Haut Lomami) et Lubumbashi ( Province de Haut Katanga)"/>
    <n v="8"/>
    <s v="ONG Nationale"/>
    <n v="1115"/>
    <s v="AIDES"/>
    <s v="Actions et Interventions pour le Développement et l'Encadrement Social"/>
    <n v="2"/>
    <x v="5"/>
    <s v="Santé"/>
    <s v="FH RDC"/>
    <n v="378314"/>
    <s v="14500"/>
    <x v="5"/>
  </r>
  <r>
    <x v="242"/>
    <s v="Soutien aux mécanismes communautaires de lutte contre l’épidémie de choléra dans les Zones de santé de Kalemie et Nyemba (Province de Tanganyika); Bukama(Province de Haut Lomami) et Lubumbashi ( Province de Haut Katanga)"/>
    <s v="Humanitaire"/>
    <d v="2019-05-01T00:00:00"/>
    <x v="30"/>
    <s v="NA"/>
    <n v="10"/>
    <n v="19"/>
    <s v="CD"/>
    <s v="CD73"/>
    <x v="10"/>
    <s v="CD7306"/>
    <x v="40"/>
    <s v="CD7306ZS01"/>
    <x v="144"/>
    <s v="Soutien aux mécanismes communautaires de lutte contre l’épidémie de choléra dans les Zones de santé de Kalemie et Nyemba (Province de Tanganyika); Bukama(Province de Haut Lomami) et Lubumbashi ( Province de Haut Katanga)"/>
    <n v="8"/>
    <s v="ONG Nationale"/>
    <n v="1107"/>
    <s v="CENEAS"/>
    <s v="Centre d'Etudes et d'Actions Sociales"/>
    <n v="4"/>
    <x v="3"/>
    <s v="Eau, hygiène et assainissement"/>
    <s v="FH RDC"/>
    <n v="378314"/>
    <s v="14500"/>
    <x v="5"/>
  </r>
  <r>
    <x v="242"/>
    <s v="Soutien aux mécanismes communautaires de lutte contre l’épidémie de choléra dans les Zones de santé de Kalemie et Nyemba (Province de Tanganyika); Bukama(Province de Haut Lomami) et Lubumbashi ( Province de Haut Katanga)"/>
    <s v="Humanitaire"/>
    <d v="2019-05-01T00:00:00"/>
    <x v="30"/>
    <s v="NA"/>
    <n v="10"/>
    <n v="19"/>
    <s v="CD"/>
    <s v="CD73"/>
    <x v="10"/>
    <s v="CD7306"/>
    <x v="40"/>
    <s v="CD7306ZS01"/>
    <x v="144"/>
    <s v="Soutien aux mécanismes communautaires de lutte contre l’épidémie de choléra dans les Zones de santé de Kalemie et Nyemba (Province de Tanganyika); Bukama(Province de Haut Lomami) et Lubumbashi ( Province de Haut Katanga)"/>
    <n v="8"/>
    <s v="ONG Nationale"/>
    <n v="1115"/>
    <s v="AIDES"/>
    <s v="Actions et Interventions pour le Développement et l'Encadrement Social"/>
    <n v="4"/>
    <x v="3"/>
    <s v="Eau, hygiène et assainissement"/>
    <s v="FH RDC"/>
    <n v="378314"/>
    <s v="14500"/>
    <x v="5"/>
  </r>
  <r>
    <x v="243"/>
    <s v="L’INTERVENTION PREVENTIVE CONTRE LES DANGERS DES MINES ET REGS DANS LES ZONES DE SANTE : KIAMBI, PWETO ET NYUNZU POUR FACILITER L’ACCES PHYSIQUE"/>
    <s v="Humanitaire"/>
    <d v="2019-01-30T00:00:00"/>
    <x v="45"/>
    <s v="NA"/>
    <n v="30"/>
    <n v="39"/>
    <s v="CD"/>
    <s v="CD71"/>
    <x v="8"/>
    <s v="CD7109"/>
    <x v="29"/>
    <s v="CD7109ZS01"/>
    <x v="58"/>
    <s v="L’INTERVENTION PREVENTIVE CONTRE LES DANGERS DES MINES ET REGS DANS LES ZONES DE SANTE : KIAMBI, PWETO ET NYUNZU POUR FACILITER L’ACCES PHYSIQUE"/>
    <n v="6"/>
    <s v="Mouvements de la Croix-Rouge"/>
    <n v="321"/>
    <s v="CR-RDC"/>
    <s v="Croix-Rouge de la République Démocratique du Congo"/>
    <n v="6"/>
    <x v="2"/>
    <s v="Protection"/>
    <s v="FH RDC"/>
    <n v="341680"/>
    <s v="34500"/>
    <x v="1"/>
  </r>
  <r>
    <x v="244"/>
    <s v="Diminution des risques des accidents dus aux mines, reste explosifs des guerres et Education à la cohabitation pacifique des communautés en faveur de retournés, déplacés, population hôte dans la Zones de Santé (ZS) de Nyunzu (territoire de Nyunzu) et de K"/>
    <s v="Humanitaire"/>
    <d v="2019-05-01T00:00:00"/>
    <x v="30"/>
    <s v="NA"/>
    <n v="30"/>
    <n v="39"/>
    <s v="CD"/>
    <s v="CD71"/>
    <x v="8"/>
    <s v="CD7109"/>
    <x v="29"/>
    <s v="CD7109ZS01"/>
    <x v="58"/>
    <s v="Diminution des risques des accidents dus aux mines, reste explosifs des guerres et Education à la cohabitation pacifique des communautés en faveur de retournés, déplacés, population hôte dans la Zones de Santé (ZS) de Nyunzu (territoire de Nyunzu) et de Kiambi (territoire de Manono) au Tanganyika, et ZS de Pweto (territoire de Pweto) en Haut Katanga"/>
    <n v="8"/>
    <s v="ONG Nationale"/>
    <n v="100013"/>
    <s v="GADDE"/>
    <s v="Groupe Africain de Déminage, Développement et Environnement"/>
    <n v="6"/>
    <x v="2"/>
    <s v="Protection"/>
    <s v="FH RDC"/>
    <n v="341680"/>
    <s v="34500"/>
    <x v="1"/>
  </r>
  <r>
    <x v="244"/>
    <s v="Diminution des risques des accidents dus aux mines, reste explosifs des guerres et Education à la cohabitation pacifique des communautés en faveur de retournés, déplacés, population hôte dans la Zones de Santé (ZS) de Nyunzu (territoire de Nyunzu) et de K"/>
    <s v="Humanitaire"/>
    <d v="2019-05-01T00:00:00"/>
    <x v="30"/>
    <s v="NA"/>
    <n v="30"/>
    <n v="39"/>
    <s v="CD"/>
    <s v="CD71"/>
    <x v="8"/>
    <s v="CD7109"/>
    <x v="29"/>
    <s v="CD7109ZS02"/>
    <x v="57"/>
    <s v="Diminution des risques des accidents dus aux mines, reste explosifs des guerres et Education à la cohabitation pacifique des communautés en faveur de retournés, déplacés, population hôte dans la Zones de Santé (ZS) de Nyunzu (territoire de Nyunzu) et de Kiambi (territoire de Manono) au Tanganyika, et ZS de Pweto (territoire de Pweto) en Haut Katanga"/>
    <n v="8"/>
    <s v="ONG Nationale"/>
    <n v="100013"/>
    <s v="GADDE"/>
    <s v="Groupe Africain de Déminage, Développement et Environnement"/>
    <n v="6"/>
    <x v="2"/>
    <s v="Protection"/>
    <s v="FH RDC"/>
    <n v="272743"/>
    <s v="34500"/>
    <x v="1"/>
  </r>
  <r>
    <x v="245"/>
    <s v="Distribution des semences vivrières et les outils aratoires; des géniteurs de lapin et six femelles"/>
    <s v="Humanitaire"/>
    <d v="2018-12-15T00:00:00"/>
    <x v="38"/>
    <s v="NA"/>
    <n v="10"/>
    <n v="19"/>
    <s v="CD"/>
    <s v="CD72"/>
    <x v="9"/>
    <s v="CD7207"/>
    <x v="36"/>
    <s v="CD7207ZS01"/>
    <x v="151"/>
    <s v="Distribution des semences vivrières et les outils aratoires; des géniteurs de lapin et six femelles"/>
    <n v="7"/>
    <s v="ONG Internationale"/>
    <n v="270"/>
    <s v="CISP"/>
    <s v="Comitato Internazionale per lo Sviluppo dei Popoli"/>
    <n v="7"/>
    <x v="1"/>
    <s v="Sécurité alimentaire"/>
    <s v="FH RDC"/>
    <n v="102464"/>
    <s v="14500"/>
    <x v="5"/>
  </r>
  <r>
    <x v="245"/>
    <s v="Distribution des semences vivrières et les outils aratoires; des géniteurs de lapin et six femelles"/>
    <s v="Humanitaire"/>
    <d v="2018-12-15T00:00:00"/>
    <x v="38"/>
    <s v="NA"/>
    <n v="10"/>
    <n v="19"/>
    <s v="CD"/>
    <s v="CD72"/>
    <x v="9"/>
    <s v="CD7207"/>
    <x v="36"/>
    <s v="CD7207ZS02"/>
    <x v="67"/>
    <s v="Distribution des semences vivrières et les outils aratoires; des géniteurs de lapin et six femelles"/>
    <n v="7"/>
    <s v="ONG Internationale"/>
    <n v="270"/>
    <s v="CISP"/>
    <s v="Comitato Internazionale per lo Sviluppo dei Popoli"/>
    <n v="7"/>
    <x v="1"/>
    <s v="Sécurité alimentaire"/>
    <s v="FH RDC"/>
    <n v="161917"/>
    <s v="14500"/>
    <x v="5"/>
  </r>
  <r>
    <x v="246"/>
    <s v="Evacuation des déchets"/>
    <s v="Humanitaire"/>
    <d v="2019-01-01T00:00:00"/>
    <x v="15"/>
    <s v="NA"/>
    <n v="20"/>
    <n v="29"/>
    <s v="CD"/>
    <s v="CD62"/>
    <x v="5"/>
    <s v="CD6201"/>
    <x v="53"/>
    <s v="CD6201ZS01"/>
    <x v="103"/>
    <s v="Gestion des déchets: Ramassage, Evacuation, Tri, Transformation, Sensibilisation, formation, production engrais, securité alimentaire, Fabrication artisanale des chapeaux, nattes oeuvre d'art , appui aux petits artisan (déchet plastique), desinsection des ménages, bureaux, hôtels, hôpitaux, Ecoles, marchés ,bars, ..."/>
    <n v="8"/>
    <s v="ONG Nationale"/>
    <n v="798"/>
    <s v="ASDI"/>
    <s v="Action et Soutien au Développement Intégral"/>
    <n v="4"/>
    <x v="3"/>
    <s v="Eau, hygiène et assainissement"/>
    <s v="ASDI"/>
    <n v="135955"/>
    <s v="24500"/>
    <x v="3"/>
  </r>
  <r>
    <x v="246"/>
    <s v="Evacuation des déchets"/>
    <s v="Humanitaire"/>
    <d v="2019-01-01T00:00:00"/>
    <x v="15"/>
    <s v="NA"/>
    <n v="20"/>
    <n v="29"/>
    <s v="CD"/>
    <s v="CD62"/>
    <x v="5"/>
    <s v="CD6201"/>
    <x v="53"/>
    <s v="CD6201ZS02"/>
    <x v="104"/>
    <s v="Gestion des déchets: Ramassage, Evacuation, Tri, Transformation, Sensibilisation, formation, production engrais, securité alimentaire, Fabrication artisanale des chapeaux, nattes oeuvre d'art , appui aux petits artisan (déchet plastique), desinsection des ménages, bureaux, hôtels, hôpitaux, Ecoles, marchés ,bars, ..."/>
    <n v="8"/>
    <s v="ONG Nationale"/>
    <n v="798"/>
    <s v="ASDI"/>
    <s v="Action et Soutien au Développement Intégral"/>
    <n v="4"/>
    <x v="3"/>
    <s v="Eau, hygiène et assainissement"/>
    <s v="ASDI"/>
    <n v="441555"/>
    <s v="24500"/>
    <x v="3"/>
  </r>
  <r>
    <x v="246"/>
    <s v="Evacuation des déchets"/>
    <s v="Humanitaire"/>
    <d v="2019-01-01T00:00:00"/>
    <x v="15"/>
    <s v="NA"/>
    <n v="20"/>
    <n v="29"/>
    <s v="CD"/>
    <s v="CD62"/>
    <x v="5"/>
    <s v="CD6201"/>
    <x v="53"/>
    <s v="CD6201ZS03"/>
    <x v="105"/>
    <s v="Gestion des déchets: Ramassage, Evacuation, Tri, Transformation, Sensibilisation, formation, production engrais, securité alimentaire, Fabrication artisanale des chapeaux, nattes oeuvre d'art , appui aux petits artisan (déchet plastique), desinsection des ménages, bureaux, hôtels, hôpitaux, Ecoles, marchés ,bars, ..."/>
    <n v="8"/>
    <s v="ONG Nationale"/>
    <n v="798"/>
    <s v="ASDI"/>
    <s v="Action et Soutien au Développement Intégral"/>
    <n v="4"/>
    <x v="3"/>
    <s v="Eau, hygiène et assainissement"/>
    <s v="ASDI"/>
    <n v="360050"/>
    <s v="24500"/>
    <x v="3"/>
  </r>
  <r>
    <x v="247"/>
    <s v="Assistance alimentaire d'urgence ECHO RéflexNRC43465: Assistance alimentaire d'urgence dans Kalehe (Ramba, Cirimiro, Murangu, Ishenge) et Fizi-Nundu (Axe Kichula, Lumanya, Lusuku, Abala, Nakiele, Kanguli, Kilumbi)"/>
    <s v="Humanitaire"/>
    <d v="2019-08-13T00:00:00"/>
    <x v="54"/>
    <s v="NA"/>
    <n v="10"/>
    <n v="19"/>
    <s v="CD"/>
    <s v="CD62"/>
    <x v="5"/>
    <s v="CD6205"/>
    <x v="11"/>
    <s v="CD6205ZS01"/>
    <x v="92"/>
    <s v="Réponses Fléxibles aux crises de la RDC au profit des idps,retournés internes et familles d'accueil dans dans Kalehe (Ramba, Cirimiro, Murangu, Ishenge) et Fizi-Nundu (Axe Kichula, Lumanya, Lusuku, Abala, Nakiele, Kanguli, Kilumbi)"/>
    <n v="7"/>
    <s v="ONG Internationale"/>
    <n v="538"/>
    <s v="NRC"/>
    <s v="Norwegian Refugee Council"/>
    <n v="7"/>
    <x v="1"/>
    <s v="Sécurité alimentaire"/>
    <s v="ECHO"/>
    <n v="223614"/>
    <s v="14500"/>
    <x v="5"/>
  </r>
  <r>
    <x v="247"/>
    <s v="Assistance alimentaire d'urgence ECHO RéflexNRC43465: Assistance alimentaire d'urgence dans Kalehe (Ramba, Cirimiro, Murangu, Ishenge) et Fizi-Nundu (Axe Kichula, Lumanya, Lusuku, Abala, Nakiele, Kanguli, Kilumbi)"/>
    <s v="Humanitaire"/>
    <d v="2019-08-13T00:00:00"/>
    <x v="54"/>
    <s v="NA"/>
    <n v="10"/>
    <n v="19"/>
    <s v="CD"/>
    <s v="CD62"/>
    <x v="5"/>
    <s v="CD6210"/>
    <x v="12"/>
    <s v="CD6210ZS01"/>
    <x v="31"/>
    <s v="Réponses Fléxibles aux crises de la RDC au profit des idps,retournés internes et familles d'accueil dans dans Kalehe (Ramba, Cirimiro, Murangu, Ishenge) et Fizi-Nundu (Axe Kichula, Lumanya, Lusuku, Abala, Nakiele, Kanguli, Kilumbi)"/>
    <n v="7"/>
    <s v="ONG Internationale"/>
    <n v="538"/>
    <s v="NRC"/>
    <s v="Norwegian Refugee Council"/>
    <n v="7"/>
    <x v="1"/>
    <s v="Sécurité alimentaire"/>
    <s v="ECHO"/>
    <n v="337096"/>
    <s v="14500"/>
    <x v="5"/>
  </r>
  <r>
    <x v="247"/>
    <s v="Assistance alimentaire d'urgence ECHO RéflexNRC43465: Assistance alimentaire d'urgence dans Kalehe (Ramba, Cirimiro, Murangu, Ishenge) et Fizi-Nundu (Axe Kichula, Lumanya, Lusuku, Abala, Nakiele, Kanguli, Kilumbi)"/>
    <s v="Humanitaire"/>
    <d v="2019-08-13T00:00:00"/>
    <x v="54"/>
    <s v="NA"/>
    <n v="10"/>
    <n v="19"/>
    <s v="CD"/>
    <s v="CD62"/>
    <x v="5"/>
    <s v="CD6210"/>
    <x v="12"/>
    <s v="CD6210ZS04"/>
    <x v="24"/>
    <s v="Réponses Fléxibles aux crises de la RDC au profit des idps,retournés internes et familles d'accueil dans dans Kalehe (Ramba, Cirimiro, Murangu, Ishenge) et Fizi-Nundu (Axe Kichula, Lumanya, Lusuku, Abala, Nakiele, Kanguli, Kilumbi)"/>
    <n v="7"/>
    <s v="ONG Internationale"/>
    <n v="538"/>
    <s v="NRC"/>
    <s v="Norwegian Refugee Council"/>
    <n v="7"/>
    <x v="1"/>
    <s v="Sécurité alimentaire"/>
    <s v="ECHO"/>
    <n v="205743"/>
    <s v="14500"/>
    <x v="5"/>
  </r>
  <r>
    <x v="248"/>
    <s v="Projet Agro-Pastoral Et Industriel Moderne D’uvira (Agro)"/>
    <s v="Humanitaire"/>
    <d v="2018-01-01T00:00:00"/>
    <x v="20"/>
    <s v="NA"/>
    <n v="60"/>
    <n v="69"/>
    <s v="CD"/>
    <s v="CD62"/>
    <x v="5"/>
    <s v="CD6208"/>
    <x v="17"/>
    <s v="CD6208ZS04"/>
    <x v="34"/>
    <s v="Projet Agro-Pastoral Et Industriel Moderne D’uvira"/>
    <n v="8"/>
    <s v="ONG Nationale"/>
    <n v="100148"/>
    <s v="AFAPIP"/>
    <s v="Association des femmes Arisannes de la Poterie Ignorée Paysanne"/>
    <n v="7"/>
    <x v="1"/>
    <s v="Sécurité alimentaire"/>
    <s v="AFAPIP"/>
    <n v="336792"/>
    <s v="64500"/>
    <x v="7"/>
  </r>
  <r>
    <x v="249"/>
    <s v="Projet d'Appui à la Sécurité Alimentaire par le Renforcement des capacités (PASARC)"/>
    <s v="Humanitaire"/>
    <d v="2017-01-01T00:00:00"/>
    <x v="24"/>
    <s v="NA"/>
    <n v="40"/>
    <n v="49"/>
    <s v="CD"/>
    <s v="CD62"/>
    <x v="5"/>
    <s v="CD6202"/>
    <x v="19"/>
    <s v="CD6202ZS01"/>
    <x v="117"/>
    <s v="Projet d'Appui à la Sécurité Alimentaire par le Renforcement des capacités (PASARC): Renforcement des capacités des acteurs de l'élevage"/>
    <n v="7"/>
    <s v="ONG Internationale"/>
    <n v="711"/>
    <s v="VSF Belgique"/>
    <s v="Véterinaires Sans Frontières - Belgique"/>
    <n v="7"/>
    <x v="1"/>
    <s v="Sécurité alimentaire"/>
    <s v="DGD"/>
    <n v="229491"/>
    <s v="44500"/>
    <x v="10"/>
  </r>
  <r>
    <x v="249"/>
    <s v="Projet d'Appui à la Sécurité Alimentaire par le Renforcement des capacités (PASARC)"/>
    <s v="Humanitaire"/>
    <d v="2017-01-01T00:00:00"/>
    <x v="24"/>
    <s v="NA"/>
    <n v="40"/>
    <n v="49"/>
    <s v="CD"/>
    <s v="CD62"/>
    <x v="5"/>
    <s v="CD6208"/>
    <x v="17"/>
    <s v="CD6208ZS04"/>
    <x v="34"/>
    <s v="Projet d'Appui à la Sécurité Alimentaire par le Renforcement des capacités (PASARC): Renforcement des capacités des acteurs de l'élevage"/>
    <n v="7"/>
    <s v="ONG Internationale"/>
    <n v="711"/>
    <s v="VSF Belgique"/>
    <s v="Véterinaires Sans Frontières - Belgique"/>
    <n v="7"/>
    <x v="1"/>
    <s v="Sécurité alimentaire"/>
    <s v="DGD"/>
    <n v="336792"/>
    <s v="44500"/>
    <x v="10"/>
  </r>
  <r>
    <x v="250"/>
    <s v="Emergency food security and livelihood support for affected population in Kamonia Territory (Kasaï Region, DRC)"/>
    <s v="Humanitaire"/>
    <d v="2019-07-01T00:00:00"/>
    <x v="27"/>
    <s v="NA"/>
    <n v="20"/>
    <n v="29"/>
    <s v="CD"/>
    <s v="CD92"/>
    <x v="1"/>
    <s v="CD9202"/>
    <x v="3"/>
    <s v="CD9202ZS03"/>
    <x v="53"/>
    <s v="Distribution de vivres pour 4300 bénéficiaires_x000a_Distribution de semences et outils pour 2200 bénéficiaires"/>
    <n v="7"/>
    <s v="ONG Internationale"/>
    <n v="15"/>
    <s v="ACF"/>
    <s v="Action Contre la Faim International"/>
    <n v="7"/>
    <x v="1"/>
    <s v="Sécurité alimentaire"/>
    <s v="FFP"/>
    <n v="409407"/>
    <s v="24500"/>
    <x v="3"/>
  </r>
  <r>
    <x v="251"/>
    <s v="Food security program : Agriculture et chaine de valeur, Santé nutrition, Bonne gouvernance, Communication pour le changement de comportement, Genre et Jeunesse, Distribution des vivres"/>
    <s v="Humanitaire"/>
    <d v="2016-10-01T00:00:00"/>
    <x v="55"/>
    <s v="NA"/>
    <n v="40"/>
    <n v="49"/>
    <s v="CD"/>
    <s v="CD62"/>
    <x v="5"/>
    <s v="CD6202"/>
    <x v="19"/>
    <s v="CD6202ZS04"/>
    <x v="43"/>
    <s v="Food security program : Agriculture et chaine de valeur, Santé nutrition, Bonne gouvernance, Communication pour le changement de comportement, Genre et Jeunesse, Distribution des vivres"/>
    <n v="7"/>
    <s v="ONG Internationale"/>
    <n v="100093"/>
    <s v="MC"/>
    <s v="Mercy Corps"/>
    <n v="7"/>
    <x v="1"/>
    <s v="Sécurité alimentaire"/>
    <s v="USAID"/>
    <n v="255179"/>
    <s v="44500"/>
    <x v="10"/>
  </r>
  <r>
    <x v="251"/>
    <s v="Food security program : Agriculture et chaine de valeur, Santé nutrition, Bonne gouvernance, Communication pour le changement de comportement, Genre et Jeunesse, Distribution des vivres"/>
    <s v="Humanitaire"/>
    <d v="2016-10-01T00:00:00"/>
    <x v="55"/>
    <s v="NA"/>
    <n v="40"/>
    <n v="49"/>
    <s v="CD"/>
    <s v="CD62"/>
    <x v="5"/>
    <s v="CD6202"/>
    <x v="19"/>
    <s v="CD6202ZS03"/>
    <x v="36"/>
    <s v="Food security program : Agriculture et chaine de valeur, Santé nutrition, Bonne gouvernance, Communication pour le changement de comportement, Genre et Jeunesse, Distribution des vivres"/>
    <n v="7"/>
    <s v="ONG Internationale"/>
    <n v="100093"/>
    <s v="MC"/>
    <s v="Mercy Corps"/>
    <n v="7"/>
    <x v="1"/>
    <s v="Sécurité alimentaire"/>
    <s v="USAID"/>
    <n v="222860"/>
    <s v="44500"/>
    <x v="10"/>
  </r>
  <r>
    <x v="252"/>
    <s v="Consortium pour l’accès durable à l’eau potable, l’hygiène et l’assainissement dans les contextes fragiles SWIFT en sigle (sensibilisation sur les bonnes pratique d'hygiene, Facilitation de la construction de latrines familiales.)"/>
    <s v="Humanitaire"/>
    <d v="2019-04-01T00:00:00"/>
    <x v="6"/>
    <s v="NA"/>
    <n v="200"/>
    <n v="249"/>
    <s v="CD"/>
    <s v="CD63"/>
    <x v="7"/>
    <s v="CD6302"/>
    <x v="62"/>
    <s v="CD6302ZS01"/>
    <x v="152"/>
    <s v="Consortium pour l’accès durable à l’eau potable, l’hygiène et l’assainissement dans les contextes fragiles SWIFT en sigle (sensibilisation sur les bonnes pratique d'hygiene, Facilitation de la construction de latrines familiales.)"/>
    <n v="7"/>
    <s v="ONG Internationale"/>
    <n v="674"/>
    <s v="Tearfund"/>
    <s v="Tearfund"/>
    <n v="4"/>
    <x v="3"/>
    <s v="Eau, hygiène et assainissement"/>
    <s v="Tearfund"/>
    <n v="152457"/>
    <s v="224500"/>
    <x v="0"/>
  </r>
  <r>
    <x v="252"/>
    <s v="Consortium pour l’accès durable à l’eau potable, l’hygiène et l’assainissement dans les contextes fragiles SWIFT en sigle (sensibilisation sur les bonnes pratique d'hygiene, Facilitation de la construction de latrines familiales.)"/>
    <s v="Humanitaire"/>
    <d v="2019-04-01T00:00:00"/>
    <x v="6"/>
    <s v="NA"/>
    <n v="250"/>
    <n v="299"/>
    <s v="CD"/>
    <s v="CD63"/>
    <x v="7"/>
    <s v="CD6301"/>
    <x v="63"/>
    <s v="CD6301ZS02"/>
    <x v="153"/>
    <s v="Consortium pour l’accès durable à l’eau potable, l’hygiène et l’assainissement dans les contextes fragiles SWIFT en sigle (sensibilisation sur les bonnes pratique d'hygiene, Facilitation de la construction de latrines familiales.)"/>
    <n v="7"/>
    <s v="ONG Internationale"/>
    <n v="674"/>
    <s v="Tearfund"/>
    <s v="Tearfund"/>
    <n v="4"/>
    <x v="3"/>
    <s v="Eau, hygiène et assainissement"/>
    <s v="Tearfund"/>
    <n v="194971"/>
    <s v="274500"/>
    <x v="0"/>
  </r>
  <r>
    <x v="253"/>
    <s v="Interventions intégrées en faveur des retournés et déplacés affectés par les conflits"/>
    <s v="Humanitaire"/>
    <d v="2019-10-01T00:00:00"/>
    <x v="6"/>
    <s v="NA"/>
    <n v="20"/>
    <n v="29"/>
    <s v="CD"/>
    <s v="CD71"/>
    <x v="8"/>
    <s v="CD7109"/>
    <x v="29"/>
    <s v="CD7109ZS02"/>
    <x v="57"/>
    <s v="Interventions intégrées en faveur des retournés et déplacés affectés par les conflits"/>
    <n v="7"/>
    <s v="ONG Internationale"/>
    <n v="730"/>
    <s v="WVI"/>
    <s v="World Vision International"/>
    <n v="4"/>
    <x v="3"/>
    <s v="Eau, hygiène et assainissement"/>
    <s v="OFDA"/>
    <n v="272743"/>
    <s v="24500"/>
    <x v="3"/>
  </r>
  <r>
    <x v="253"/>
    <s v="Interventions intégrées en faveur des retournés et déplacés affectés par les conflits"/>
    <s v="Humanitaire"/>
    <d v="2019-10-01T00:00:00"/>
    <x v="6"/>
    <s v="NA"/>
    <n v="20"/>
    <n v="29"/>
    <s v="CD"/>
    <s v="CD71"/>
    <x v="8"/>
    <s v="CD7109"/>
    <x v="29"/>
    <s v="CD7109ZS02"/>
    <x v="57"/>
    <s v="Interventions intégrées en faveur des retournés et déplacés affectés par les conflits"/>
    <n v="7"/>
    <s v="ONG Internationale"/>
    <n v="730"/>
    <s v="WVI"/>
    <s v="World Vision International"/>
    <n v="7"/>
    <x v="1"/>
    <s v="Sécurité alimentaire"/>
    <s v="OFDA"/>
    <n v="272743"/>
    <s v="24500"/>
    <x v="3"/>
  </r>
  <r>
    <x v="254"/>
    <s v="Améliorer l’assainissement familial dans des familles affectées par la crise déplacés et hôte ainsi que les lieux publics en zone de santé de Nundu et Fizi d’ici fin mars 2020."/>
    <s v="Humanitaire"/>
    <d v="2019-01-09T00:00:00"/>
    <x v="56"/>
    <s v="NA"/>
    <n v="30"/>
    <n v="39"/>
    <s v="CD"/>
    <s v="CD62"/>
    <x v="5"/>
    <s v="CD6210"/>
    <x v="12"/>
    <s v="CD6210ZS01"/>
    <x v="31"/>
    <s v="Améliorer l’assainissement familial dans des familles affectées par la crise déplacés et hôte ainsi que les lieux publics en zone de santé de Nundu et Fizi d’ici fin mars 2020."/>
    <n v="7"/>
    <s v="ONG Internationale"/>
    <n v="100093"/>
    <s v="MC"/>
    <s v="Mercy Corps"/>
    <n v="4"/>
    <x v="3"/>
    <s v="Eau, hygiène et assainissement"/>
    <s v="ECHO"/>
    <n v="337096"/>
    <s v="34500"/>
    <x v="1"/>
  </r>
  <r>
    <x v="254"/>
    <s v="Améliorer l’assainissement familial dans des familles affectées par la crise déplacés et hôte ainsi que les lieux publics en zone de santé de Nundu et Fizi d’ici fin mars 2020."/>
    <s v="Humanitaire"/>
    <d v="2019-01-09T00:00:00"/>
    <x v="56"/>
    <s v="NA"/>
    <n v="30"/>
    <n v="39"/>
    <s v="CD"/>
    <s v="CD62"/>
    <x v="5"/>
    <s v="CD6210"/>
    <x v="12"/>
    <s v="CD6210ZS04"/>
    <x v="24"/>
    <s v="Améliorer l’assainissement familial dans des familles affectées par la crise déplacés et hôte ainsi que les lieux publics en zone de santé de Nundu et Fizi d’ici fin mars 2020."/>
    <n v="7"/>
    <s v="ONG Internationale"/>
    <n v="100093"/>
    <s v="MC"/>
    <s v="Mercy Corps"/>
    <n v="4"/>
    <x v="3"/>
    <s v="Eau, hygiène et assainissement"/>
    <s v="ECHO"/>
    <n v="205743"/>
    <s v="34500"/>
    <x v="1"/>
  </r>
  <r>
    <x v="255"/>
    <s v="Réponse médico-nutritionnelle d'urgence au Kasaï, zone de santé de Kamwesha"/>
    <s v="Humanitaire"/>
    <d v="2018-05-01T00:00:00"/>
    <x v="35"/>
    <s v="NA"/>
    <n v="20"/>
    <n v="29"/>
    <s v="CD"/>
    <s v="CD92"/>
    <x v="1"/>
    <s v="CD9202"/>
    <x v="3"/>
    <s v="CD9202ZS03"/>
    <x v="53"/>
    <s v="Réponse médico-nutritionnelle d'urgence au Kasaï, zone de santé de Kamwesha"/>
    <n v="7"/>
    <s v="ONG Internationale"/>
    <n v="676"/>
    <s v="ALIMA"/>
    <s v="The ALliance for International Medical Action"/>
    <n v="5"/>
    <x v="0"/>
    <s v="Nutrition"/>
    <s v="ECHO"/>
    <n v="409407"/>
    <s v="24500"/>
    <x v="3"/>
  </r>
  <r>
    <x v="256"/>
    <s v="Réponse d’Urgence Santé et VBG a l’Est de la RDC New"/>
    <s v="Humanitaire"/>
    <d v="2019-01-08T00:00:00"/>
    <x v="1"/>
    <s v="NA"/>
    <n v="20"/>
    <n v="29"/>
    <s v="CD"/>
    <s v="CD74"/>
    <x v="2"/>
    <s v="CD7406"/>
    <x v="4"/>
    <s v="CD7406ZS03"/>
    <x v="13"/>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2"/>
    <x v="5"/>
    <s v="Santé"/>
    <s v="OFDA"/>
    <n v="300077"/>
    <s v="24500"/>
    <x v="3"/>
  </r>
  <r>
    <x v="256"/>
    <s v="Réponse d’Urgence Santé et VBG a l’Est de la RDC New"/>
    <s v="Humanitaire"/>
    <d v="2019-01-08T00:00:00"/>
    <x v="1"/>
    <s v="NA"/>
    <n v="20"/>
    <n v="29"/>
    <s v="CD"/>
    <s v="CD74"/>
    <x v="2"/>
    <s v="CD7406"/>
    <x v="4"/>
    <s v="CD7406ZS03"/>
    <x v="13"/>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6"/>
    <x v="2"/>
    <s v="Protection"/>
    <s v="OFDA"/>
    <n v="300077"/>
    <s v="24500"/>
    <x v="3"/>
  </r>
  <r>
    <x v="256"/>
    <s v="Réponse d’Urgence Santé et VBG a l’Est de la RDC New"/>
    <s v="Humanitaire"/>
    <d v="2019-01-08T00:00:00"/>
    <x v="1"/>
    <s v="NA"/>
    <n v="20"/>
    <n v="29"/>
    <s v="CD"/>
    <s v="CD74"/>
    <x v="2"/>
    <s v="CD7406"/>
    <x v="4"/>
    <s v="CD7406ZS03"/>
    <x v="13"/>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10"/>
    <x v="4"/>
    <s v="Multisectoriel"/>
    <s v="OFDA"/>
    <n v="300077"/>
    <s v="24500"/>
    <x v="3"/>
  </r>
  <r>
    <x v="256"/>
    <s v="Réponse d’Urgence Santé et VBG a l’Est de la RDC New"/>
    <s v="Humanitaire"/>
    <d v="2019-01-08T00:00:00"/>
    <x v="1"/>
    <s v="NA"/>
    <n v="20"/>
    <n v="29"/>
    <s v="CD"/>
    <s v="CD74"/>
    <x v="2"/>
    <s v="CD7406"/>
    <x v="4"/>
    <s v="CD7406ZS03"/>
    <x v="13"/>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2"/>
    <x v="5"/>
    <s v="Santé"/>
    <s v="SIDA"/>
    <n v="300077"/>
    <s v="24500"/>
    <x v="3"/>
  </r>
  <r>
    <x v="256"/>
    <s v="Réponse d’Urgence Santé et VBG a l’Est de la RDC New"/>
    <s v="Humanitaire"/>
    <d v="2019-01-08T00:00:00"/>
    <x v="1"/>
    <s v="NA"/>
    <n v="20"/>
    <n v="29"/>
    <s v="CD"/>
    <s v="CD74"/>
    <x v="2"/>
    <s v="CD7406"/>
    <x v="4"/>
    <s v="CD7406ZS03"/>
    <x v="13"/>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6"/>
    <x v="2"/>
    <s v="Protection"/>
    <s v="SIDA"/>
    <n v="300077"/>
    <s v="24500"/>
    <x v="3"/>
  </r>
  <r>
    <x v="256"/>
    <s v="Réponse d’Urgence Santé et VBG a l’Est de la RDC New"/>
    <s v="Humanitaire"/>
    <d v="2019-01-08T00:00:00"/>
    <x v="1"/>
    <s v="NA"/>
    <n v="20"/>
    <n v="29"/>
    <s v="CD"/>
    <s v="CD74"/>
    <x v="2"/>
    <s v="CD7406"/>
    <x v="4"/>
    <s v="CD7406ZS03"/>
    <x v="13"/>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10"/>
    <x v="4"/>
    <s v="Multisectoriel"/>
    <s v="SIDA"/>
    <n v="300077"/>
    <s v="24500"/>
    <x v="3"/>
  </r>
  <r>
    <x v="256"/>
    <s v="Réponse d’Urgence Santé et VBG a l’Est de la RDC New"/>
    <s v="Humanitaire"/>
    <d v="2019-01-08T00:00:00"/>
    <x v="1"/>
    <s v="NA"/>
    <n v="10"/>
    <n v="19"/>
    <s v="CD"/>
    <s v="CD74"/>
    <x v="2"/>
    <s v="CD7402"/>
    <x v="20"/>
    <s v="CD7402ZS02"/>
    <x v="38"/>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2"/>
    <x v="5"/>
    <s v="Santé"/>
    <s v="OFDA"/>
    <n v="336477"/>
    <s v="14500"/>
    <x v="5"/>
  </r>
  <r>
    <x v="256"/>
    <s v="Réponse d’Urgence Santé et VBG a l’Est de la RDC New"/>
    <s v="Humanitaire"/>
    <d v="2019-01-08T00:00:00"/>
    <x v="1"/>
    <s v="NA"/>
    <n v="10"/>
    <n v="19"/>
    <s v="CD"/>
    <s v="CD74"/>
    <x v="2"/>
    <s v="CD7402"/>
    <x v="20"/>
    <s v="CD7402ZS02"/>
    <x v="38"/>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6"/>
    <x v="2"/>
    <s v="Protection"/>
    <s v="OFDA"/>
    <n v="336477"/>
    <s v="14500"/>
    <x v="5"/>
  </r>
  <r>
    <x v="256"/>
    <s v="Réponse d’Urgence Santé et VBG a l’Est de la RDC New"/>
    <s v="Humanitaire"/>
    <d v="2019-01-08T00:00:00"/>
    <x v="1"/>
    <s v="NA"/>
    <n v="10"/>
    <n v="19"/>
    <s v="CD"/>
    <s v="CD74"/>
    <x v="2"/>
    <s v="CD7402"/>
    <x v="20"/>
    <s v="CD7402ZS02"/>
    <x v="38"/>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10"/>
    <x v="4"/>
    <s v="Multisectoriel"/>
    <s v="OFDA"/>
    <n v="336477"/>
    <s v="14500"/>
    <x v="5"/>
  </r>
  <r>
    <x v="256"/>
    <s v="Réponse d’Urgence Santé et VBG a l’Est de la RDC New"/>
    <s v="Humanitaire"/>
    <d v="2019-01-08T00:00:00"/>
    <x v="1"/>
    <s v="NA"/>
    <n v="10"/>
    <n v="19"/>
    <s v="CD"/>
    <s v="CD74"/>
    <x v="2"/>
    <s v="CD7402"/>
    <x v="20"/>
    <s v="CD7402ZS02"/>
    <x v="38"/>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2"/>
    <x v="5"/>
    <s v="Santé"/>
    <s v="SIDA"/>
    <n v="336477"/>
    <s v="14500"/>
    <x v="5"/>
  </r>
  <r>
    <x v="256"/>
    <s v="Réponse d’Urgence Santé et VBG a l’Est de la RDC New"/>
    <s v="Humanitaire"/>
    <d v="2019-01-08T00:00:00"/>
    <x v="1"/>
    <s v="NA"/>
    <n v="10"/>
    <n v="19"/>
    <s v="CD"/>
    <s v="CD74"/>
    <x v="2"/>
    <s v="CD7402"/>
    <x v="20"/>
    <s v="CD7402ZS02"/>
    <x v="38"/>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6"/>
    <x v="2"/>
    <s v="Protection"/>
    <s v="SIDA"/>
    <n v="336477"/>
    <s v="14500"/>
    <x v="5"/>
  </r>
  <r>
    <x v="256"/>
    <s v="Réponse d’Urgence Santé et VBG a l’Est de la RDC New"/>
    <s v="Humanitaire"/>
    <d v="2019-01-08T00:00:00"/>
    <x v="1"/>
    <s v="NA"/>
    <n v="10"/>
    <n v="19"/>
    <s v="CD"/>
    <s v="CD74"/>
    <x v="2"/>
    <s v="CD7402"/>
    <x v="20"/>
    <s v="CD7402ZS02"/>
    <x v="38"/>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10"/>
    <x v="4"/>
    <s v="Multisectoriel"/>
    <s v="SIDA"/>
    <n v="336477"/>
    <s v="14500"/>
    <x v="5"/>
  </r>
  <r>
    <x v="256"/>
    <s v="Réponse d’Urgence Santé et VBG a l’Est de la RDC New"/>
    <s v="Humanitaire"/>
    <d v="2019-01-08T00:00:00"/>
    <x v="1"/>
    <s v="NA"/>
    <n v="40"/>
    <n v="49"/>
    <s v="CD"/>
    <s v="CD74"/>
    <x v="2"/>
    <s v="CD7402"/>
    <x v="20"/>
    <s v="CD7402ZS01"/>
    <x v="37"/>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2"/>
    <x v="5"/>
    <s v="Santé"/>
    <s v="OFDA"/>
    <n v="358116"/>
    <s v="44500"/>
    <x v="10"/>
  </r>
  <r>
    <x v="256"/>
    <s v="Réponse d’Urgence Santé et VBG a l’Est de la RDC New"/>
    <s v="Humanitaire"/>
    <d v="2019-01-08T00:00:00"/>
    <x v="1"/>
    <s v="NA"/>
    <n v="40"/>
    <n v="49"/>
    <s v="CD"/>
    <s v="CD74"/>
    <x v="2"/>
    <s v="CD7402"/>
    <x v="20"/>
    <s v="CD7402ZS01"/>
    <x v="37"/>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6"/>
    <x v="2"/>
    <s v="Protection"/>
    <s v="OFDA"/>
    <n v="358116"/>
    <s v="44500"/>
    <x v="10"/>
  </r>
  <r>
    <x v="256"/>
    <s v="Réponse d’Urgence Santé et VBG a l’Est de la RDC New"/>
    <s v="Humanitaire"/>
    <d v="2019-01-08T00:00:00"/>
    <x v="1"/>
    <s v="NA"/>
    <n v="40"/>
    <n v="49"/>
    <s v="CD"/>
    <s v="CD74"/>
    <x v="2"/>
    <s v="CD7402"/>
    <x v="20"/>
    <s v="CD7402ZS01"/>
    <x v="37"/>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10"/>
    <x v="4"/>
    <s v="Multisectoriel"/>
    <s v="OFDA"/>
    <n v="358116"/>
    <s v="44500"/>
    <x v="10"/>
  </r>
  <r>
    <x v="256"/>
    <s v="Réponse d’Urgence Santé et VBG a l’Est de la RDC New"/>
    <s v="Humanitaire"/>
    <d v="2019-01-08T00:00:00"/>
    <x v="1"/>
    <s v="NA"/>
    <n v="40"/>
    <n v="49"/>
    <s v="CD"/>
    <s v="CD74"/>
    <x v="2"/>
    <s v="CD7402"/>
    <x v="20"/>
    <s v="CD7402ZS01"/>
    <x v="37"/>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2"/>
    <x v="5"/>
    <s v="Santé"/>
    <s v="SIDA"/>
    <n v="358116"/>
    <s v="44500"/>
    <x v="10"/>
  </r>
  <r>
    <x v="256"/>
    <s v="Réponse d’Urgence Santé et VBG a l’Est de la RDC New"/>
    <s v="Humanitaire"/>
    <d v="2019-01-08T00:00:00"/>
    <x v="1"/>
    <s v="NA"/>
    <n v="40"/>
    <n v="49"/>
    <s v="CD"/>
    <s v="CD74"/>
    <x v="2"/>
    <s v="CD7402"/>
    <x v="20"/>
    <s v="CD7402ZS01"/>
    <x v="37"/>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6"/>
    <x v="2"/>
    <s v="Protection"/>
    <s v="SIDA"/>
    <n v="358116"/>
    <s v="44500"/>
    <x v="10"/>
  </r>
  <r>
    <x v="256"/>
    <s v="Réponse d’Urgence Santé et VBG a l’Est de la RDC New"/>
    <s v="Humanitaire"/>
    <d v="2019-01-08T00:00:00"/>
    <x v="1"/>
    <s v="NA"/>
    <n v="40"/>
    <n v="49"/>
    <s v="CD"/>
    <s v="CD74"/>
    <x v="2"/>
    <s v="CD7402"/>
    <x v="20"/>
    <s v="CD7402ZS01"/>
    <x v="37"/>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10"/>
    <x v="4"/>
    <s v="Multisectoriel"/>
    <s v="SIDA"/>
    <n v="358116"/>
    <s v="44500"/>
    <x v="10"/>
  </r>
  <r>
    <x v="256"/>
    <s v="Réponse d’Urgence Santé et VBG a l’Est de la RDC New"/>
    <s v="Humanitaire"/>
    <d v="2019-01-08T00:00:00"/>
    <x v="1"/>
    <s v="NA"/>
    <n v="40"/>
    <n v="49"/>
    <s v="CD"/>
    <s v="CD74"/>
    <x v="2"/>
    <s v="CD7410"/>
    <x v="6"/>
    <s v="CD7410ZS01"/>
    <x v="15"/>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2"/>
    <x v="5"/>
    <s v="Santé"/>
    <s v="OFDA"/>
    <n v="277228"/>
    <s v="44500"/>
    <x v="10"/>
  </r>
  <r>
    <x v="256"/>
    <s v="Réponse d’Urgence Santé et VBG a l’Est de la RDC New"/>
    <s v="Humanitaire"/>
    <d v="2019-01-08T00:00:00"/>
    <x v="1"/>
    <s v="NA"/>
    <n v="40"/>
    <n v="49"/>
    <s v="CD"/>
    <s v="CD74"/>
    <x v="2"/>
    <s v="CD7410"/>
    <x v="6"/>
    <s v="CD7410ZS01"/>
    <x v="15"/>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6"/>
    <x v="2"/>
    <s v="Protection"/>
    <s v="OFDA"/>
    <n v="277228"/>
    <s v="44500"/>
    <x v="10"/>
  </r>
  <r>
    <x v="256"/>
    <s v="Réponse d’Urgence Santé et VBG a l’Est de la RDC New"/>
    <s v="Humanitaire"/>
    <d v="2019-01-08T00:00:00"/>
    <x v="1"/>
    <s v="NA"/>
    <n v="40"/>
    <n v="49"/>
    <s v="CD"/>
    <s v="CD74"/>
    <x v="2"/>
    <s v="CD7410"/>
    <x v="6"/>
    <s v="CD7410ZS01"/>
    <x v="15"/>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10"/>
    <x v="4"/>
    <s v="Multisectoriel"/>
    <s v="OFDA"/>
    <n v="277228"/>
    <s v="44500"/>
    <x v="10"/>
  </r>
  <r>
    <x v="256"/>
    <s v="Réponse d’Urgence Santé et VBG a l’Est de la RDC New"/>
    <s v="Humanitaire"/>
    <d v="2019-01-08T00:00:00"/>
    <x v="1"/>
    <s v="NA"/>
    <n v="40"/>
    <n v="49"/>
    <s v="CD"/>
    <s v="CD74"/>
    <x v="2"/>
    <s v="CD7410"/>
    <x v="6"/>
    <s v="CD7410ZS01"/>
    <x v="15"/>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2"/>
    <x v="5"/>
    <s v="Santé"/>
    <s v="SIDA"/>
    <n v="277228"/>
    <s v="44500"/>
    <x v="10"/>
  </r>
  <r>
    <x v="256"/>
    <s v="Réponse d’Urgence Santé et VBG a l’Est de la RDC New"/>
    <s v="Humanitaire"/>
    <d v="2019-01-08T00:00:00"/>
    <x v="1"/>
    <s v="NA"/>
    <n v="40"/>
    <n v="49"/>
    <s v="CD"/>
    <s v="CD74"/>
    <x v="2"/>
    <s v="CD7410"/>
    <x v="6"/>
    <s v="CD7410ZS01"/>
    <x v="15"/>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6"/>
    <x v="2"/>
    <s v="Protection"/>
    <s v="SIDA"/>
    <n v="277228"/>
    <s v="44500"/>
    <x v="10"/>
  </r>
  <r>
    <x v="256"/>
    <s v="Réponse d’Urgence Santé et VBG a l’Est de la RDC New"/>
    <s v="Humanitaire"/>
    <d v="2019-01-08T00:00:00"/>
    <x v="1"/>
    <s v="NA"/>
    <n v="40"/>
    <n v="49"/>
    <s v="CD"/>
    <s v="CD74"/>
    <x v="2"/>
    <s v="CD7410"/>
    <x v="6"/>
    <s v="CD7410ZS01"/>
    <x v="15"/>
    <s v="Appui à 3 CS  (CS LUBA, MALALA et KATOLO),avec comme activités: 1. accompagner activement la prise en charge médicale,2.approvisionner en médicaments,. Approvisionner en équipement 4.Rachat du coup de référencement pour les cas avec voucher IRC, 5.Rachat de services au niveau de CS, 6.renforcement de capacités/formations sur plusieurs thématiques,7.accompagnement du mécanisme  de gestion de plainte dans la communauté:"/>
    <n v="7"/>
    <s v="ONG Internationale"/>
    <n v="461"/>
    <s v="IRC"/>
    <s v="International Rescue Committee"/>
    <n v="10"/>
    <x v="4"/>
    <s v="Multisectoriel"/>
    <s v="SIDA"/>
    <n v="277228"/>
    <s v="44500"/>
    <x v="10"/>
  </r>
  <r>
    <x v="257"/>
    <s v="Shelter and WASH  assistance for crisis  affected population in eartern DRC"/>
    <s v="Humanitaire"/>
    <d v="2019-08-07T00:00:00"/>
    <x v="45"/>
    <s v="NA"/>
    <n v="70"/>
    <n v="79"/>
    <s v="CD"/>
    <s v="CD74"/>
    <x v="2"/>
    <s v="CD7402"/>
    <x v="20"/>
    <s v="CD7402ZS01"/>
    <x v="37"/>
    <s v="Construction de  douches / latrines dans les sites de personnes déplacées"/>
    <n v="1"/>
    <s v="Agence du Système des Nations Unies"/>
    <n v="556"/>
    <s v="OIM"/>
    <s v="Organisation Internationale pour les Migrations"/>
    <n v="4"/>
    <x v="3"/>
    <s v="Eau, hygiène et assainissement"/>
    <s v="OFDA"/>
    <n v="358116"/>
    <s v="74500"/>
    <x v="14"/>
  </r>
  <r>
    <x v="257"/>
    <s v="Shelter and WASH  assistance for crisis  affected population in eartern DRC"/>
    <s v="Humanitaire"/>
    <d v="2019-08-07T00:00:00"/>
    <x v="45"/>
    <s v="NA"/>
    <n v="10"/>
    <n v="19"/>
    <s v="CD"/>
    <s v="CD74"/>
    <x v="2"/>
    <s v="CD7402"/>
    <x v="20"/>
    <s v="CD7402ZS02"/>
    <x v="38"/>
    <s v="Construction de  douches / latrines dans les sites de personnes déplacées"/>
    <n v="1"/>
    <s v="Agence du Système des Nations Unies"/>
    <n v="556"/>
    <s v="OIM"/>
    <s v="Organisation Internationale pour les Migrations"/>
    <n v="4"/>
    <x v="3"/>
    <s v="Eau, hygiène et assainissement"/>
    <s v="OFDA"/>
    <n v="336477"/>
    <s v="14500"/>
    <x v="5"/>
  </r>
  <r>
    <x v="224"/>
    <s v="Champs individuels Integration Socio-économique"/>
    <s v="Humanitaire"/>
    <d v="2018-01-01T00:00:00"/>
    <x v="20"/>
    <s v="NA"/>
    <n v="1"/>
    <n v="9"/>
    <s v="CD"/>
    <s v="CD91"/>
    <x v="0"/>
    <s v="CD9105"/>
    <x v="0"/>
    <s v="CD9105ZS04"/>
    <x v="0"/>
    <s v="Champs individuels Integration Socio-économique"/>
    <n v="8"/>
    <s v="ONG Nationale"/>
    <n v="100052"/>
    <s v="ASED"/>
    <s v="Action Solidaire Les enfants d'abord"/>
    <n v="7"/>
    <x v="1"/>
    <s v="Sécurité alimentaire"/>
    <s v="PNUD"/>
    <n v="171634"/>
    <s v="5000"/>
    <x v="2"/>
  </r>
  <r>
    <x v="149"/>
    <s v="Reintegration socioeconimique de personnes handicapés deplacés interne (rutshuru,Nyiragogo,Lubero et Beni)"/>
    <s v="Humanitaire"/>
    <d v="2018-09-03T00:00:00"/>
    <x v="18"/>
    <s v="NA"/>
    <n v="1"/>
    <n v="9"/>
    <s v="CD"/>
    <s v="CD61"/>
    <x v="6"/>
    <s v="CD6111"/>
    <x v="16"/>
    <s v="CD6111ZS06"/>
    <x v="131"/>
    <s v="Socio-economic reintegration of internally Displacement persons (IDPs) with desability in Rutshuru,Beni Lubero and Nyiragongo territories)"/>
    <n v="8"/>
    <s v="ONG Nationale"/>
    <n v="419"/>
    <s v="Heal Africa"/>
    <s v="Health Education Action for Leadership in Africa"/>
    <n v="6"/>
    <x v="2"/>
    <s v="Protection"/>
    <s v="CBM"/>
    <n v="277823"/>
    <s v="5000"/>
    <x v="2"/>
  </r>
  <r>
    <x v="150"/>
    <s v="Reintegration socioeconimique de personnes handicapés dplacés interne (rutshuru,Nyiragogo,Lubero et Beni)"/>
    <s v="Humanitaire"/>
    <d v="2018-09-01T00:00:00"/>
    <x v="19"/>
    <s v="NA"/>
    <n v="1"/>
    <n v="9"/>
    <s v="CD"/>
    <s v="CD61"/>
    <x v="6"/>
    <s v="CD6111"/>
    <x v="16"/>
    <s v="CD6111ZS06"/>
    <x v="131"/>
    <s v="Socio-economic reintegration of internally Displacement persons (IDPs) with desability in Rutshuru,Beni Lubero and Nyiragongo territories)"/>
    <n v="8"/>
    <s v="ONG Nationale"/>
    <n v="419"/>
    <s v="Heal Africa"/>
    <s v="Health Education Action for Leadership in Africa"/>
    <n v="6"/>
    <x v="2"/>
    <s v="Protection"/>
    <s v="Coopération Allemand"/>
    <n v="277823"/>
    <s v="5000"/>
    <x v="2"/>
  </r>
  <r>
    <x v="258"/>
    <s v="il n'est jamais tard pour apprendre"/>
    <s v="Humanitaire"/>
    <d v="2018-03-01T00:00:00"/>
    <x v="57"/>
    <s v="NA"/>
    <n v="1"/>
    <n v="9"/>
    <s v="CD"/>
    <s v="CD61"/>
    <x v="6"/>
    <s v="CD6111"/>
    <x v="16"/>
    <s v="CD6111ZS06"/>
    <x v="131"/>
    <s v="Autres_activités_GTPE"/>
    <n v="8"/>
    <s v="ONG Nationale"/>
    <n v="100174"/>
    <s v="MIDEFEHOPS"/>
    <s v="Mouvement International des Droits de l'Enfant, de la Femme, de l'Homme veuf et de leur Promotion Sociale"/>
    <n v="6"/>
    <x v="2"/>
    <s v="Protection"/>
    <s v="WC-GB"/>
    <n v="277823"/>
    <s v="5000"/>
    <x v="2"/>
  </r>
  <r>
    <x v="259"/>
    <s v="PROJET MALISHO DE Lutte contre la malnutrition  severe: Dissemination des semences agricoles"/>
    <s v="Humanitaire"/>
    <d v="2018-03-01T00:00:00"/>
    <x v="56"/>
    <s v="NA"/>
    <n v="1"/>
    <n v="9"/>
    <s v="CD"/>
    <s v="CD62"/>
    <x v="5"/>
    <s v="CD6205"/>
    <x v="11"/>
    <s v="CD6205ZS04"/>
    <x v="30"/>
    <s v="Lutte contre la malnutrition sévère"/>
    <n v="8"/>
    <s v="ONG Nationale"/>
    <n v="897"/>
    <s v="ASADE"/>
    <s v="ASADE"/>
    <n v="7"/>
    <x v="1"/>
    <s v="Sécurité alimentaire"/>
    <s v="FAO"/>
    <n v="260674"/>
    <s v="5000"/>
    <x v="2"/>
  </r>
  <r>
    <x v="149"/>
    <s v="Reintegration socioeconimique de personnes handicapés deplacés interne (rutshuru,Nyiragogo,Lubero et Beni)"/>
    <s v="Humanitaire"/>
    <d v="2018-09-03T00:00:00"/>
    <x v="18"/>
    <s v="NA"/>
    <n v="1"/>
    <n v="9"/>
    <s v="CD"/>
    <s v="CD61"/>
    <x v="6"/>
    <s v="CD6105"/>
    <x v="44"/>
    <s v="CD6105ZS03"/>
    <x v="148"/>
    <s v="Socio-economic reintegration of internally Displacement persons (IDPs) with desability in Rutshuru,Beni Lubero and Nyiragongo territories)"/>
    <n v="8"/>
    <s v="ONG Nationale"/>
    <n v="419"/>
    <s v="Heal Africa"/>
    <s v="Health Education Action for Leadership in Africa"/>
    <n v="6"/>
    <x v="2"/>
    <s v="Protection"/>
    <s v="CBM"/>
    <n v="374825"/>
    <s v="5000"/>
    <x v="2"/>
  </r>
  <r>
    <x v="226"/>
    <s v="Mariages et grosses précoces des jeunes"/>
    <s v="Humanitaire"/>
    <d v="2015-01-01T00:00:00"/>
    <x v="20"/>
    <s v="NA"/>
    <n v="1"/>
    <n v="9"/>
    <s v="CD"/>
    <s v="CD61"/>
    <x v="6"/>
    <s v="CD6105"/>
    <x v="44"/>
    <s v="CD6105ZS07"/>
    <x v="154"/>
    <s v="Santéde la reproduction &amp; planing familial"/>
    <n v="8"/>
    <s v="ONG Nationale"/>
    <n v="100095"/>
    <s v="RACOJ"/>
    <s v="Réseau des Associations Congolaises des Jeunes Contre le Sida"/>
    <n v="2"/>
    <x v="5"/>
    <s v="Santé"/>
    <s v="UNFPA"/>
    <n v="266100"/>
    <s v="5000"/>
    <x v="2"/>
  </r>
  <r>
    <x v="135"/>
    <s v="Creation et renforcement de 50 clubs SGBV et SSPD dans les milieux scolaires dans la province du tanganyika"/>
    <s v="Humanitaire"/>
    <d v="2018-06-04T00:00:00"/>
    <x v="7"/>
    <s v="NA"/>
    <n v="1"/>
    <n v="9"/>
    <s v="CD"/>
    <s v="CD62"/>
    <x v="5"/>
    <s v="CD6205"/>
    <x v="11"/>
    <s v="CD6205ZS01"/>
    <x v="92"/>
    <s v="creéation des clubs des jeunes élèves dans les écoles visant la prévention des violences sexuelles basées sur le genre et la promotion des connaissances et des droits sexuelles et de reproduction."/>
    <n v="8"/>
    <s v="ONG Nationale"/>
    <n v="100018"/>
    <s v="SAFEKA"/>
    <s v="Sauve la Femme et la jeune fille du Katanga"/>
    <n v="6"/>
    <x v="2"/>
    <s v="Protection"/>
    <s v="Autre"/>
    <n v="223614"/>
    <s v="5000"/>
    <x v="2"/>
  </r>
  <r>
    <x v="226"/>
    <s v="Mariages et grosses précoces des jeunes"/>
    <s v="Humanitaire"/>
    <d v="2015-01-01T00:00:00"/>
    <x v="20"/>
    <s v="NA"/>
    <n v="1"/>
    <n v="9"/>
    <s v="CD"/>
    <s v="CD62"/>
    <x v="5"/>
    <s v="CD6205"/>
    <x v="11"/>
    <s v="CD6205ZS03"/>
    <x v="32"/>
    <s v="Santéde la reproduction &amp; planing familial"/>
    <n v="8"/>
    <s v="ONG Nationale"/>
    <n v="100095"/>
    <s v="RACOJ"/>
    <s v="Réseau des Associations Congolaises des Jeunes Contre le Sida"/>
    <n v="2"/>
    <x v="5"/>
    <s v="Santé"/>
    <s v="UNFPA"/>
    <n v="168000"/>
    <s v="5000"/>
    <x v="2"/>
  </r>
  <r>
    <x v="260"/>
    <s v="Education inclusive: Education non formelle et Alphabétisation des adultes"/>
    <s v="Humanitaire"/>
    <d v="2019-01-01T00:00:00"/>
    <x v="43"/>
    <s v="NA"/>
    <n v="1"/>
    <n v="9"/>
    <s v="CD"/>
    <s v="CD62"/>
    <x v="5"/>
    <s v="CD6205"/>
    <x v="11"/>
    <s v="CD6205ZS03"/>
    <x v="32"/>
    <s v="Education inclusive: Éducation non formelle et Alphabétisation des adultes"/>
    <n v="8"/>
    <s v="ONG Nationale"/>
    <n v="901"/>
    <s v="CFAD"/>
    <s v="CFAD"/>
    <n v="1"/>
    <x v="7"/>
    <s v="Education"/>
    <s v="CFAD"/>
    <n v="168000"/>
    <s v="5000"/>
    <x v="2"/>
  </r>
  <r>
    <x v="259"/>
    <s v="PROJET MALISHO DE Lutte contre la malnutrition  severe: Dissemination des semences agricoles"/>
    <s v="Humanitaire"/>
    <d v="2018-03-01T00:00:00"/>
    <x v="56"/>
    <s v="NA"/>
    <n v="1"/>
    <n v="9"/>
    <s v="CD"/>
    <s v="CD62"/>
    <x v="5"/>
    <s v="CD6205"/>
    <x v="11"/>
    <s v="CD6205ZS03"/>
    <x v="32"/>
    <s v="Lutte contre la malnutrition sévère"/>
    <n v="8"/>
    <s v="ONG Nationale"/>
    <n v="897"/>
    <s v="ASADE"/>
    <s v="ASADE"/>
    <n v="7"/>
    <x v="1"/>
    <s v="Sécurité alimentaire"/>
    <s v="FAO"/>
    <n v="168000"/>
    <s v="5000"/>
    <x v="2"/>
  </r>
  <r>
    <x v="226"/>
    <s v="Mariages et grosses précoces des jeunes"/>
    <s v="Humanitaire"/>
    <d v="2015-01-01T00:00:00"/>
    <x v="20"/>
    <s v="NA"/>
    <n v="1"/>
    <n v="9"/>
    <s v="CD"/>
    <s v="CD62"/>
    <x v="5"/>
    <s v="CD6208"/>
    <x v="17"/>
    <s v="CD6208ZS03"/>
    <x v="99"/>
    <s v="Santéde la reproduction &amp; planing familial"/>
    <n v="8"/>
    <s v="ONG Nationale"/>
    <n v="100095"/>
    <s v="RACOJ"/>
    <s v="Réseau des Associations Congolaises des Jeunes Contre le Sida"/>
    <n v="2"/>
    <x v="5"/>
    <s v="Santé"/>
    <s v="UNFPA"/>
    <n v="178925"/>
    <s v="5000"/>
    <x v="2"/>
  </r>
  <r>
    <x v="231"/>
    <s v="projet de  rendre accessible les soins de Santéà la population travers les mutuelles de santé"/>
    <s v="Humanitaire"/>
    <d v="2014-01-01T00:00:00"/>
    <x v="13"/>
    <s v="NA"/>
    <n v="1"/>
    <n v="9"/>
    <s v="CD"/>
    <s v="CD62"/>
    <x v="5"/>
    <s v="CD6208"/>
    <x v="17"/>
    <s v="CD6208ZS03"/>
    <x v="99"/>
    <s v="appui aux mutuelles deSantépour l'accessibilité des soins par la population"/>
    <n v="7"/>
    <s v="ONG Internationale"/>
    <n v="229"/>
    <s v="CGAT"/>
    <s v="Centre de Gestion des risques et d'Accompagnement Technique des Mutuelles de Santé"/>
    <n v="2"/>
    <x v="5"/>
    <s v="Santé"/>
    <s v="WSM"/>
    <n v="178925"/>
    <s v="5000"/>
    <x v="2"/>
  </r>
  <r>
    <x v="149"/>
    <s v="Reintegration socioeconimique de personnes handicapés deplacés interne (rutshuru,Nyiragogo,Lubero et Beni)"/>
    <s v="Humanitaire"/>
    <d v="2018-09-03T00:00:00"/>
    <x v="18"/>
    <s v="NA"/>
    <n v="1"/>
    <n v="9"/>
    <s v="CD"/>
    <s v="CD61"/>
    <x v="6"/>
    <s v="CD6102"/>
    <x v="41"/>
    <s v="CD6102ZS01"/>
    <x v="74"/>
    <s v="Socio-economic reintegration of internally Displacement persons (IDPs) with desability in Rutshuru,Beni Lubero and Nyiragongo territories)"/>
    <n v="8"/>
    <s v="ONG Nationale"/>
    <n v="419"/>
    <s v="Heal Africa"/>
    <s v="Health Education Action for Leadership in Africa"/>
    <n v="6"/>
    <x v="2"/>
    <s v="Protection"/>
    <s v="CBM"/>
    <n v="462362"/>
    <s v="5000"/>
    <x v="2"/>
  </r>
  <r>
    <x v="150"/>
    <s v="Reintegration socioeconimique de personnes handicapés dplacés interne (rutshuru,Nyiragogo,Lubero et Beni)"/>
    <s v="Humanitaire"/>
    <d v="2018-09-01T00:00:00"/>
    <x v="19"/>
    <s v="NA"/>
    <n v="1"/>
    <n v="9"/>
    <s v="CD"/>
    <s v="CD61"/>
    <x v="6"/>
    <s v="CD6102"/>
    <x v="41"/>
    <s v="CD6102ZS01"/>
    <x v="74"/>
    <s v="Socio-economic reintegration of internally Displacement persons (IDPs) with desability in Rutshuru,Beni Lubero and Nyiragongo territories)"/>
    <n v="8"/>
    <s v="ONG Nationale"/>
    <n v="419"/>
    <s v="Heal Africa"/>
    <s v="Health Education Action for Leadership in Africa"/>
    <n v="6"/>
    <x v="2"/>
    <s v="Protection"/>
    <s v="Coopération Allemand"/>
    <n v="462362"/>
    <s v="5000"/>
    <x v="2"/>
  </r>
  <r>
    <x v="159"/>
    <s v="Counter gender Based violence"/>
    <s v="Humanitaire"/>
    <d v="2017-11-01T00:00:00"/>
    <x v="9"/>
    <s v="NA"/>
    <n v="1"/>
    <n v="9"/>
    <s v="CD"/>
    <s v="CD61"/>
    <x v="6"/>
    <s v="CD6104"/>
    <x v="42"/>
    <s v="CD6104ZS04"/>
    <x v="75"/>
    <s v="Renforcer la prevention et la reponse communautaire aux Violences Sexuelles et basees sur le Genre"/>
    <n v="8"/>
    <s v="ONG Nationale"/>
    <n v="419"/>
    <s v="Heal Africa"/>
    <s v="Health Education Action for Leadership in Africa"/>
    <n v="6"/>
    <x v="2"/>
    <s v="Protection"/>
    <s v="USAID"/>
    <n v="167886"/>
    <s v="5000"/>
    <x v="2"/>
  </r>
  <r>
    <x v="261"/>
    <s v="Counter Gender Based Violences"/>
    <s v="Humanitaire"/>
    <d v="2017-11-01T00:00:00"/>
    <x v="10"/>
    <s v="NA"/>
    <n v="1"/>
    <n v="9"/>
    <s v="CD"/>
    <s v="CD61"/>
    <x v="6"/>
    <s v="CD6104"/>
    <x v="42"/>
    <s v="CD6104ZS04"/>
    <x v="75"/>
    <s v="Prevention et prise en charge holistique"/>
    <n v="8"/>
    <s v="ONG Nationale"/>
    <n v="419"/>
    <s v="Heal Africa"/>
    <s v="Health Education Action for Leadership in Africa"/>
    <n v="6"/>
    <x v="2"/>
    <s v="Protection"/>
    <s v="USAID"/>
    <n v="167886"/>
    <s v="5000"/>
    <x v="2"/>
  </r>
  <r>
    <x v="262"/>
    <s v="Appui en abris d'urgence aux PDI de Djugu"/>
    <s v="Humanitaire"/>
    <d v="2018-10-01T00:00:00"/>
    <x v="27"/>
    <s v="NA"/>
    <n v="1"/>
    <n v="9"/>
    <s v="CD"/>
    <s v="CD54"/>
    <x v="4"/>
    <s v="CD5402"/>
    <x v="49"/>
    <s v="CD5402ZS05"/>
    <x v="135"/>
    <s v="Appui a la construction abris via transfert de cash"/>
    <n v="8"/>
    <s v="ONG Nationale"/>
    <n v="176"/>
    <s v="ADSSE"/>
    <s v="Association pour le Développement Social et la Sauvegarde de l'Environnement"/>
    <n v="3"/>
    <x v="6"/>
    <s v="Articles Ménagers Essentiels-Abris"/>
    <s v="FHC"/>
    <n v="102707"/>
    <s v="5000"/>
    <x v="2"/>
  </r>
  <r>
    <x v="263"/>
    <s v="Prévenir la rupture et la séparation des enfants et de leurs familles"/>
    <s v="Humanitaire"/>
    <d v="2017-01-01T00:00:00"/>
    <x v="13"/>
    <s v="NA"/>
    <n v="1"/>
    <n v="9"/>
    <s v="CD"/>
    <s v="CD62"/>
    <x v="5"/>
    <s v="CD6208"/>
    <x v="17"/>
    <s v="CD6208ZS04"/>
    <x v="34"/>
    <s v="SOS VE renforce les capacités economiques des familles vulnerables et ce travail est fait en partenariat avec les organisations communautaires et les serves techniques de l'Etat Congolais. L'objectif de notre intervention est  de prévenir la rupture et la séparation des enfants et de leurs familles. Dans le renforcement de la famille, nous travaillons également sur la prise en charge par la famille élargie, grâce à laquelle les enfants bénéficient d’une aide pour vivre auprès de membres de leur"/>
    <n v="7"/>
    <s v="ONG Internationale"/>
    <n v="660"/>
    <s v="SOS"/>
    <s v="SOS Village d'enfants"/>
    <n v="6"/>
    <x v="2"/>
    <s v="Protection"/>
    <s v="SOS"/>
    <n v="336792"/>
    <s v="5000"/>
    <x v="2"/>
  </r>
  <r>
    <x v="264"/>
    <s v="Tumaini ya Pili Mupya"/>
    <s v="Humanitaire"/>
    <d v="2018-03-01T00:00:00"/>
    <x v="58"/>
    <s v="NA"/>
    <n v="1"/>
    <n v="9"/>
    <s v="CD"/>
    <s v="CD61"/>
    <x v="6"/>
    <s v="CD6107"/>
    <x v="43"/>
    <s v="CD6107ZS06"/>
    <x v="76"/>
    <s v="Vocational training and pychosocial support  for vulnerable youth (Ex-child soldiers and girls sexualy exploited in brothels)"/>
    <n v="7"/>
    <s v="ONG Internationale"/>
    <n v="730"/>
    <s v="WVI"/>
    <s v="World Vision International"/>
    <n v="6"/>
    <x v="2"/>
    <s v="Protection"/>
    <s v="Autre"/>
    <n v="358713"/>
    <s v="5000"/>
    <x v="2"/>
  </r>
  <r>
    <x v="135"/>
    <s v="Creation et renforcement de 50 clubs SGBV et SSPD dans les milieux scolaires dans la province du tanganyika"/>
    <s v="Humanitaire"/>
    <d v="2018-06-04T00:00:00"/>
    <x v="7"/>
    <s v="NA"/>
    <n v="1"/>
    <n v="9"/>
    <s v="CD"/>
    <s v="CD62"/>
    <x v="5"/>
    <s v="CD6207"/>
    <x v="18"/>
    <s v="CD6207ZS04"/>
    <x v="35"/>
    <s v="creéation des clubs des jeunes élèves dans les écoles visant la prévention des violences sexuelles basées sur le genre et la promotion des connaissances et des droits sexuelles et de reproduction."/>
    <n v="8"/>
    <s v="ONG Nationale"/>
    <n v="100018"/>
    <s v="SAFEKA"/>
    <s v="Sauve la Femme et la jeune fille du Katanga"/>
    <n v="6"/>
    <x v="2"/>
    <s v="Protection"/>
    <s v="Autre"/>
    <n v="269716"/>
    <s v="5000"/>
    <x v="2"/>
  </r>
  <r>
    <x v="263"/>
    <s v="Prévenir la rupture et la séparation des enfants et de leurs familles"/>
    <s v="Humanitaire"/>
    <d v="2017-01-01T00:00:00"/>
    <x v="13"/>
    <s v="NA"/>
    <n v="1"/>
    <n v="9"/>
    <s v="CD"/>
    <s v="CD62"/>
    <x v="5"/>
    <s v="CD6207"/>
    <x v="18"/>
    <s v="CD6207ZS04"/>
    <x v="35"/>
    <s v="SOS VE renforce les capacités economiques des familles vulnerables et ce travail est fait en partenariat avec les organisations communautaires et les serves techniques de l'Etat Congolais. L'objectif de notre intervention est  de prévenir la rupture et la séparation des enfants et de leurs familles. Dans le renforcement de la famille, nous travaillons également sur la prise en charge par la famille élargie, grâce à laquelle les enfants bénéficient d’une aide pour vivre auprès de membres de leur"/>
    <n v="7"/>
    <s v="ONG Internationale"/>
    <n v="660"/>
    <s v="SOS"/>
    <s v="SOS Village d'enfants"/>
    <n v="6"/>
    <x v="2"/>
    <s v="Protection"/>
    <s v="SOS"/>
    <n v="269716"/>
    <s v="5000"/>
    <x v="2"/>
  </r>
  <r>
    <x v="260"/>
    <s v="Education inclusive: Education non formelle et Alphabétisation des adultes"/>
    <s v="Humanitaire"/>
    <d v="2019-01-01T00:00:00"/>
    <x v="43"/>
    <s v="NA"/>
    <n v="1"/>
    <n v="9"/>
    <s v="CD"/>
    <s v="CD62"/>
    <x v="5"/>
    <s v="CD6205"/>
    <x v="11"/>
    <s v="CD6205ZS02"/>
    <x v="23"/>
    <s v="Education inclusive: Éducation non formelle et Alphabétisation des adultes"/>
    <n v="8"/>
    <s v="ONG Nationale"/>
    <n v="901"/>
    <s v="CFAD"/>
    <s v="CFAD"/>
    <n v="1"/>
    <x v="7"/>
    <s v="Education"/>
    <s v="CFAD"/>
    <n v="177160"/>
    <s v="5000"/>
    <x v="2"/>
  </r>
  <r>
    <x v="265"/>
    <s v="Partenariat stratégique de lobbying et plaidoyer"/>
    <s v="Humanitaire"/>
    <d v="2019-01-01T00:00:00"/>
    <x v="20"/>
    <s v="NA"/>
    <n v="1"/>
    <n v="9"/>
    <s v="CD"/>
    <s v="CD62"/>
    <x v="5"/>
    <s v="CD6205"/>
    <x v="11"/>
    <s v="CD6205ZS02"/>
    <x v="23"/>
    <s v="Le projet vise le renforcement des capacités de plaidoyer des structures"/>
    <n v="8"/>
    <s v="ONG Nationale"/>
    <n v="51"/>
    <s v="ADEPAE"/>
    <s v="Action pour le Développement et la Paix Endogènes"/>
    <n v="1"/>
    <x v="7"/>
    <s v="Education"/>
    <s v="CORDAID"/>
    <n v="177160"/>
    <s v="5000"/>
    <x v="2"/>
  </r>
  <r>
    <x v="259"/>
    <s v="PROJET MALISHO DE Lutte contre la malnutrition  severe: Dissemination des semences agricoles"/>
    <s v="Humanitaire"/>
    <d v="2018-03-01T00:00:00"/>
    <x v="56"/>
    <s v="NA"/>
    <n v="1"/>
    <n v="9"/>
    <s v="CD"/>
    <s v="CD62"/>
    <x v="5"/>
    <s v="CD6205"/>
    <x v="11"/>
    <s v="CD6205ZS02"/>
    <x v="23"/>
    <s v="Lutte contre la malnutrition sévère"/>
    <n v="8"/>
    <s v="ONG Nationale"/>
    <n v="897"/>
    <s v="ASADE"/>
    <s v="ASADE"/>
    <n v="7"/>
    <x v="1"/>
    <s v="Sécurité alimentaire"/>
    <s v="FAO"/>
    <n v="177160"/>
    <s v="5000"/>
    <x v="2"/>
  </r>
  <r>
    <x v="135"/>
    <s v="Creation et renforcement de 50 clubs SGBV et SSPD dans les milieux scolaires dans la province du tanganyika"/>
    <s v="Humanitaire"/>
    <d v="2018-06-04T00:00:00"/>
    <x v="7"/>
    <s v="NA"/>
    <n v="1"/>
    <n v="9"/>
    <s v="CD"/>
    <s v="CD62"/>
    <x v="5"/>
    <s v="CD6202"/>
    <x v="19"/>
    <s v="CD6202ZS03"/>
    <x v="36"/>
    <s v="creéation des clubs des jeunes élèves dans les écoles visant la prévention des violences sexuelles basées sur le genre et la promotion des connaissances et des droits sexuelles et de reproduction."/>
    <n v="8"/>
    <s v="ONG Nationale"/>
    <n v="100018"/>
    <s v="SAFEKA"/>
    <s v="Sauve la Femme et la jeune fille du Katanga"/>
    <n v="6"/>
    <x v="2"/>
    <s v="Protection"/>
    <s v="Autre"/>
    <n v="222860"/>
    <s v="5000"/>
    <x v="2"/>
  </r>
  <r>
    <x v="266"/>
    <s v="Appui à l'éducation de qualité  pour les filles et garcons victimes des conflits et des urgences humanitaires( suivi des activités de pérennisation des acquis du projet)"/>
    <s v="Humanitaire"/>
    <d v="2019-01-01T00:00:00"/>
    <x v="43"/>
    <s v="NA"/>
    <n v="1"/>
    <n v="9"/>
    <s v="CD"/>
    <s v="CD62"/>
    <x v="5"/>
    <s v="CD6202"/>
    <x v="19"/>
    <s v="CD6202ZS03"/>
    <x v="36"/>
    <s v="Appui à l'éducation de qualité  pour les filles et garcons victimes des conflits et des urgences humanitaires( suivi des activités de pérennisation des acquis du projet)"/>
    <n v="8"/>
    <s v="ONG Nationale"/>
    <n v="901"/>
    <s v="CFAD"/>
    <s v="CFAD"/>
    <n v="1"/>
    <x v="7"/>
    <s v="Education"/>
    <s v="CFAD"/>
    <n v="222860"/>
    <s v="5000"/>
    <x v="2"/>
  </r>
  <r>
    <x v="259"/>
    <s v="PROJET MALISHO DE Lutte contre la malnutrition  severe: Dissemination des semences agricoles"/>
    <s v="Humanitaire"/>
    <d v="2018-03-01T00:00:00"/>
    <x v="56"/>
    <s v="NA"/>
    <n v="1"/>
    <n v="9"/>
    <s v="CD"/>
    <s v="CD62"/>
    <x v="5"/>
    <s v="CD6202"/>
    <x v="19"/>
    <s v="CD6202ZS03"/>
    <x v="36"/>
    <s v="Lutte contre la malnutrition sévère"/>
    <n v="8"/>
    <s v="ONG Nationale"/>
    <n v="897"/>
    <s v="ASADE"/>
    <s v="ASADE"/>
    <n v="7"/>
    <x v="1"/>
    <s v="Sécurité alimentaire"/>
    <s v="FAO"/>
    <n v="222860"/>
    <s v="5000"/>
    <x v="2"/>
  </r>
  <r>
    <x v="135"/>
    <s v="Creation et renforcement de 50 clubs SGBV et SSPD dans les milieux scolaires dans la province du tanganyika"/>
    <s v="Humanitaire"/>
    <d v="2018-06-04T00:00:00"/>
    <x v="7"/>
    <s v="NA"/>
    <n v="1"/>
    <n v="9"/>
    <s v="CD"/>
    <s v="CD62"/>
    <x v="5"/>
    <s v="CD6208"/>
    <x v="17"/>
    <s v="CD6208ZS02"/>
    <x v="97"/>
    <s v="creéation des clubs des jeunes élèves dans les écoles visant la prévention des violences sexuelles basées sur le genre et la promotion des connaissances et des droits sexuelles et de reproduction."/>
    <n v="8"/>
    <s v="ONG Nationale"/>
    <n v="100018"/>
    <s v="SAFEKA"/>
    <s v="Sauve la Femme et la jeune fille du Katanga"/>
    <n v="6"/>
    <x v="2"/>
    <s v="Protection"/>
    <s v="Autre"/>
    <n v="178930"/>
    <s v="5000"/>
    <x v="2"/>
  </r>
  <r>
    <x v="135"/>
    <s v="Creation et renforcement de 50 clubs SGBV et SSPD dans les milieux scolaires dans la province du tanganyika"/>
    <s v="Humanitaire"/>
    <d v="2018-06-04T00:00:00"/>
    <x v="7"/>
    <s v="NA"/>
    <n v="1"/>
    <n v="9"/>
    <s v="CD"/>
    <s v="CD62"/>
    <x v="5"/>
    <s v="CD6212"/>
    <x v="28"/>
    <s v="CD6212ZS02"/>
    <x v="115"/>
    <s v="creéation des clubs des jeunes élèves dans les écoles visant la prévention des violences sexuelles basées sur le genre et la promotion des connaissances et des droits sexuelles et de reproduction."/>
    <n v="8"/>
    <s v="ONG Nationale"/>
    <n v="100018"/>
    <s v="SAFEKA"/>
    <s v="Sauve la Femme et la jeune fille du Katanga"/>
    <n v="6"/>
    <x v="2"/>
    <s v="Protection"/>
    <s v="Autre"/>
    <n v="202014"/>
    <s v="5000"/>
    <x v="2"/>
  </r>
  <r>
    <x v="261"/>
    <s v="Counter Gender Based Violences"/>
    <s v="Humanitaire"/>
    <d v="2017-11-01T00:00:00"/>
    <x v="10"/>
    <s v="NA"/>
    <n v="1"/>
    <n v="9"/>
    <s v="CD"/>
    <s v="CD61"/>
    <x v="6"/>
    <s v="CD6101"/>
    <x v="45"/>
    <s v="CD6101ZS01"/>
    <x v="78"/>
    <s v="Prevention et prise en charge holistique"/>
    <n v="8"/>
    <s v="ONG Nationale"/>
    <n v="419"/>
    <s v="Heal Africa"/>
    <s v="Health Education Action for Leadership in Africa"/>
    <n v="6"/>
    <x v="2"/>
    <s v="Protection"/>
    <s v="USAID"/>
    <n v="268616"/>
    <s v="5000"/>
    <x v="2"/>
  </r>
  <r>
    <x v="267"/>
    <s v="Réhabilitation d'abris et distribution AME"/>
    <s v="Humanitaire"/>
    <d v="2018-12-01T00:00:00"/>
    <x v="59"/>
    <s v="NA"/>
    <n v="1"/>
    <n v="9"/>
    <s v="CD"/>
    <s v="CD71"/>
    <x v="8"/>
    <s v="CD7109"/>
    <x v="29"/>
    <s v="CD7109ZS01"/>
    <x v="58"/>
    <s v="Réhabilitation d'abris et distribution AME"/>
    <n v="7"/>
    <s v="ONG Internationale"/>
    <n v="657"/>
    <s v="SI"/>
    <s v="Solidarités International"/>
    <n v="3"/>
    <x v="6"/>
    <s v="Articles Ménagers Essentiels-Abris"/>
    <s v="AVSI"/>
    <n v="341680"/>
    <s v="5000"/>
    <x v="2"/>
  </r>
  <r>
    <x v="267"/>
    <s v="Réhabilitation d'abris et distribution AME"/>
    <s v="Humanitaire"/>
    <d v="2018-12-01T00:00:00"/>
    <x v="59"/>
    <s v="NA"/>
    <n v="1"/>
    <n v="9"/>
    <s v="CD"/>
    <s v="CD71"/>
    <x v="8"/>
    <s v="CD7109"/>
    <x v="29"/>
    <s v="CD7109ZS01"/>
    <x v="58"/>
    <s v="Réhabilitation d'abris et distribution AME"/>
    <n v="7"/>
    <s v="ONG Internationale"/>
    <n v="657"/>
    <s v="SI"/>
    <s v="Solidarités International"/>
    <n v="3"/>
    <x v="6"/>
    <s v="Articles Ménagers Essentiels-Abris"/>
    <s v="SI"/>
    <n v="341680"/>
    <s v="5000"/>
    <x v="2"/>
  </r>
  <r>
    <x v="267"/>
    <s v="Réhabilitation d'abris et distribution AME"/>
    <s v="Humanitaire"/>
    <d v="2018-12-01T00:00:00"/>
    <x v="59"/>
    <s v="NA"/>
    <n v="1"/>
    <n v="9"/>
    <s v="CD"/>
    <s v="CD71"/>
    <x v="8"/>
    <s v="CD7109"/>
    <x v="29"/>
    <s v="CD7109ZS01"/>
    <x v="58"/>
    <s v="Réhabilitation d'abris et distribution AME"/>
    <n v="7"/>
    <s v="ONG Internationale"/>
    <n v="657"/>
    <s v="SI"/>
    <s v="Solidarités International"/>
    <n v="3"/>
    <x v="6"/>
    <s v="Articles Ménagers Essentiels-Abris"/>
    <s v="AIDES"/>
    <n v="341680"/>
    <s v="5000"/>
    <x v="2"/>
  </r>
  <r>
    <x v="268"/>
    <s v="Réhabilitation/construction EHA communautaire et institutionnelle"/>
    <s v="Humanitaire"/>
    <d v="2018-12-01T00:00:00"/>
    <x v="59"/>
    <s v="NA"/>
    <n v="1"/>
    <n v="9"/>
    <s v="CD"/>
    <s v="CD71"/>
    <x v="8"/>
    <s v="CD7109"/>
    <x v="29"/>
    <s v="CD7109ZS01"/>
    <x v="58"/>
    <s v="Réhabilitation/construction EHA communautaire et institutionnelle"/>
    <n v="7"/>
    <s v="ONG Internationale"/>
    <n v="657"/>
    <s v="SI"/>
    <s v="Solidarités International"/>
    <n v="4"/>
    <x v="3"/>
    <s v="Eau, hygiène et assainissement"/>
    <s v="AVSI"/>
    <n v="341680"/>
    <s v="5000"/>
    <x v="2"/>
  </r>
  <r>
    <x v="268"/>
    <s v="Réhabilitation/construction EHA communautaire et institutionnelle"/>
    <s v="Humanitaire"/>
    <d v="2018-12-01T00:00:00"/>
    <x v="59"/>
    <s v="NA"/>
    <n v="1"/>
    <n v="9"/>
    <s v="CD"/>
    <s v="CD71"/>
    <x v="8"/>
    <s v="CD7109"/>
    <x v="29"/>
    <s v="CD7109ZS01"/>
    <x v="58"/>
    <s v="Réhabilitation/construction EHA communautaire et institutionnelle"/>
    <n v="7"/>
    <s v="ONG Internationale"/>
    <n v="657"/>
    <s v="SI"/>
    <s v="Solidarités International"/>
    <n v="4"/>
    <x v="3"/>
    <s v="Eau, hygiène et assainissement"/>
    <s v="SI"/>
    <n v="341680"/>
    <s v="5000"/>
    <x v="2"/>
  </r>
  <r>
    <x v="268"/>
    <s v="Réhabilitation/construction EHA communautaire et institutionnelle"/>
    <s v="Humanitaire"/>
    <d v="2018-12-01T00:00:00"/>
    <x v="59"/>
    <s v="NA"/>
    <n v="1"/>
    <n v="9"/>
    <s v="CD"/>
    <s v="CD71"/>
    <x v="8"/>
    <s v="CD7109"/>
    <x v="29"/>
    <s v="CD7109ZS01"/>
    <x v="58"/>
    <s v="Réhabilitation/construction EHA communautaire et institutionnelle"/>
    <n v="7"/>
    <s v="ONG Internationale"/>
    <n v="657"/>
    <s v="SI"/>
    <s v="Solidarités International"/>
    <n v="4"/>
    <x v="3"/>
    <s v="Eau, hygiène et assainissement"/>
    <s v="AIDES"/>
    <n v="341680"/>
    <s v="5000"/>
    <x v="2"/>
  </r>
  <r>
    <x v="269"/>
    <s v="Stabilisation des zones en conflits de MASISI (Nord Kivu)"/>
    <s v="Humanitaire"/>
    <d v="2018-08-01T00:00:00"/>
    <x v="20"/>
    <s v="NA"/>
    <n v="1"/>
    <n v="9"/>
    <s v="CD"/>
    <s v="CD61"/>
    <x v="6"/>
    <s v="CD6103"/>
    <x v="22"/>
    <s v="CD6103ZS03"/>
    <x v="40"/>
    <s v="Retrait des adolescents de GA, Réinsertion scolaire, socio économique,  Idientification des élèves vulnérables, appuis en frais et kits scolaires, formation des autorités, sensibilisation communautaire sur la protection de l'enfant, la cohabitation pacifique, mobilisation communautaire"/>
    <n v="8"/>
    <s v="ONG Nationale"/>
    <n v="791"/>
    <s v="RETI"/>
    <s v="RET INTERNATIONAL"/>
    <n v="6"/>
    <x v="2"/>
    <s v="Protection"/>
    <s v="Luxembourg"/>
    <n v="437270"/>
    <s v="5000"/>
    <x v="2"/>
  </r>
  <r>
    <x v="270"/>
    <s v="Appui à l'insertion scolaire et la correction orthopédique des enfants vivant avec handicaps physiques"/>
    <s v="Humanitaire"/>
    <d v="2015-01-01T00:00:00"/>
    <x v="22"/>
    <s v="NA"/>
    <n v="1"/>
    <n v="9"/>
    <s v="CD"/>
    <s v="CD74"/>
    <x v="2"/>
    <s v="CD7409"/>
    <x v="48"/>
    <s v="CD7409ZS01"/>
    <x v="81"/>
    <s v="Paiement des frais scolaires de ces enfants à l'école primiare et secondaire, correction orthopédique des enfants de 0 à 13 ans vivants avec handicaps physiques scolarisés ou non"/>
    <n v="8"/>
    <s v="ONG Nationale"/>
    <n v="212"/>
    <s v="CARITAS"/>
    <s v="CARITAS"/>
    <n v="1"/>
    <x v="7"/>
    <s v="Education"/>
    <s v="CARITAS Internationa"/>
    <n v="322363"/>
    <s v="5000"/>
    <x v="2"/>
  </r>
  <r>
    <x v="271"/>
    <s v="Appui à la lutte contre le VIH/SIDA et la Tuberculose"/>
    <s v="Humanitaire"/>
    <d v="2019-01-01T00:00:00"/>
    <x v="24"/>
    <s v="NA"/>
    <n v="1"/>
    <n v="9"/>
    <s v="CD"/>
    <s v="CD74"/>
    <x v="2"/>
    <s v="CD7409"/>
    <x v="48"/>
    <s v="CD7409ZS01"/>
    <x v="81"/>
    <s v="Appui en intrants de dépistage et de traitement, recherche des cas avec les relais communautaires (PVV), récupération des perdus des vues (malades inscrits au traitement qui disparaissent)"/>
    <n v="8"/>
    <s v="ONG Nationale"/>
    <n v="212"/>
    <s v="CARITAS"/>
    <s v="CARITAS"/>
    <n v="2"/>
    <x v="5"/>
    <s v="Santé"/>
    <s v="CORDAID"/>
    <n v="322363"/>
    <s v="5000"/>
    <x v="2"/>
  </r>
  <r>
    <x v="270"/>
    <s v="Appui à l'insertion scolaire et la correction orthopédique des enfants vivant avec handicaps physiques"/>
    <s v="Humanitaire"/>
    <d v="2015-01-01T00:00:00"/>
    <x v="22"/>
    <s v="NA"/>
    <n v="1"/>
    <n v="9"/>
    <s v="CD"/>
    <s v="CD74"/>
    <x v="2"/>
    <s v="CD7409"/>
    <x v="48"/>
    <s v="CD7409ZS02"/>
    <x v="106"/>
    <s v="Paiement des frais scolaires de ces enfants à l'école primiare et secondaire, correction orthopédique des enfants de 0 à 13 ans vivants avec handicaps physiques scolarisés ou non"/>
    <n v="8"/>
    <s v="ONG Nationale"/>
    <n v="212"/>
    <s v="CARITAS"/>
    <s v="CARITAS"/>
    <n v="1"/>
    <x v="7"/>
    <s v="Education"/>
    <s v="CARITAS Internationa"/>
    <n v="203894"/>
    <s v="5000"/>
    <x v="2"/>
  </r>
  <r>
    <x v="262"/>
    <s v="Appui en abris d'urgence aux PDI de Djugu"/>
    <s v="Humanitaire"/>
    <d v="2018-10-01T00:00:00"/>
    <x v="27"/>
    <s v="NA"/>
    <n v="1"/>
    <n v="9"/>
    <s v="CD"/>
    <s v="CD54"/>
    <x v="4"/>
    <s v="CD5405"/>
    <x v="7"/>
    <s v="CD5405ZS12"/>
    <x v="91"/>
    <s v="Appui a la construction abris via transfert de cash"/>
    <n v="8"/>
    <s v="ONG Nationale"/>
    <n v="176"/>
    <s v="ADSSE"/>
    <s v="Association pour le Développement Social et la Sauvegarde de l'Environnement"/>
    <n v="3"/>
    <x v="6"/>
    <s v="Articles Ménagers Essentiels-Abris"/>
    <s v="FHC"/>
    <n v="210058"/>
    <s v="5000"/>
    <x v="2"/>
  </r>
  <r>
    <x v="272"/>
    <s v="Programme de Renforcement de la Famille  des Villages  d'enfants SOS/Bukavu"/>
    <s v="Humanitaire"/>
    <d v="2018-01-01T00:00:00"/>
    <x v="43"/>
    <s v="NA"/>
    <n v="1"/>
    <n v="9"/>
    <s v="CD"/>
    <s v="CD62"/>
    <x v="5"/>
    <s v="CD6201"/>
    <x v="53"/>
    <s v="CD6201ZS01"/>
    <x v="103"/>
    <s v="Le projet vise l'éducation, la promotion et la protection des droits de l'enfant."/>
    <n v="8"/>
    <s v="ONG Nationale"/>
    <n v="901"/>
    <s v="CFAD"/>
    <s v="CFAD"/>
    <n v="1"/>
    <x v="7"/>
    <s v="Education"/>
    <s v="SOS"/>
    <n v="135955"/>
    <s v="5000"/>
    <x v="2"/>
  </r>
  <r>
    <x v="263"/>
    <s v="Prévenir la rupture et la séparation des enfants et de leurs familles"/>
    <s v="Humanitaire"/>
    <d v="2017-01-01T00:00:00"/>
    <x v="13"/>
    <s v="NA"/>
    <n v="1"/>
    <n v="9"/>
    <s v="CD"/>
    <s v="CD62"/>
    <x v="5"/>
    <s v="CD6201"/>
    <x v="53"/>
    <s v="CD6201ZS01"/>
    <x v="103"/>
    <s v="SOS VE renforce les capacités economiques des familles vulnerables et ce travail est fait en partenariat avec les organisations communautaires et les serves techniques de l'Etat Congolais. L'objectif de notre intervention est  de prévenir la rupture et la séparation des enfants et de leurs familles. Dans le renforcement de la famille, nous travaillons également sur la prise en charge par la famille élargie, grâce à laquelle les enfants bénéficient d’une aide pour vivre auprès de membres de leur"/>
    <n v="7"/>
    <s v="ONG Internationale"/>
    <n v="660"/>
    <s v="SOS"/>
    <s v="SOS Village d'enfants"/>
    <n v="6"/>
    <x v="2"/>
    <s v="Protection"/>
    <s v="SOS"/>
    <n v="135955"/>
    <s v="5000"/>
    <x v="2"/>
  </r>
  <r>
    <x v="272"/>
    <s v="Programme de Renforcement de la Famille  des Villages  d'enfants SOS/Bukavu"/>
    <s v="Humanitaire"/>
    <d v="2018-01-01T00:00:00"/>
    <x v="43"/>
    <s v="NA"/>
    <n v="1"/>
    <n v="9"/>
    <s v="CD"/>
    <s v="CD62"/>
    <x v="5"/>
    <s v="CD6201"/>
    <x v="53"/>
    <s v="CD6201ZS02"/>
    <x v="104"/>
    <s v="Le projet vise l'éducation, la promotion et la protection des droits de l'enfant."/>
    <n v="8"/>
    <s v="ONG Nationale"/>
    <n v="901"/>
    <s v="CFAD"/>
    <s v="CFAD"/>
    <n v="1"/>
    <x v="7"/>
    <s v="Education"/>
    <s v="SOS"/>
    <n v="441555"/>
    <s v="5000"/>
    <x v="2"/>
  </r>
  <r>
    <x v="263"/>
    <s v="Prévenir la rupture et la séparation des enfants et de leurs familles"/>
    <s v="Humanitaire"/>
    <d v="2017-01-01T00:00:00"/>
    <x v="13"/>
    <s v="NA"/>
    <n v="1"/>
    <n v="9"/>
    <s v="CD"/>
    <s v="CD62"/>
    <x v="5"/>
    <s v="CD6201"/>
    <x v="53"/>
    <s v="CD6201ZS02"/>
    <x v="104"/>
    <s v="SOS VE renforce les capacités economiques des familles vulnerables et ce travail est fait en partenariat avec les organisations communautaires et les serves techniques de l'Etat Congolais. L'objectif de notre intervention est  de prévenir la rupture et la séparation des enfants et de leurs familles. Dans le renforcement de la famille, nous travaillons également sur la prise en charge par la famille élargie, grâce à laquelle les enfants bénéficient d’une aide pour vivre auprès de membres de leur"/>
    <n v="7"/>
    <s v="ONG Internationale"/>
    <n v="660"/>
    <s v="SOS"/>
    <s v="SOS Village d'enfants"/>
    <n v="6"/>
    <x v="2"/>
    <s v="Protection"/>
    <s v="SOS"/>
    <n v="441555"/>
    <s v="5000"/>
    <x v="2"/>
  </r>
  <r>
    <x v="272"/>
    <s v="Programme de Renforcement de la Famille  des Villages  d'enfants SOS/Bukavu"/>
    <s v="Humanitaire"/>
    <d v="2018-01-01T00:00:00"/>
    <x v="43"/>
    <s v="NA"/>
    <n v="1"/>
    <n v="9"/>
    <s v="CD"/>
    <s v="CD62"/>
    <x v="5"/>
    <s v="CD6201"/>
    <x v="53"/>
    <s v="CD6201ZS03"/>
    <x v="105"/>
    <s v="Le projet vise l'éducation, la promotion et la protection des droits de l'enfant."/>
    <n v="8"/>
    <s v="ONG Nationale"/>
    <n v="901"/>
    <s v="CFAD"/>
    <s v="CFAD"/>
    <n v="1"/>
    <x v="7"/>
    <s v="Education"/>
    <s v="SOS"/>
    <n v="360050"/>
    <s v="5000"/>
    <x v="2"/>
  </r>
  <r>
    <x v="263"/>
    <s v="Prévenir la rupture et la séparation des enfants et de leurs familles"/>
    <s v="Humanitaire"/>
    <d v="2017-01-01T00:00:00"/>
    <x v="13"/>
    <s v="NA"/>
    <n v="1"/>
    <n v="9"/>
    <s v="CD"/>
    <s v="CD62"/>
    <x v="5"/>
    <s v="CD6201"/>
    <x v="53"/>
    <s v="CD6201ZS03"/>
    <x v="105"/>
    <s v="SOS VE renforce les capacités economiques des familles vulnerables et ce travail est fait en partenariat avec les organisations communautaires et les serves techniques de l'Etat Congolais. L'objectif de notre intervention est  de prévenir la rupture et la séparation des enfants et de leurs familles. Dans le renforcement de la famille, nous travaillons également sur la prise en charge par la famille élargie, grâce à laquelle les enfants bénéficient d’une aide pour vivre auprès de membres de leur"/>
    <n v="7"/>
    <s v="ONG Internationale"/>
    <n v="660"/>
    <s v="SOS"/>
    <s v="SOS Village d'enfants"/>
    <n v="6"/>
    <x v="2"/>
    <s v="Protection"/>
    <s v="SOS"/>
    <n v="360050"/>
    <s v="5000"/>
    <x v="2"/>
  </r>
  <r>
    <x v="259"/>
    <s v="PROJET MALISHO DE Lutte contre la malnutrition  severe: Dissemination des semences agricoles"/>
    <s v="Humanitaire"/>
    <d v="2018-03-01T00:00:00"/>
    <x v="56"/>
    <s v="NA"/>
    <n v="1"/>
    <n v="9"/>
    <s v="CD"/>
    <s v="CD62"/>
    <x v="5"/>
    <s v="CD6202"/>
    <x v="19"/>
    <s v="CD6202ZS04"/>
    <x v="43"/>
    <s v="Lutte contre la malnutrition sévère"/>
    <n v="8"/>
    <s v="ONG Nationale"/>
    <n v="897"/>
    <s v="ASADE"/>
    <s v="ASADE"/>
    <n v="7"/>
    <x v="1"/>
    <s v="Sécurité alimentaire"/>
    <s v="FAO"/>
    <n v="255179"/>
    <s v="5000"/>
    <x v="2"/>
  </r>
  <r>
    <x v="263"/>
    <s v="Prévenir la rupture et la séparation des enfants et de leurs familles"/>
    <s v="Humanitaire"/>
    <d v="2017-01-01T00:00:00"/>
    <x v="13"/>
    <s v="NA"/>
    <n v="1"/>
    <n v="9"/>
    <s v="CD"/>
    <s v="CD62"/>
    <x v="5"/>
    <s v="CD6202"/>
    <x v="19"/>
    <s v="CD6202ZS02"/>
    <x v="118"/>
    <s v="SOS VE renforce les capacités economiques des familles vulnerables et ce travail est fait en partenariat avec les organisations communautaires et les serves techniques de l'Etat Congolais. L'objectif de notre intervention est  de prévenir la rupture et la séparation des enfants et de leurs familles. Dans le renforcement de la famille, nous travaillons également sur la prise en charge par la famille élargie, grâce à laquelle les enfants bénéficient d’une aide pour vivre auprès de membres de leur"/>
    <n v="7"/>
    <s v="ONG Internationale"/>
    <n v="660"/>
    <s v="SOS"/>
    <s v="SOS Village d'enfants"/>
    <n v="6"/>
    <x v="2"/>
    <s v="Protection"/>
    <s v="SOS"/>
    <n v="176837"/>
    <s v="5000"/>
    <x v="2"/>
  </r>
  <r>
    <x v="273"/>
    <s v="Appui multisectoriel à la résilience des populations vulnérables affectées par les conflits dans la zone de santé de Kamwesha."/>
    <s v="Humanitaire"/>
    <d v="2018-11-01T00:00:00"/>
    <x v="28"/>
    <s v="NA"/>
    <n v="1"/>
    <n v="9"/>
    <s v="CD"/>
    <s v="CD92"/>
    <x v="1"/>
    <s v="CD9202"/>
    <x v="3"/>
    <s v="CD9202ZS03"/>
    <x v="53"/>
    <s v="Appui en articles ménagers essentiels et abris  pour 500 ménages victmes des conflits dans la ZS de Kamwesha"/>
    <n v="7"/>
    <s v="ONG Internationale"/>
    <n v="77"/>
    <s v="ADRA"/>
    <s v="Adventist Development and Relief Agency"/>
    <n v="3"/>
    <x v="6"/>
    <s v="Articles Ménagers Essentiels-Abris"/>
    <s v="OCHA"/>
    <n v="409407"/>
    <s v="5000"/>
    <x v="2"/>
  </r>
  <r>
    <x v="274"/>
    <s v="Emergency Education &amp; Child Protection project II"/>
    <s v="Humanitaire"/>
    <d v="2018-10-01T00:00:00"/>
    <x v="32"/>
    <s v="NA"/>
    <n v="1"/>
    <n v="9"/>
    <s v="CD"/>
    <s v="CD91"/>
    <x v="0"/>
    <s v="CD9104"/>
    <x v="1"/>
    <s v="CD9104ZS02"/>
    <x v="5"/>
    <s v="Renforcement des capacités des enseignants sur les MAP, la méthodologie d’enseignement des mathématiques et français, l’intégration de la protection de l’enfance dans la gestion d’une classe et la mise en place des clubs de lecture dans la province éducationnelle de LUIZA"/>
    <n v="7"/>
    <s v="ONG Internationale"/>
    <n v="730"/>
    <s v="WVI"/>
    <s v="World Vision International"/>
    <n v="1"/>
    <x v="7"/>
    <s v="Education"/>
    <s v="WVI"/>
    <n v="185268"/>
    <s v="5000"/>
    <x v="2"/>
  </r>
  <r>
    <x v="274"/>
    <s v="Emergency Education &amp; Child Protection project II"/>
    <s v="Humanitaire"/>
    <d v="2018-10-01T00:00:00"/>
    <x v="32"/>
    <s v="NA"/>
    <n v="1"/>
    <n v="9"/>
    <s v="CD"/>
    <s v="CD91"/>
    <x v="0"/>
    <s v="CD9104"/>
    <x v="1"/>
    <s v="CD9104ZS02"/>
    <x v="5"/>
    <s v="Renforcement des capacités des enseignants sur les MAP, la méthodologie d’enseignement des mathématiques et français, l’intégration de la protection de l’enfance dans la gestion d’une classe et la mise en place des clubs de lecture dans la province éducationnelle de LUIZA"/>
    <n v="7"/>
    <s v="ONG Internationale"/>
    <n v="730"/>
    <s v="WVI"/>
    <s v="World Vision International"/>
    <n v="6"/>
    <x v="2"/>
    <s v="Protection"/>
    <s v="WVI"/>
    <n v="185268"/>
    <s v="5000"/>
    <x v="2"/>
  </r>
  <r>
    <x v="275"/>
    <s v="Distributions kits hygénique"/>
    <s v="Humanitaire"/>
    <d v="2017-01-03T00:00:00"/>
    <x v="8"/>
    <s v="NA"/>
    <n v="1"/>
    <n v="9"/>
    <s v="CD"/>
    <s v="CD92"/>
    <x v="1"/>
    <s v="CD9202"/>
    <x v="3"/>
    <s v="CD9202ZS02"/>
    <x v="9"/>
    <s v="Prise en charge des femmes enceinte, filles mère en age de procréation"/>
    <n v="8"/>
    <s v="ONG Nationale"/>
    <n v="424"/>
    <s v="HPRDC"/>
    <s v="Helpage Programme RDC"/>
    <n v="2"/>
    <x v="5"/>
    <s v="Santé"/>
    <s v="HAI"/>
    <n v="347754"/>
    <s v="5000"/>
    <x v="2"/>
  </r>
  <r>
    <x v="276"/>
    <s v="Assistance en abris et amelioration de l'acces aux biens et services pour les populations deplacées et retoutnées au Tanganyika et au Kasai"/>
    <s v="Humanitaire"/>
    <d v="2019-05-01T00:00:00"/>
    <x v="32"/>
    <s v="NA"/>
    <n v="1"/>
    <n v="9"/>
    <s v="CD"/>
    <s v="CD74"/>
    <x v="2"/>
    <s v="CD7406"/>
    <x v="4"/>
    <s v="CD7406ZS02"/>
    <x v="108"/>
    <s v="Construction des abris , distribution du cash à usage multiple, promotion de la cohabitation pacifique"/>
    <n v="3"/>
    <s v="Bailleur"/>
    <n v="932"/>
    <s v="CERF"/>
    <s v="CERF"/>
    <n v="3"/>
    <x v="6"/>
    <s v="Articles Ménagers Essentiels-Abris"/>
    <s v="UNHCR"/>
    <n v="177619"/>
    <s v="5000"/>
    <x v="2"/>
  </r>
  <r>
    <x v="277"/>
    <s v="Appui à la securité alimentaire : renforcement des capicités des membres des associations ,accompagnement technique ,appui en intrant agro pastorale , piscicole …"/>
    <s v="Humanitaire"/>
    <d v="2017-01-01T00:00:00"/>
    <x v="15"/>
    <s v="NA"/>
    <n v="1"/>
    <n v="9"/>
    <s v="CD"/>
    <s v="CD72"/>
    <x v="9"/>
    <s v="CD7205"/>
    <x v="35"/>
    <s v="CD7205ZS01"/>
    <x v="66"/>
    <s v="Appui à la securité alimentaire : renforcement des capicités des membres des associations ,accompagnement technique ,appui en intrant agro pastorale , piscicole …"/>
    <n v="7"/>
    <s v="ONG Internationale"/>
    <n v="215"/>
    <s v="CARITAS Internationa"/>
    <s v="Caritas International"/>
    <n v="7"/>
    <x v="1"/>
    <s v="Sécurité alimentaire"/>
    <s v="CARITAS Internationa"/>
    <n v="195956"/>
    <s v="5000"/>
    <x v="2"/>
  </r>
  <r>
    <x v="277"/>
    <s v="Appui à la securité alimentaire : renforcement des capicités des membres des associations ,accompagnement technique ,appui en intrant agro pastorale , piscicole …"/>
    <s v="Humanitaire"/>
    <d v="2017-01-01T00:00:00"/>
    <x v="15"/>
    <s v="NA"/>
    <n v="1"/>
    <n v="9"/>
    <s v="CD"/>
    <s v="CD72"/>
    <x v="9"/>
    <s v="CD7205"/>
    <x v="35"/>
    <s v="CD7205ZS02"/>
    <x v="155"/>
    <s v="Appui à la securité alimentaire : renforcement des capicités des membres des associations ,accompagnement technique ,appui en intrant agro pastorale , piscicole …"/>
    <n v="7"/>
    <s v="ONG Internationale"/>
    <n v="215"/>
    <s v="CARITAS Internationa"/>
    <s v="Caritas International"/>
    <n v="7"/>
    <x v="1"/>
    <s v="Sécurité alimentaire"/>
    <s v="CARITAS Internationa"/>
    <n v="284179"/>
    <s v="5000"/>
    <x v="2"/>
  </r>
  <r>
    <x v="278"/>
    <s v="Alphabetisation des femmes et filles mères"/>
    <s v="Humanitaire"/>
    <d v="2017-01-01T00:00:00"/>
    <x v="15"/>
    <s v="NA"/>
    <n v="1"/>
    <n v="9"/>
    <s v="CD"/>
    <s v="CD72"/>
    <x v="9"/>
    <s v="CD7205"/>
    <x v="35"/>
    <s v="CD7205ZS01"/>
    <x v="66"/>
    <s v="Alphabetisation des femmes et filles mères"/>
    <n v="7"/>
    <s v="ONG Internationale"/>
    <n v="215"/>
    <s v="CARITAS Internationa"/>
    <s v="Caritas International"/>
    <n v="1"/>
    <x v="7"/>
    <s v="Education"/>
    <s v="CARITAS Internationa"/>
    <n v="195956"/>
    <s v="5000"/>
    <x v="2"/>
  </r>
  <r>
    <x v="278"/>
    <s v="Alphabetisation des femmes et filles mères"/>
    <s v="Humanitaire"/>
    <d v="2017-01-01T00:00:00"/>
    <x v="15"/>
    <s v="NA"/>
    <n v="1"/>
    <n v="9"/>
    <s v="CD"/>
    <s v="CD72"/>
    <x v="9"/>
    <s v="CD7205"/>
    <x v="35"/>
    <s v="CD7205ZS02"/>
    <x v="155"/>
    <s v="Alphabetisation des femmes et filles mères"/>
    <n v="7"/>
    <s v="ONG Internationale"/>
    <n v="215"/>
    <s v="CARITAS Internationa"/>
    <s v="Caritas International"/>
    <n v="1"/>
    <x v="7"/>
    <s v="Education"/>
    <s v="CARITAS Internationa"/>
    <n v="284179"/>
    <s v="5000"/>
    <x v="2"/>
  </r>
  <r>
    <x v="279"/>
    <s v="Sensibilisation des femmes enceintes ,des enfants œuvrants dans les sites miniers et de la population setrouvant aux alentours des sites miniers  , des responsables des entreprises minieres sur la protection de l'environnement"/>
    <s v="Humanitaire"/>
    <d v="2018-01-01T00:00:00"/>
    <x v="15"/>
    <s v="NA"/>
    <n v="1"/>
    <n v="9"/>
    <s v="CD"/>
    <s v="CD72"/>
    <x v="9"/>
    <s v="CD7202"/>
    <x v="37"/>
    <s v="CD7202ZS01"/>
    <x v="68"/>
    <s v="Sensibilisation des femmes enceintes ,des enfants œuvrants dans les sites miniers et de la population setrouvant aux alentours des sites miniers  , des responsables des entreprises minieres sur la protection de l'environnement"/>
    <n v="7"/>
    <s v="ONG Internationale"/>
    <n v="215"/>
    <s v="CARITAS Internationa"/>
    <s v="Caritas International"/>
    <n v="6"/>
    <x v="2"/>
    <s v="Protection"/>
    <s v="CARITAS Internationa"/>
    <n v="319289"/>
    <s v="5000"/>
    <x v="2"/>
  </r>
  <r>
    <x v="280"/>
    <s v="Prise en charge scolaire des 34000 enfants  vulnerables."/>
    <s v="Humanitaire"/>
    <d v="2019-07-01T00:00:00"/>
    <x v="48"/>
    <s v="NA"/>
    <n v="1"/>
    <n v="9"/>
    <s v="CD"/>
    <s v="CD74"/>
    <x v="2"/>
    <s v="CD7402"/>
    <x v="20"/>
    <s v="CD7402ZS02"/>
    <x v="38"/>
    <s v="Subvention remise aux ecoles, formations des enseignants et eleves sur la paix, suivi d'absenteisme des enfants a risque de decrochage scolaire."/>
    <n v="8"/>
    <s v="ONG Nationale"/>
    <n v="1115"/>
    <s v="AIDES"/>
    <s v="Actions et Interventions pour le Développement et l'Encadrement Social"/>
    <n v="1"/>
    <x v="7"/>
    <s v="Education"/>
    <s v="UNICEF"/>
    <n v="336477"/>
    <s v="5000"/>
    <x v="2"/>
  </r>
  <r>
    <x v="280"/>
    <s v="Prise en charge scolaire des 34000 enfants  vulnerables."/>
    <s v="Humanitaire"/>
    <d v="2019-07-01T00:00:00"/>
    <x v="48"/>
    <s v="NA"/>
    <n v="1"/>
    <n v="9"/>
    <s v="CD"/>
    <s v="CD74"/>
    <x v="2"/>
    <s v="CD7407"/>
    <x v="46"/>
    <s v="CD7407ZS01"/>
    <x v="79"/>
    <s v="Subvention remise aux ecoles, formations des enseignants et eleves sur la paix, suivi d'absenteisme des enfants a risque de decrochage scolaire."/>
    <n v="8"/>
    <s v="ONG Nationale"/>
    <n v="1115"/>
    <s v="AIDES"/>
    <s v="Actions et Interventions pour le Développement et l'Encadrement Social"/>
    <n v="1"/>
    <x v="7"/>
    <s v="Education"/>
    <s v="UNICEF"/>
    <n v="269885"/>
    <s v="5000"/>
    <x v="2"/>
  </r>
  <r>
    <x v="281"/>
    <s v="Reintegrer les enfants dans le systeme scolaire"/>
    <s v="Humanitaire"/>
    <d v="2019-01-01T00:00:00"/>
    <x v="24"/>
    <s v="NA"/>
    <n v="1"/>
    <n v="9"/>
    <s v="CD"/>
    <s v="CD74"/>
    <x v="2"/>
    <s v="CD7402"/>
    <x v="20"/>
    <s v="CD7402ZS01"/>
    <x v="37"/>
    <s v="formation des Pairs Educateurs; Elaboration des Plans de Réduction des Risques; Construction des portes de latrines et de 5 salles de classe en cours"/>
    <n v="7"/>
    <s v="ONG Internationale"/>
    <n v="538"/>
    <s v="NRC"/>
    <s v="Norwegian Refugee Council"/>
    <n v="1"/>
    <x v="7"/>
    <s v="Education"/>
    <s v="GAC"/>
    <n v="358116"/>
    <s v="5000"/>
    <x v="2"/>
  </r>
  <r>
    <x v="282"/>
    <s v="Appuyer la reintegration scolaire des enfants en rupture scolaire dans les zones d'urgences"/>
    <s v="Humanitaire"/>
    <d v="2019-04-01T00:00:00"/>
    <x v="25"/>
    <s v="NA"/>
    <n v="1"/>
    <n v="9"/>
    <s v="CD"/>
    <s v="CD74"/>
    <x v="2"/>
    <s v="CD7407"/>
    <x v="46"/>
    <s v="CD7407ZS01"/>
    <x v="79"/>
    <s v="Recuperer les enfants en rupture scolaire pour une duree de 2 mois et les integrer dans le systeme scolaire pour assurer leurs remise a niveau."/>
    <n v="1"/>
    <s v="Agence du Système des Nations Unies"/>
    <n v="371"/>
    <s v="UNICEF"/>
    <s v="Fond des Nations Unies pour l'Enfance"/>
    <n v="1"/>
    <x v="7"/>
    <s v="Education"/>
    <s v="UNICEF"/>
    <n v="269885"/>
    <s v="5000"/>
    <x v="2"/>
  </r>
  <r>
    <x v="282"/>
    <s v="Appuyer la reintegration scolaire des enfants en rupture scolaire dans les zones d'urgences"/>
    <s v="Humanitaire"/>
    <d v="2019-04-01T00:00:00"/>
    <x v="25"/>
    <s v="NA"/>
    <n v="1"/>
    <n v="9"/>
    <s v="CD"/>
    <s v="CD74"/>
    <x v="2"/>
    <s v="CD7407"/>
    <x v="46"/>
    <s v="CD7407ZS01"/>
    <x v="79"/>
    <s v="Recuperer les enfants en rupture scolaire pour une duree de 2 mois et les integrer dans le systeme scolaire pour assurer leurs remise a niveau."/>
    <n v="5"/>
    <s v="Services étatiques"/>
    <n v="1170"/>
    <s v="EPSP"/>
    <s v="Enseignement Primaire, Secondaire et Professionnel"/>
    <n v="1"/>
    <x v="7"/>
    <s v="Education"/>
    <s v="UNICEF"/>
    <n v="269885"/>
    <s v="5000"/>
    <x v="2"/>
  </r>
  <r>
    <x v="282"/>
    <s v="Appuyer la reintegration scolaire des enfants en rupture scolaire dans les zones d'urgences"/>
    <s v="Humanitaire"/>
    <d v="2019-04-01T00:00:00"/>
    <x v="25"/>
    <s v="NA"/>
    <n v="1"/>
    <n v="9"/>
    <s v="CD"/>
    <s v="CD74"/>
    <x v="2"/>
    <s v="CD7402"/>
    <x v="20"/>
    <s v="CD7402ZS01"/>
    <x v="37"/>
    <s v="Recuperer les enfants en rupture scolaire pour une duree de 2 mois et les integrer dans le systeme scolaire pour assurer leurs remise a niveau."/>
    <n v="1"/>
    <s v="Agence du Système des Nations Unies"/>
    <n v="371"/>
    <s v="UNICEF"/>
    <s v="Fond des Nations Unies pour l'Enfance"/>
    <n v="1"/>
    <x v="7"/>
    <s v="Education"/>
    <s v="UNICEF"/>
    <n v="358116"/>
    <s v="5000"/>
    <x v="2"/>
  </r>
  <r>
    <x v="282"/>
    <s v="Appuyer la reintegration scolaire des enfants en rupture scolaire dans les zones d'urgences"/>
    <s v="Humanitaire"/>
    <d v="2019-04-01T00:00:00"/>
    <x v="25"/>
    <s v="NA"/>
    <n v="1"/>
    <n v="9"/>
    <s v="CD"/>
    <s v="CD74"/>
    <x v="2"/>
    <s v="CD7402"/>
    <x v="20"/>
    <s v="CD7402ZS01"/>
    <x v="37"/>
    <s v="Recuperer les enfants en rupture scolaire pour une duree de 2 mois et les integrer dans le systeme scolaire pour assurer leurs remise a niveau."/>
    <n v="5"/>
    <s v="Services étatiques"/>
    <n v="1170"/>
    <s v="EPSP"/>
    <s v="Enseignement Primaire, Secondaire et Professionnel"/>
    <n v="1"/>
    <x v="7"/>
    <s v="Education"/>
    <s v="UNICEF"/>
    <n v="358116"/>
    <s v="5000"/>
    <x v="2"/>
  </r>
  <r>
    <x v="282"/>
    <s v="Appuyer la reintegration scolaire des enfants en rupture scolaire dans les zones d'urgences"/>
    <s v="Humanitaire"/>
    <d v="2019-04-01T00:00:00"/>
    <x v="25"/>
    <s v="NA"/>
    <n v="1"/>
    <n v="9"/>
    <s v="CD"/>
    <s v="CD74"/>
    <x v="2"/>
    <s v="CD7402"/>
    <x v="20"/>
    <s v="CD7402ZS02"/>
    <x v="38"/>
    <s v="Recuperer les enfants en rupture scolaire pour une duree de 2 mois et les integrer dans le systeme scolaire pour assurer leurs remise a niveau."/>
    <n v="1"/>
    <s v="Agence du Système des Nations Unies"/>
    <n v="371"/>
    <s v="UNICEF"/>
    <s v="Fond des Nations Unies pour l'Enfance"/>
    <n v="1"/>
    <x v="7"/>
    <s v="Education"/>
    <s v="UNICEF"/>
    <n v="336477"/>
    <s v="5000"/>
    <x v="2"/>
  </r>
  <r>
    <x v="282"/>
    <s v="Appuyer la reintegration scolaire des enfants en rupture scolaire dans les zones d'urgences"/>
    <s v="Humanitaire"/>
    <d v="2019-04-01T00:00:00"/>
    <x v="25"/>
    <s v="NA"/>
    <n v="1"/>
    <n v="9"/>
    <s v="CD"/>
    <s v="CD74"/>
    <x v="2"/>
    <s v="CD7402"/>
    <x v="20"/>
    <s v="CD7402ZS02"/>
    <x v="38"/>
    <s v="Recuperer les enfants en rupture scolaire pour une duree de 2 mois et les integrer dans le systeme scolaire pour assurer leurs remise a niveau."/>
    <n v="5"/>
    <s v="Services étatiques"/>
    <n v="1170"/>
    <s v="EPSP"/>
    <s v="Enseignement Primaire, Secondaire et Professionnel"/>
    <n v="1"/>
    <x v="7"/>
    <s v="Education"/>
    <s v="UNICEF"/>
    <n v="336477"/>
    <s v="5000"/>
    <x v="2"/>
  </r>
  <r>
    <x v="282"/>
    <s v="Appuyer la reintegration scolaire des enfants en rupture scolaire dans les zones d'urgences"/>
    <s v="Humanitaire"/>
    <d v="2019-04-01T00:00:00"/>
    <x v="25"/>
    <s v="NA"/>
    <n v="1"/>
    <n v="9"/>
    <s v="CD"/>
    <s v="CD74"/>
    <x v="2"/>
    <s v="CD7409"/>
    <x v="48"/>
    <s v="CD7409ZS01"/>
    <x v="81"/>
    <s v="Recuperer les enfants en rupture scolaire pour une duree de 2 mois et les integrer dans le systeme scolaire pour assurer leurs remise a niveau."/>
    <n v="1"/>
    <s v="Agence du Système des Nations Unies"/>
    <n v="371"/>
    <s v="UNICEF"/>
    <s v="Fond des Nations Unies pour l'Enfance"/>
    <n v="1"/>
    <x v="7"/>
    <s v="Education"/>
    <s v="UNICEF"/>
    <n v="322363"/>
    <s v="5000"/>
    <x v="2"/>
  </r>
  <r>
    <x v="282"/>
    <s v="Appuyer la reintegration scolaire des enfants en rupture scolaire dans les zones d'urgences"/>
    <s v="Humanitaire"/>
    <d v="2019-04-01T00:00:00"/>
    <x v="25"/>
    <s v="NA"/>
    <n v="1"/>
    <n v="9"/>
    <s v="CD"/>
    <s v="CD74"/>
    <x v="2"/>
    <s v="CD7409"/>
    <x v="48"/>
    <s v="CD7409ZS01"/>
    <x v="81"/>
    <s v="Recuperer les enfants en rupture scolaire pour une duree de 2 mois et les integrer dans le systeme scolaire pour assurer leurs remise a niveau."/>
    <n v="5"/>
    <s v="Services étatiques"/>
    <n v="1170"/>
    <s v="EPSP"/>
    <s v="Enseignement Primaire, Secondaire et Professionnel"/>
    <n v="1"/>
    <x v="7"/>
    <s v="Education"/>
    <s v="UNICEF"/>
    <n v="322363"/>
    <s v="5000"/>
    <x v="2"/>
  </r>
  <r>
    <x v="282"/>
    <s v="Appuyer la reintegration scolaire des enfants en rupture scolaire dans les zones d'urgences"/>
    <s v="Humanitaire"/>
    <d v="2019-04-01T00:00:00"/>
    <x v="25"/>
    <s v="NA"/>
    <n v="1"/>
    <n v="9"/>
    <s v="CD"/>
    <s v="CD74"/>
    <x v="2"/>
    <s v="CD7409"/>
    <x v="48"/>
    <s v="CD7409ZS02"/>
    <x v="106"/>
    <s v="Recuperer les enfants en rupture scolaire pour une duree de 2 mois et les integrer dans le systeme scolaire pour assurer leurs remise a niveau."/>
    <n v="1"/>
    <s v="Agence du Système des Nations Unies"/>
    <n v="371"/>
    <s v="UNICEF"/>
    <s v="Fond des Nations Unies pour l'Enfance"/>
    <n v="1"/>
    <x v="7"/>
    <s v="Education"/>
    <s v="UNICEF"/>
    <n v="203894"/>
    <s v="5000"/>
    <x v="2"/>
  </r>
  <r>
    <x v="282"/>
    <s v="Appuyer la reintegration scolaire des enfants en rupture scolaire dans les zones d'urgences"/>
    <s v="Humanitaire"/>
    <d v="2019-04-01T00:00:00"/>
    <x v="25"/>
    <s v="NA"/>
    <n v="1"/>
    <n v="9"/>
    <s v="CD"/>
    <s v="CD74"/>
    <x v="2"/>
    <s v="CD7409"/>
    <x v="48"/>
    <s v="CD7409ZS02"/>
    <x v="106"/>
    <s v="Recuperer les enfants en rupture scolaire pour une duree de 2 mois et les integrer dans le systeme scolaire pour assurer leurs remise a niveau."/>
    <n v="5"/>
    <s v="Services étatiques"/>
    <n v="1170"/>
    <s v="EPSP"/>
    <s v="Enseignement Primaire, Secondaire et Professionnel"/>
    <n v="1"/>
    <x v="7"/>
    <s v="Education"/>
    <s v="UNICEF"/>
    <n v="203894"/>
    <s v="5000"/>
    <x v="2"/>
  </r>
  <r>
    <x v="282"/>
    <s v="Appuyer la reintegration scolaire des enfants en rupture scolaire dans les zones d'urgences"/>
    <s v="Humanitaire"/>
    <d v="2019-04-01T00:00:00"/>
    <x v="25"/>
    <s v="NA"/>
    <n v="1"/>
    <n v="9"/>
    <s v="CD"/>
    <s v="CD74"/>
    <x v="2"/>
    <s v="CD7410"/>
    <x v="6"/>
    <s v="CD7410ZS01"/>
    <x v="15"/>
    <s v="Recuperer les enfants en rupture scolaire pour une duree de 2 mois et les integrer dans le systeme scolaire pour assurer leurs remise a niveau."/>
    <n v="1"/>
    <s v="Agence du Système des Nations Unies"/>
    <n v="371"/>
    <s v="UNICEF"/>
    <s v="Fond des Nations Unies pour l'Enfance"/>
    <n v="1"/>
    <x v="7"/>
    <s v="Education"/>
    <s v="UNICEF"/>
    <n v="277228"/>
    <s v="5000"/>
    <x v="2"/>
  </r>
  <r>
    <x v="282"/>
    <s v="Appuyer la reintegration scolaire des enfants en rupture scolaire dans les zones d'urgences"/>
    <s v="Humanitaire"/>
    <d v="2019-04-01T00:00:00"/>
    <x v="25"/>
    <s v="NA"/>
    <n v="1"/>
    <n v="9"/>
    <s v="CD"/>
    <s v="CD74"/>
    <x v="2"/>
    <s v="CD7410"/>
    <x v="6"/>
    <s v="CD7410ZS01"/>
    <x v="15"/>
    <s v="Recuperer les enfants en rupture scolaire pour une duree de 2 mois et les integrer dans le systeme scolaire pour assurer leurs remise a niveau."/>
    <n v="5"/>
    <s v="Services étatiques"/>
    <n v="1170"/>
    <s v="EPSP"/>
    <s v="Enseignement Primaire, Secondaire et Professionnel"/>
    <n v="1"/>
    <x v="7"/>
    <s v="Education"/>
    <s v="UNICEF"/>
    <n v="277228"/>
    <s v="5000"/>
    <x v="2"/>
  </r>
  <r>
    <x v="283"/>
    <s v="Former les enfants  sur la paix et les competences de vie courantes."/>
    <s v="Humanitaire"/>
    <d v="2019-04-01T00:00:00"/>
    <x v="32"/>
    <s v="NA"/>
    <n v="1"/>
    <n v="9"/>
    <s v="CD"/>
    <s v="CD74"/>
    <x v="2"/>
    <s v="CD7402"/>
    <x v="20"/>
    <s v="CD7402ZS01"/>
    <x v="37"/>
    <s v="Former 350 enfants sur la paix et competences de vie courantes."/>
    <n v="1"/>
    <s v="Agence du Système des Nations Unies"/>
    <n v="371"/>
    <s v="UNICEF"/>
    <s v="Fond des Nations Unies pour l'Enfance"/>
    <n v="1"/>
    <x v="7"/>
    <s v="Education"/>
    <s v="UNICEF"/>
    <n v="358116"/>
    <s v="5000"/>
    <x v="2"/>
  </r>
  <r>
    <x v="283"/>
    <s v="Former les enfants  sur la paix et les competences de vie courantes."/>
    <s v="Humanitaire"/>
    <d v="2019-04-01T00:00:00"/>
    <x v="32"/>
    <s v="NA"/>
    <n v="1"/>
    <n v="9"/>
    <s v="CD"/>
    <s v="CD74"/>
    <x v="2"/>
    <s v="CD7402"/>
    <x v="20"/>
    <s v="CD7402ZS01"/>
    <x v="37"/>
    <s v="Former 350 enfants sur la paix et competences de vie courantes."/>
    <n v="5"/>
    <s v="Services étatiques"/>
    <n v="1170"/>
    <s v="EPSP"/>
    <s v="Enseignement Primaire, Secondaire et Professionnel"/>
    <n v="1"/>
    <x v="7"/>
    <s v="Education"/>
    <s v="UNICEF"/>
    <n v="358116"/>
    <s v="5000"/>
    <x v="2"/>
  </r>
  <r>
    <x v="283"/>
    <s v="Former les enfants  sur la paix et les competences de vie courantes."/>
    <s v="Humanitaire"/>
    <d v="2019-04-01T00:00:00"/>
    <x v="32"/>
    <s v="NA"/>
    <n v="1"/>
    <n v="9"/>
    <s v="CD"/>
    <s v="CD74"/>
    <x v="2"/>
    <s v="CD7402"/>
    <x v="20"/>
    <s v="CD7402ZS02"/>
    <x v="38"/>
    <s v="Former 350 enfants sur la paix et competences de vie courantes."/>
    <n v="1"/>
    <s v="Agence du Système des Nations Unies"/>
    <n v="371"/>
    <s v="UNICEF"/>
    <s v="Fond des Nations Unies pour l'Enfance"/>
    <n v="1"/>
    <x v="7"/>
    <s v="Education"/>
    <s v="UNICEF"/>
    <n v="336477"/>
    <s v="5000"/>
    <x v="2"/>
  </r>
  <r>
    <x v="283"/>
    <s v="Former les enfants  sur la paix et les competences de vie courantes."/>
    <s v="Humanitaire"/>
    <d v="2019-04-01T00:00:00"/>
    <x v="32"/>
    <s v="NA"/>
    <n v="1"/>
    <n v="9"/>
    <s v="CD"/>
    <s v="CD74"/>
    <x v="2"/>
    <s v="CD7402"/>
    <x v="20"/>
    <s v="CD7402ZS02"/>
    <x v="38"/>
    <s v="Former 350 enfants sur la paix et competences de vie courantes."/>
    <n v="5"/>
    <s v="Services étatiques"/>
    <n v="1170"/>
    <s v="EPSP"/>
    <s v="Enseignement Primaire, Secondaire et Professionnel"/>
    <n v="1"/>
    <x v="7"/>
    <s v="Education"/>
    <s v="UNICEF"/>
    <n v="336477"/>
    <s v="5000"/>
    <x v="2"/>
  </r>
  <r>
    <x v="283"/>
    <s v="Former les enfants  sur la paix et les competences de vie courantes."/>
    <s v="Humanitaire"/>
    <d v="2019-04-01T00:00:00"/>
    <x v="32"/>
    <s v="NA"/>
    <n v="1"/>
    <n v="9"/>
    <s v="CD"/>
    <s v="CD74"/>
    <x v="2"/>
    <s v="CD7404"/>
    <x v="54"/>
    <s v="CD7404ZS01"/>
    <x v="109"/>
    <s v="Former 350 enfants sur la paix et competences de vie courantes."/>
    <n v="1"/>
    <s v="Agence du Système des Nations Unies"/>
    <n v="371"/>
    <s v="UNICEF"/>
    <s v="Fond des Nations Unies pour l'Enfance"/>
    <n v="1"/>
    <x v="7"/>
    <s v="Education"/>
    <s v="UNICEF"/>
    <n v="173528"/>
    <s v="5000"/>
    <x v="2"/>
  </r>
  <r>
    <x v="283"/>
    <s v="Former les enfants  sur la paix et les competences de vie courantes."/>
    <s v="Humanitaire"/>
    <d v="2019-04-01T00:00:00"/>
    <x v="32"/>
    <s v="NA"/>
    <n v="1"/>
    <n v="9"/>
    <s v="CD"/>
    <s v="CD74"/>
    <x v="2"/>
    <s v="CD7404"/>
    <x v="54"/>
    <s v="CD7404ZS01"/>
    <x v="109"/>
    <s v="Former 350 enfants sur la paix et competences de vie courantes."/>
    <n v="5"/>
    <s v="Services étatiques"/>
    <n v="1170"/>
    <s v="EPSP"/>
    <s v="Enseignement Primaire, Secondaire et Professionnel"/>
    <n v="1"/>
    <x v="7"/>
    <s v="Education"/>
    <s v="UNICEF"/>
    <n v="173528"/>
    <s v="5000"/>
    <x v="2"/>
  </r>
  <r>
    <x v="283"/>
    <s v="Former les enfants  sur la paix et les competences de vie courantes."/>
    <s v="Humanitaire"/>
    <d v="2019-04-01T00:00:00"/>
    <x v="32"/>
    <s v="NA"/>
    <n v="1"/>
    <n v="9"/>
    <s v="CD"/>
    <s v="CD74"/>
    <x v="2"/>
    <s v="CD7404"/>
    <x v="54"/>
    <s v="CD7404ZS02"/>
    <x v="110"/>
    <s v="Former 350 enfants sur la paix et competences de vie courantes."/>
    <n v="1"/>
    <s v="Agence du Système des Nations Unies"/>
    <n v="371"/>
    <s v="UNICEF"/>
    <s v="Fond des Nations Unies pour l'Enfance"/>
    <n v="1"/>
    <x v="7"/>
    <s v="Education"/>
    <s v="UNICEF"/>
    <n v="346486"/>
    <s v="5000"/>
    <x v="2"/>
  </r>
  <r>
    <x v="283"/>
    <s v="Former les enfants  sur la paix et les competences de vie courantes."/>
    <s v="Humanitaire"/>
    <d v="2019-04-01T00:00:00"/>
    <x v="32"/>
    <s v="NA"/>
    <n v="1"/>
    <n v="9"/>
    <s v="CD"/>
    <s v="CD74"/>
    <x v="2"/>
    <s v="CD7404"/>
    <x v="54"/>
    <s v="CD7404ZS02"/>
    <x v="110"/>
    <s v="Former 350 enfants sur la paix et competences de vie courantes."/>
    <n v="5"/>
    <s v="Services étatiques"/>
    <n v="1170"/>
    <s v="EPSP"/>
    <s v="Enseignement Primaire, Secondaire et Professionnel"/>
    <n v="1"/>
    <x v="7"/>
    <s v="Education"/>
    <s v="UNICEF"/>
    <n v="346486"/>
    <s v="5000"/>
    <x v="2"/>
  </r>
  <r>
    <x v="284"/>
    <s v="Alphabetisation des adolescants et adultes"/>
    <s v="Humanitaire"/>
    <d v="2018-10-01T00:00:00"/>
    <x v="9"/>
    <s v="NA"/>
    <n v="1"/>
    <n v="9"/>
    <s v="CD"/>
    <s v="CD74"/>
    <x v="2"/>
    <s v="CD7404"/>
    <x v="54"/>
    <s v="CD7404ZS01"/>
    <x v="109"/>
    <s v="Apprentissage, initiation aux metiers, distribution des fournitures scolaires, formations des alphabetiseurs"/>
    <n v="8"/>
    <s v="ONG Nationale"/>
    <n v="100025"/>
    <s v="LIPEDEM"/>
    <s v="Lipedem"/>
    <n v="1"/>
    <x v="7"/>
    <s v="Education"/>
    <s v="USAID"/>
    <n v="173528"/>
    <s v="5000"/>
    <x v="2"/>
  </r>
  <r>
    <x v="284"/>
    <s v="Alphabetisation des adolescants et adultes"/>
    <s v="Humanitaire"/>
    <d v="2018-10-01T00:00:00"/>
    <x v="9"/>
    <s v="NA"/>
    <n v="1"/>
    <n v="9"/>
    <s v="CD"/>
    <s v="CD74"/>
    <x v="2"/>
    <s v="CD7404"/>
    <x v="54"/>
    <s v="CD7404ZS02"/>
    <x v="110"/>
    <s v="Apprentissage, initiation aux metiers, distribution des fournitures scolaires, formations des alphabetiseurs"/>
    <n v="8"/>
    <s v="ONG Nationale"/>
    <n v="100025"/>
    <s v="LIPEDEM"/>
    <s v="Lipedem"/>
    <n v="1"/>
    <x v="7"/>
    <s v="Education"/>
    <s v="USAID"/>
    <n v="346486"/>
    <s v="5000"/>
    <x v="2"/>
  </r>
  <r>
    <x v="284"/>
    <s v="Alphabetisation des adolescants et adultes"/>
    <s v="Humanitaire"/>
    <d v="2018-10-01T00:00:00"/>
    <x v="9"/>
    <s v="NA"/>
    <n v="1"/>
    <n v="9"/>
    <s v="CD"/>
    <s v="CD74"/>
    <x v="2"/>
    <s v="CD7402"/>
    <x v="20"/>
    <s v="CD7402ZS01"/>
    <x v="37"/>
    <s v="Apprentissage, initiation aux metiers, distribution des fournitures scolaires, formations des alphabetiseurs"/>
    <n v="8"/>
    <s v="ONG Nationale"/>
    <n v="100025"/>
    <s v="LIPEDEM"/>
    <s v="Lipedem"/>
    <n v="1"/>
    <x v="7"/>
    <s v="Education"/>
    <s v="USAID"/>
    <n v="358116"/>
    <s v="5000"/>
    <x v="2"/>
  </r>
  <r>
    <x v="284"/>
    <s v="Alphabetisation des adolescants et adultes"/>
    <s v="Humanitaire"/>
    <d v="2018-10-01T00:00:00"/>
    <x v="9"/>
    <s v="NA"/>
    <n v="1"/>
    <n v="9"/>
    <s v="CD"/>
    <s v="CD74"/>
    <x v="2"/>
    <s v="CD7402"/>
    <x v="20"/>
    <s v="CD7402ZS02"/>
    <x v="38"/>
    <s v="Apprentissage, initiation aux metiers, distribution des fournitures scolaires, formations des alphabetiseurs"/>
    <n v="8"/>
    <s v="ONG Nationale"/>
    <n v="100025"/>
    <s v="LIPEDEM"/>
    <s v="Lipedem"/>
    <n v="1"/>
    <x v="7"/>
    <s v="Education"/>
    <s v="USAID"/>
    <n v="336477"/>
    <s v="5000"/>
    <x v="2"/>
  </r>
  <r>
    <x v="285"/>
    <s v="Monitoring et Évaluation de protection, Renforcement des capacités des autorités"/>
    <s v="Humanitaire"/>
    <d v="2019-01-02T00:00:00"/>
    <x v="20"/>
    <s v="NA"/>
    <n v="1"/>
    <n v="9"/>
    <s v="CD"/>
    <s v="CD54"/>
    <x v="4"/>
    <s v="CD5405"/>
    <x v="7"/>
    <s v="CD5405ZS04"/>
    <x v="22"/>
    <s v="Ateliers avec FARDC et PNC sur les droits humains et DHI; vulgarisation auprès des autorités des principes directeurs; renforcement des capacités des acteurs du monitoring de protection et mise a jour des situations de protection."/>
    <n v="1"/>
    <s v="Agence du Système des Nations Unies"/>
    <n v="418"/>
    <s v="UNHCR"/>
    <s v="Haut Commissariat des Nations Unies pour les Réfugiés"/>
    <n v="6"/>
    <x v="2"/>
    <s v="Protection"/>
    <s v="UNHCR"/>
    <n v="134493"/>
    <s v="5000"/>
    <x v="2"/>
  </r>
  <r>
    <x v="285"/>
    <s v="Monitoring et Évaluation de protection, Renforcement des capacités des autorités"/>
    <s v="Humanitaire"/>
    <d v="2019-01-02T00:00:00"/>
    <x v="20"/>
    <s v="NA"/>
    <n v="1"/>
    <n v="9"/>
    <s v="CD"/>
    <s v="CD54"/>
    <x v="4"/>
    <s v="CD5405"/>
    <x v="7"/>
    <s v="CD5405ZS03"/>
    <x v="84"/>
    <s v="Ateliers avec FARDC et PNC sur les droits humains et DHI; vulgarisation auprès des autorités des principes directeurs; renforcement des capacités des acteurs du monitoring de protection et mise a jour des situations de protection."/>
    <n v="1"/>
    <s v="Agence du Système des Nations Unies"/>
    <n v="418"/>
    <s v="UNHCR"/>
    <s v="Haut Commissariat des Nations Unies pour les Réfugiés"/>
    <n v="6"/>
    <x v="2"/>
    <s v="Protection"/>
    <s v="UNHCR"/>
    <n v="162295"/>
    <s v="5000"/>
    <x v="2"/>
  </r>
  <r>
    <x v="285"/>
    <s v="Monitoring et Évaluation de protection, Renforcement des capacités des autorités"/>
    <s v="Humanitaire"/>
    <d v="2019-01-02T00:00:00"/>
    <x v="20"/>
    <s v="NA"/>
    <n v="1"/>
    <n v="9"/>
    <s v="CD"/>
    <s v="CD54"/>
    <x v="4"/>
    <s v="CD5405"/>
    <x v="7"/>
    <s v="CD5405ZS04"/>
    <x v="22"/>
    <s v="Ateliers avec FARDC et PNC sur les droits humains et DHI; vulgarisation auprès des autorités des principes directeurs; renforcement des capacités des acteurs du monitoring de protection et mise a jour des situations de protection."/>
    <n v="1"/>
    <s v="Agence du Système des Nations Unies"/>
    <n v="418"/>
    <s v="UNHCR"/>
    <s v="Haut Commissariat des Nations Unies pour les Réfugiés"/>
    <n v="6"/>
    <x v="2"/>
    <s v="Protection"/>
    <s v="UNHCR"/>
    <n v="134493"/>
    <s v="5000"/>
    <x v="2"/>
  </r>
  <r>
    <x v="285"/>
    <s v="Monitoring et Évaluation de protection, Renforcement des capacités des autorités"/>
    <s v="Humanitaire"/>
    <d v="2019-01-02T00:00:00"/>
    <x v="20"/>
    <s v="NA"/>
    <n v="1"/>
    <n v="9"/>
    <s v="CD"/>
    <s v="CD54"/>
    <x v="4"/>
    <s v="CD5405"/>
    <x v="7"/>
    <s v="CD5405ZS07"/>
    <x v="87"/>
    <s v="Ateliers avec FARDC et PNC sur les droits humains et DHI; vulgarisation auprès des autorités des principes directeurs; renforcement des capacités des acteurs du monitoring de protection et mise a jour des situations de protection."/>
    <n v="1"/>
    <s v="Agence du Système des Nations Unies"/>
    <n v="418"/>
    <s v="UNHCR"/>
    <s v="Haut Commissariat des Nations Unies pour les Réfugiés"/>
    <n v="6"/>
    <x v="2"/>
    <s v="Protection"/>
    <s v="UNHCR"/>
    <n v="154656"/>
    <s v="5000"/>
    <x v="2"/>
  </r>
  <r>
    <x v="285"/>
    <s v="Monitoring et Évaluation de protection, Renforcement des capacités des autorités"/>
    <s v="Humanitaire"/>
    <d v="2019-01-02T00:00:00"/>
    <x v="20"/>
    <s v="NA"/>
    <n v="1"/>
    <n v="9"/>
    <s v="CD"/>
    <s v="CD54"/>
    <x v="4"/>
    <s v="CD5403"/>
    <x v="13"/>
    <s v="CD5403ZS02"/>
    <x v="133"/>
    <s v="Ateliers avec FARDC et PNC sur les droits humains et DHI; vulgarisation auprès des autorités des principes directeurs; renforcement des capacités des acteurs du monitoring de protection et mise a jour des situations de protection."/>
    <n v="1"/>
    <s v="Agence du Système des Nations Unies"/>
    <n v="418"/>
    <s v="UNHCR"/>
    <s v="Haut Commissariat des Nations Unies pour les Réfugiés"/>
    <n v="6"/>
    <x v="2"/>
    <s v="Protection"/>
    <s v="UNHCR"/>
    <n v="100565"/>
    <s v="5000"/>
    <x v="2"/>
  </r>
  <r>
    <x v="285"/>
    <s v="Monitoring et Évaluation de protection, Renforcement des capacités des autorités"/>
    <s v="Humanitaire"/>
    <d v="2019-01-02T00:00:00"/>
    <x v="20"/>
    <s v="NA"/>
    <n v="1"/>
    <n v="9"/>
    <s v="CD"/>
    <s v="CD54"/>
    <x v="4"/>
    <s v="CD5405"/>
    <x v="7"/>
    <s v="CD5405ZS05"/>
    <x v="85"/>
    <s v="Ateliers avec FARDC et PNC sur les droits humains et DHI; vulgarisation auprès des autorités des principes directeurs; renforcement des capacités des acteurs du monitoring de protection et mise a jour des situations de protection."/>
    <n v="1"/>
    <s v="Agence du Système des Nations Unies"/>
    <n v="418"/>
    <s v="UNHCR"/>
    <s v="Haut Commissariat des Nations Unies pour les Réfugiés"/>
    <n v="6"/>
    <x v="2"/>
    <s v="Protection"/>
    <s v="UNHCR"/>
    <n v="143703"/>
    <s v="5000"/>
    <x v="2"/>
  </r>
  <r>
    <x v="285"/>
    <s v="Monitoring et Évaluation de protection, Renforcement des capacités des autorités"/>
    <s v="Humanitaire"/>
    <d v="2019-01-02T00:00:00"/>
    <x v="20"/>
    <s v="NA"/>
    <n v="1"/>
    <n v="9"/>
    <s v="CD"/>
    <s v="CD54"/>
    <x v="4"/>
    <s v="CD5405"/>
    <x v="7"/>
    <s v="CD5405ZS08"/>
    <x v="88"/>
    <s v="Ateliers avec FARDC et PNC sur les droits humains et DHI; vulgarisation auprès des autorités des principes directeurs; renforcement des capacités des acteurs du monitoring de protection et mise a jour des situations de protection."/>
    <n v="1"/>
    <s v="Agence du Système des Nations Unies"/>
    <n v="418"/>
    <s v="UNHCR"/>
    <s v="Haut Commissariat des Nations Unies pour les Réfugiés"/>
    <n v="6"/>
    <x v="2"/>
    <s v="Protection"/>
    <s v="UNHCR"/>
    <n v="134401"/>
    <s v="5000"/>
    <x v="2"/>
  </r>
  <r>
    <x v="285"/>
    <s v="Monitoring et Évaluation de protection, Renforcement des capacités des autorités"/>
    <s v="Humanitaire"/>
    <d v="2019-01-02T00:00:00"/>
    <x v="20"/>
    <s v="NA"/>
    <n v="1"/>
    <n v="9"/>
    <s v="CD"/>
    <s v="CD54"/>
    <x v="4"/>
    <s v="CD5402"/>
    <x v="49"/>
    <s v="CD5402ZS02"/>
    <x v="132"/>
    <s v="Ateliers avec FARDC et PNC sur les droits humains et DHI; vulgarisation auprès des autorités des principes directeurs; renforcement des capacités des acteurs du monitoring de protection et mise a jour des situations de protection."/>
    <n v="1"/>
    <s v="Agence du Système des Nations Unies"/>
    <n v="418"/>
    <s v="UNHCR"/>
    <s v="Haut Commissariat des Nations Unies pour les Réfugiés"/>
    <n v="6"/>
    <x v="2"/>
    <s v="Protection"/>
    <s v="UNHCR"/>
    <n v="281153"/>
    <s v="5000"/>
    <x v="2"/>
  </r>
  <r>
    <x v="285"/>
    <s v="Monitoring et Évaluation de protection, Renforcement des capacités des autorités"/>
    <s v="Humanitaire"/>
    <d v="2019-01-02T00:00:00"/>
    <x v="20"/>
    <s v="NA"/>
    <n v="1"/>
    <n v="9"/>
    <s v="CD"/>
    <s v="CD54"/>
    <x v="4"/>
    <s v="CD5407"/>
    <x v="26"/>
    <s v="CD5407ZS01"/>
    <x v="52"/>
    <s v="Ateliers avec FARDC et PNC sur les droits humains et DHI; vulgarisation auprès des autorités des principes directeurs; renforcement des capacités des acteurs du monitoring de protection et mise a jour des situations de protection."/>
    <n v="1"/>
    <s v="Agence du Système des Nations Unies"/>
    <n v="418"/>
    <s v="UNHCR"/>
    <s v="Haut Commissariat des Nations Unies pour les Réfugiés"/>
    <n v="6"/>
    <x v="2"/>
    <s v="Protection"/>
    <s v="UNHCR"/>
    <n v="172081"/>
    <s v="5000"/>
    <x v="2"/>
  </r>
  <r>
    <x v="286"/>
    <s v="Appui Multisectoriel a la resilience des populations vulnerables  affectees aux conflits dans la ZS de Kamuesha ( consortium ADRA AIDES PUI)"/>
    <s v="Humanitaire"/>
    <d v="2018-11-02T00:00:00"/>
    <x v="28"/>
    <s v="NA"/>
    <n v="1"/>
    <n v="9"/>
    <s v="CD"/>
    <s v="CD92"/>
    <x v="1"/>
    <s v="CD9202"/>
    <x v="3"/>
    <s v="CD9202ZS03"/>
    <x v="53"/>
    <s v="Appui Multisectoriel a la resilience des populations vulnerables  affectees aux conflits dans la ZS de Kamuesha ( consortium ADRA AIDES PUI)"/>
    <n v="8"/>
    <s v="ONG Nationale"/>
    <n v="1115"/>
    <s v="AIDES"/>
    <s v="Actions et Interventions pour le Développement et l'Encadrement Social"/>
    <n v="6"/>
    <x v="2"/>
    <s v="Protection"/>
    <s v="FHC"/>
    <n v="409407"/>
    <s v="5000"/>
    <x v="2"/>
  </r>
  <r>
    <x v="287"/>
    <s v="Sensibilisation a la cohesion et consolidation de la paix des enfants par des jeux recreatifs et EAE"/>
    <s v="Humanitaire"/>
    <d v="2019-06-18T00:00:00"/>
    <x v="60"/>
    <s v="NA"/>
    <n v="1"/>
    <n v="9"/>
    <s v="CD"/>
    <s v="CD92"/>
    <x v="1"/>
    <s v="CD9202"/>
    <x v="3"/>
    <s v="CD9202ZS01"/>
    <x v="114"/>
    <s v="sensibilisation et étude du terrain"/>
    <n v="8"/>
    <s v="ONG Nationale"/>
    <n v="100005"/>
    <s v="SOPA"/>
    <s v="Solidarite pour les Pauvres"/>
    <n v="6"/>
    <x v="2"/>
    <s v="Protection"/>
    <s v="SOPA"/>
    <n v="440621"/>
    <s v="5000"/>
    <x v="2"/>
  </r>
  <r>
    <x v="287"/>
    <s v="Sensibilisation a la cohesion et consolidation de la paix des enfants par des jeux recreatifs et EAE"/>
    <s v="Humanitaire"/>
    <d v="2019-06-18T00:00:00"/>
    <x v="60"/>
    <s v="NA"/>
    <n v="1"/>
    <n v="9"/>
    <s v="CD"/>
    <s v="CD92"/>
    <x v="1"/>
    <s v="CD9202"/>
    <x v="3"/>
    <s v="CD9202ZS03"/>
    <x v="53"/>
    <s v="sensibilisation et étude du terrain"/>
    <n v="8"/>
    <s v="ONG Nationale"/>
    <n v="100005"/>
    <s v="SOPA"/>
    <s v="Solidarite pour les Pauvres"/>
    <n v="6"/>
    <x v="2"/>
    <s v="Protection"/>
    <s v="SOPA"/>
    <n v="409407"/>
    <s v="5000"/>
    <x v="2"/>
  </r>
  <r>
    <x v="288"/>
    <s v="Appui multisectoriel aux communautés les plus vulnérables des Zones de Santé de Kilwa/territoire de Pweto et Kiambi/Territoire de Manono, permettant d’accroitre leur accès aux besoins et services de base, et de renforcer leur résilience pour faire face au"/>
    <s v="Humanitaire"/>
    <d v="2018-10-01T00:00:00"/>
    <x v="1"/>
    <s v="NA"/>
    <n v="1"/>
    <n v="9"/>
    <s v="CD"/>
    <s v="CD74"/>
    <x v="2"/>
    <s v="CD7406"/>
    <x v="4"/>
    <s v="CD7406ZS02"/>
    <x v="108"/>
    <s v="Distribution des semences, outils aratoires et cash voucher de protection des semences aux ménages"/>
    <n v="8"/>
    <s v="ONG Nationale"/>
    <n v="1115"/>
    <s v="AIDES"/>
    <s v="Actions et Interventions pour le Développement et l'Encadrement Social"/>
    <n v="7"/>
    <x v="1"/>
    <s v="Sécurité alimentaire"/>
    <s v="FH RDC"/>
    <n v="177619"/>
    <s v="5000"/>
    <x v="2"/>
  </r>
  <r>
    <x v="289"/>
    <s v="Prévention et Prise en charge de la malnutrition aiguë sévère  (MAS, ANJE ) Enfants &lt; 5 ans, FEFA"/>
    <s v="Humanitaire"/>
    <d v="2019-05-15T00:00:00"/>
    <x v="31"/>
    <s v="NA"/>
    <n v="1"/>
    <n v="9"/>
    <s v="CD"/>
    <s v="CD62"/>
    <x v="5"/>
    <s v="CD6208"/>
    <x v="17"/>
    <s v="CD6208ZS02"/>
    <x v="97"/>
    <s v="Prévention et Prise en charge de la malnutrition aiguë sévère"/>
    <n v="7"/>
    <s v="ONG Internationale"/>
    <n v="573"/>
    <s v="PIN"/>
    <s v="People in Need"/>
    <n v="5"/>
    <x v="0"/>
    <s v="Nutrition"/>
    <s v="UNICEF"/>
    <n v="178930"/>
    <s v="5000"/>
    <x v="2"/>
  </r>
  <r>
    <x v="289"/>
    <s v="Prévention et Prise en charge de la malnutrition aiguë sévère  (MAS, ANJE ) Enfants &lt; 5 ans, FEFA"/>
    <s v="Humanitaire"/>
    <d v="2019-05-15T00:00:00"/>
    <x v="31"/>
    <s v="NA"/>
    <n v="1"/>
    <n v="9"/>
    <s v="CD"/>
    <s v="CD62"/>
    <x v="5"/>
    <s v="CD6208"/>
    <x v="17"/>
    <s v="CD6208ZS02"/>
    <x v="97"/>
    <s v="Prévention et Prise en charge de la malnutrition aiguë sévère"/>
    <n v="7"/>
    <s v="ONG Internationale"/>
    <n v="573"/>
    <s v="PIN"/>
    <s v="People in Need"/>
    <n v="5"/>
    <x v="0"/>
    <s v="Nutrition"/>
    <s v="ECHO"/>
    <n v="178930"/>
    <s v="5000"/>
    <x v="2"/>
  </r>
  <r>
    <x v="290"/>
    <s v="Intervention multisectorielle (Sécurité Alimentaire, Nutrition, Santé et EHA en Nutrition) ciblant les communautés de retour, déplacées et d'accueil dans la ZS de Mulungu, Shabunda, Sud Kivu, Prevention de la Malnutrition aigue ANJE"/>
    <s v="Humanitaire"/>
    <d v="2019-05-01T00:00:00"/>
    <x v="27"/>
    <s v="NA"/>
    <n v="1"/>
    <n v="9"/>
    <s v="CD"/>
    <s v="CD62"/>
    <x v="5"/>
    <s v="CD6203"/>
    <x v="50"/>
    <s v="CD6203ZS03"/>
    <x v="93"/>
    <s v="Intervention multisectorielle (Sécurité Alimentaire, Nutrition, Santé et EHA en Nutrition) ciblant les communautés de retour, déplacées et d'accueil dans la ZS de Mulungu, Shabunda, Sud Kivu"/>
    <n v="7"/>
    <s v="ONG Internationale"/>
    <n v="573"/>
    <s v="PIN"/>
    <s v="People in Need"/>
    <n v="5"/>
    <x v="0"/>
    <s v="Nutrition"/>
    <s v="UNICEF"/>
    <n v="161950"/>
    <s v="5000"/>
    <x v="2"/>
  </r>
  <r>
    <x v="290"/>
    <s v="Intervention multisectorielle (Sécurité Alimentaire, Nutrition, Santé et EHA en Nutrition) ciblant les communautés de retour, déplacées et d'accueil dans la ZS de Mulungu, Shabunda, Sud Kivu, Prevention de la Malnutrition aigue ANJE"/>
    <s v="Humanitaire"/>
    <d v="2019-05-01T00:00:00"/>
    <x v="27"/>
    <s v="NA"/>
    <n v="1"/>
    <n v="9"/>
    <s v="CD"/>
    <s v="CD62"/>
    <x v="5"/>
    <s v="CD6203"/>
    <x v="50"/>
    <s v="CD6203ZS03"/>
    <x v="93"/>
    <s v="Intervention multisectorielle (Sécurité Alimentaire, Nutrition, Santé et EHA en Nutrition) ciblant les communautés de retour, déplacées et d'accueil dans la ZS de Mulungu, Shabunda, Sud Kivu"/>
    <n v="7"/>
    <s v="ONG Internationale"/>
    <n v="573"/>
    <s v="PIN"/>
    <s v="People in Need"/>
    <n v="5"/>
    <x v="0"/>
    <s v="Nutrition"/>
    <s v="FH RDC"/>
    <n v="161950"/>
    <s v="5000"/>
    <x v="2"/>
  </r>
  <r>
    <x v="291"/>
    <s v="Appui à l’Amélioration durable de la sécurité alimentaire et nutritionnelle, des stratégies de résilience par la promotion de"/>
    <s v="Humanitaire"/>
    <d v="2019-07-01T00:00:00"/>
    <x v="61"/>
    <s v="NA"/>
    <n v="1"/>
    <n v="9"/>
    <s v="CD"/>
    <s v="CD92"/>
    <x v="1"/>
    <s v="CD9202"/>
    <x v="3"/>
    <s v="CD9202ZS03"/>
    <x v="53"/>
    <s v="Agriculture et moyens de subsistances"/>
    <n v="8"/>
    <s v="ONG Nationale"/>
    <n v="34"/>
    <s v="APREDECI"/>
    <s v="Action Paysanne pour la Reconstruction et le Développement Communautaire Intégral"/>
    <n v="7"/>
    <x v="1"/>
    <s v="Sécurité alimentaire"/>
    <s v="CICR"/>
    <n v="409407"/>
    <s v="5000"/>
    <x v="2"/>
  </r>
  <r>
    <x v="292"/>
    <s v="appui à l'amélioration de la sécurité alimentaire et nutritionnelle  à travers des strategies resilientes ."/>
    <s v="Humanitaire"/>
    <d v="2019-12-27T00:00:00"/>
    <x v="13"/>
    <s v="NA"/>
    <n v="1"/>
    <n v="9"/>
    <s v="CD"/>
    <s v="CD92"/>
    <x v="1"/>
    <s v="CD9202"/>
    <x v="3"/>
    <s v="CD9202ZS01"/>
    <x v="114"/>
    <s v="Renforcement économique"/>
    <n v="7"/>
    <s v="ONG Internationale"/>
    <n v="15"/>
    <s v="ACF"/>
    <s v="Action Contre la Faim International"/>
    <n v="7"/>
    <x v="1"/>
    <s v="Sécurité alimentaire"/>
    <s v="ECHO"/>
    <n v="440621"/>
    <s v="5000"/>
    <x v="2"/>
  </r>
  <r>
    <x v="292"/>
    <s v="appui à l'amélioration de la sécurité alimentaire et nutritionnelle  à travers des strategies resilientes ."/>
    <s v="Humanitaire"/>
    <d v="2019-12-27T00:00:00"/>
    <x v="13"/>
    <s v="NA"/>
    <n v="1"/>
    <n v="9"/>
    <s v="CD"/>
    <s v="CD92"/>
    <x v="1"/>
    <s v="CD9202"/>
    <x v="3"/>
    <s v="CD9202ZS01"/>
    <x v="114"/>
    <s v="Renforcement économique"/>
    <n v="8"/>
    <s v="ONG Nationale"/>
    <n v="34"/>
    <s v="APREDECI"/>
    <s v="Action Paysanne pour la Reconstruction et le Développement Communautaire Intégral"/>
    <n v="7"/>
    <x v="1"/>
    <s v="Sécurité alimentaire"/>
    <s v="ECHO"/>
    <n v="440621"/>
    <s v="5000"/>
    <x v="2"/>
  </r>
  <r>
    <x v="293"/>
    <s v="Amélioration de l'agriculture dans le Territoire de Dimbelenge"/>
    <s v="Humanitaire"/>
    <d v="2019-09-01T00:00:00"/>
    <x v="1"/>
    <s v="NA"/>
    <n v="1"/>
    <n v="9"/>
    <s v="CD"/>
    <s v="CD91"/>
    <x v="0"/>
    <s v="CD9107"/>
    <x v="9"/>
    <s v="CD9107ZS02"/>
    <x v="18"/>
    <s v="Amélioration de l'agriculture dans le Territoire de Dimbelenge"/>
    <n v="8"/>
    <s v="ONG Nationale"/>
    <n v="100163"/>
    <s v="CAMPA"/>
    <s v="Centre d’Action Multisectorielle pour la Multiplication des Produits Agricole"/>
    <n v="6"/>
    <x v="2"/>
    <s v="Protection"/>
    <s v="CAMPA"/>
    <n v="97979"/>
    <s v="5000"/>
    <x v="2"/>
  </r>
  <r>
    <x v="293"/>
    <s v="Amélioration de l'agriculture dans le Territoire de Dimbelenge"/>
    <s v="Humanitaire"/>
    <d v="2019-09-01T00:00:00"/>
    <x v="1"/>
    <s v="NA"/>
    <n v="1"/>
    <n v="9"/>
    <s v="CD"/>
    <s v="CD91"/>
    <x v="0"/>
    <s v="CD9107"/>
    <x v="9"/>
    <s v="CD9107ZS02"/>
    <x v="18"/>
    <s v="Amélioration de l'agriculture dans le Territoire de Dimbelenge"/>
    <n v="8"/>
    <s v="ONG Nationale"/>
    <n v="100163"/>
    <s v="CAMPA"/>
    <s v="Centre d’Action Multisectorielle pour la Multiplication des Produits Agricole"/>
    <n v="7"/>
    <x v="1"/>
    <s v="Sécurité alimentaire"/>
    <s v="CAMPA"/>
    <n v="97979"/>
    <s v="5000"/>
    <x v="2"/>
  </r>
  <r>
    <x v="294"/>
    <s v="Sensibilier les communautés sur les violences basée sur les genre"/>
    <s v="Humanitaire"/>
    <d v="2019-10-25T00:00:00"/>
    <x v="14"/>
    <s v="NA"/>
    <n v="1"/>
    <n v="9"/>
    <s v="CD"/>
    <s v="CD91"/>
    <x v="0"/>
    <s v="CD9101"/>
    <x v="15"/>
    <s v="CD9101ZS04"/>
    <x v="156"/>
    <s v="Sensibilisation sur les violence sexuelle"/>
    <n v="8"/>
    <s v="ONG Nationale"/>
    <n v="100261"/>
    <s v="APDV"/>
    <s v="ACTION POUR LA PROMOTION DE PERSONNE DEFAVORISEE ET VULNERABLE"/>
    <n v="6"/>
    <x v="2"/>
    <s v="Protection"/>
    <s v="APDV"/>
    <n v="293071"/>
    <s v="5000"/>
    <x v="2"/>
  </r>
  <r>
    <x v="295"/>
    <s v="Monitoring sur les incidents de protection"/>
    <s v="Humanitaire"/>
    <d v="2018-09-09T00:00:00"/>
    <x v="17"/>
    <s v="NA"/>
    <n v="1"/>
    <n v="9"/>
    <s v="CD"/>
    <s v="CD81"/>
    <x v="14"/>
    <s v="CD8106"/>
    <x v="64"/>
    <s v="CD8106ZS02"/>
    <x v="157"/>
    <s v="Monitoring de Protection"/>
    <n v="8"/>
    <s v="ONG Nationale"/>
    <n v="100135"/>
    <s v="CVSP"/>
    <s v="Congo Village School Project"/>
    <n v="6"/>
    <x v="2"/>
    <s v="Protection"/>
    <s v="CVSP"/>
    <n v="313468"/>
    <s v="5000"/>
    <x v="2"/>
  </r>
  <r>
    <x v="296"/>
    <s v="Prise en charge du Paludisme, Malnutrition aigue sévère et et amelioration de service d'Obstetrique (Approvisionnement en médicaments et intrnts de Labo, Suppléments Alimentaires, Appui en prime au personnels et equiments et materiels de 2 FOSA dans les Z"/>
    <s v="Humanitaire"/>
    <d v="2019-07-01T00:00:00"/>
    <x v="52"/>
    <s v="NA"/>
    <n v="1"/>
    <n v="9"/>
    <s v="CD"/>
    <s v="CD62"/>
    <x v="5"/>
    <s v="CD6207"/>
    <x v="18"/>
    <s v="CD6207ZS04"/>
    <x v="35"/>
    <s v="Prise en charge du Paludisme, Malnutrition aigue sévère et et amelioration de service d'Obstetrique (Approvisionnement en médicaments et intrnts de Labo, Suppléments Alimentaires, Appui en prime au personnels et equiments et materiels de 2 FOSA dans les ZS Kaniola et Nyantende. Formation des prestataires,"/>
    <n v="8"/>
    <s v="ONG Nationale"/>
    <n v="100268"/>
    <s v="AEO/CNA"/>
    <s v="Assistance aux Enfants abandonnés et Orphelins/Centres Nutritionels et Alimentaires"/>
    <n v="2"/>
    <x v="5"/>
    <s v="Santé"/>
    <s v="Coopération Allemand"/>
    <n v="269716"/>
    <s v="5000"/>
    <x v="2"/>
  </r>
  <r>
    <x v="296"/>
    <s v="Prise en charge du Paludisme, Malnutrition aigue sévère et et amelioration de service d'Obstetrique (Approvisionnement en médicaments et intrnts de Labo, Suppléments Alimentaires, Appui en prime au personnels et equiments et materiels de 2 FOSA dans les Z"/>
    <s v="Humanitaire"/>
    <d v="2019-07-01T00:00:00"/>
    <x v="52"/>
    <s v="NA"/>
    <n v="1"/>
    <n v="9"/>
    <s v="CD"/>
    <s v="CD62"/>
    <x v="5"/>
    <s v="CD6207"/>
    <x v="18"/>
    <s v="CD6207ZS04"/>
    <x v="35"/>
    <s v="Prise en charge du Paludisme, Malnutrition aigue sévère et et amelioration de service d'Obstetrique (Approvisionnement en médicaments et intrnts de Labo, Suppléments Alimentaires, Appui en prime au personnels et equiments et materiels de 2 FOSA dans les ZS Kaniola et Nyantende. Formation des prestataires,"/>
    <n v="8"/>
    <s v="ONG Nationale"/>
    <n v="100268"/>
    <s v="AEO/CNA"/>
    <s v="Assistance aux Enfants abandonnés et Orphelins/Centres Nutritionels et Alimentaires"/>
    <n v="5"/>
    <x v="0"/>
    <s v="Nutrition"/>
    <s v="Coopération Allemand"/>
    <n v="269716"/>
    <s v="5000"/>
    <x v="2"/>
  </r>
  <r>
    <x v="296"/>
    <s v="Prise en charge du Paludisme, Malnutrition aigue sévère et et amelioration de service d'Obstetrique (Approvisionnement en médicaments et intrnts de Labo, Suppléments Alimentaires, Appui en prime au personnels et equiments et materiels de 2 FOSA dans les Z"/>
    <s v="Humanitaire"/>
    <d v="2019-07-01T00:00:00"/>
    <x v="52"/>
    <s v="NA"/>
    <n v="1"/>
    <n v="9"/>
    <s v="CD"/>
    <s v="CD62"/>
    <x v="5"/>
    <s v="CD6202"/>
    <x v="19"/>
    <s v="CD6202ZS02"/>
    <x v="118"/>
    <s v="Prise en charge du Paludisme, Malnutrition aigue sévère et et amelioration de service d'Obstetrique (Approvisionnement en médicaments et intrnts de Labo, Suppléments Alimentaires, Appui en prime au personnels et equiments et materiels de 2 FOSA dans les ZS Kaniola et Nyantende. Formation des prestataires,"/>
    <n v="8"/>
    <s v="ONG Nationale"/>
    <n v="100268"/>
    <s v="AEO/CNA"/>
    <s v="Assistance aux Enfants abandonnés et Orphelins/Centres Nutritionels et Alimentaires"/>
    <n v="2"/>
    <x v="5"/>
    <s v="Santé"/>
    <s v="Coopération Allemand"/>
    <n v="176837"/>
    <s v="5000"/>
    <x v="2"/>
  </r>
  <r>
    <x v="296"/>
    <s v="Prise en charge du Paludisme, Malnutrition aigue sévère et et amelioration de service d'Obstetrique (Approvisionnement en médicaments et intrnts de Labo, Suppléments Alimentaires, Appui en prime au personnels et equiments et materiels de 2 FOSA dans les Z"/>
    <s v="Humanitaire"/>
    <d v="2019-07-01T00:00:00"/>
    <x v="52"/>
    <s v="NA"/>
    <n v="1"/>
    <n v="9"/>
    <s v="CD"/>
    <s v="CD62"/>
    <x v="5"/>
    <s v="CD6202"/>
    <x v="19"/>
    <s v="CD6202ZS02"/>
    <x v="118"/>
    <s v="Prise en charge du Paludisme, Malnutrition aigue sévère et et amelioration de service d'Obstetrique (Approvisionnement en médicaments et intrnts de Labo, Suppléments Alimentaires, Appui en prime au personnels et equiments et materiels de 2 FOSA dans les ZS Kaniola et Nyantende. Formation des prestataires,"/>
    <n v="8"/>
    <s v="ONG Nationale"/>
    <n v="100268"/>
    <s v="AEO/CNA"/>
    <s v="Assistance aux Enfants abandonnés et Orphelins/Centres Nutritionels et Alimentaires"/>
    <n v="5"/>
    <x v="0"/>
    <s v="Nutrition"/>
    <s v="Coopération Allemand"/>
    <n v="176837"/>
    <s v="5000"/>
    <x v="2"/>
  </r>
  <r>
    <x v="297"/>
    <s v="projet de Logement, terre et propriété en protection au profilt des Deplacés, retournés, familles d'accueil à Kilembwe, Tubangoye, Mutilwa, sanga dans la zone de santé de Kimbi-Lulenge"/>
    <s v="Humanitaire"/>
    <d v="2019-07-01T00:00:00"/>
    <x v="1"/>
    <s v="NA"/>
    <n v="1"/>
    <n v="9"/>
    <s v="CD"/>
    <s v="CD62"/>
    <x v="5"/>
    <s v="CD6210"/>
    <x v="12"/>
    <s v="CD6210ZS02"/>
    <x v="25"/>
    <s v="projet de Logement, terre et propriété en protection au profilt des Deplacés, retournés, familles d'accueil à Kilembwe, Tubangoye, Mutilwa, sanga dans la zone de santé de Kimbi-Lulenge"/>
    <n v="7"/>
    <s v="ONG Internationale"/>
    <n v="538"/>
    <s v="NRC"/>
    <s v="Norwegian Refugee Council"/>
    <n v="6"/>
    <x v="2"/>
    <s v="Protection"/>
    <s v="FH RDC"/>
    <n v="196875"/>
    <s v="5000"/>
    <x v="2"/>
  </r>
  <r>
    <x v="298"/>
    <s v="projet de Logement, terre et propriété en protection au profilt des Deplacés, retournés, familles d'accueil à Igomba I et II, Miba, Ibulu, Ibamba, Lumembe, dans la zone de santé de Kimbi-Lulenge"/>
    <s v="Humanitaire"/>
    <d v="2019-07-01T00:00:00"/>
    <x v="1"/>
    <s v="NA"/>
    <n v="1"/>
    <n v="9"/>
    <s v="CD"/>
    <s v="CD62"/>
    <x v="5"/>
    <s v="CD6210"/>
    <x v="12"/>
    <s v="CD6210ZS02"/>
    <x v="25"/>
    <s v="projet de Logement, terre et propriété en protection au profilt des Deplacés, retournés, familles d'accueil à Igomba I et II, Miba, Ibulu, Ibamba, Lumembe, dans la zone de santé de Kimbi-Lulenge"/>
    <n v="7"/>
    <s v="ONG Internationale"/>
    <n v="538"/>
    <s v="NRC"/>
    <s v="Norwegian Refugee Council"/>
    <n v="6"/>
    <x v="2"/>
    <s v="Protection"/>
    <s v="GAC"/>
    <n v="196875"/>
    <s v="5000"/>
    <x v="2"/>
  </r>
  <r>
    <x v="299"/>
    <s v="Appui au renforcement des capacités de résilience des populations les plus vulnérables dans les provinces du Tanganyika et Haut Katanga à travers une approche multisectorielles holistiques"/>
    <s v="Humanitaire"/>
    <d v="2019-05-01T00:00:00"/>
    <x v="30"/>
    <s v="NA"/>
    <n v="1"/>
    <n v="9"/>
    <s v="CD"/>
    <s v="CD74"/>
    <x v="2"/>
    <s v="CD7410"/>
    <x v="6"/>
    <s v="CD7410ZS01"/>
    <x v="15"/>
    <s v="Appui au renforcement des capacités de résilience des populations les plus vulnérables dans les provinces du Tanganyika et Haut Katanga à travers une approche multisectorielle holistique"/>
    <n v="7"/>
    <s v="ONG Internationale"/>
    <n v="81"/>
    <s v="ACTED"/>
    <s v="Agence d'aide à la Coopération Technique et au Développement"/>
    <n v="7"/>
    <x v="1"/>
    <s v="Sécurité alimentaire"/>
    <s v="FH RDC"/>
    <n v="277228"/>
    <s v="5000"/>
    <x v="2"/>
  </r>
  <r>
    <x v="299"/>
    <s v="Appui au renforcement des capacités de résilience des populations les plus vulnérables dans les provinces du Tanganyika et Haut Katanga à travers une approche multisectorielles holistiques"/>
    <s v="Humanitaire"/>
    <d v="2019-05-01T00:00:00"/>
    <x v="30"/>
    <s v="NA"/>
    <n v="1"/>
    <n v="9"/>
    <s v="CD"/>
    <s v="CD71"/>
    <x v="8"/>
    <s v="CD7109"/>
    <x v="29"/>
    <s v="CD7109ZS02"/>
    <x v="57"/>
    <s v="Appui au renforcement des capacités de résilience des populations les plus vulnérables dans les provinces du Tanganyika et Haut Katanga à travers une approche multisectorielle holistique"/>
    <n v="7"/>
    <s v="ONG Internationale"/>
    <n v="81"/>
    <s v="ACTED"/>
    <s v="Agence d'aide à la Coopération Technique et au Développement"/>
    <n v="7"/>
    <x v="1"/>
    <s v="Sécurité alimentaire"/>
    <s v="FH RDC"/>
    <n v="272743"/>
    <s v="5000"/>
    <x v="2"/>
  </r>
  <r>
    <x v="300"/>
    <s v="Appui à la prise en charge et prévention de la malnutrition aigüe sévère dans les zones de santé affectées par les conflits armés dans la province du Kasaï"/>
    <s v="Humanitaire"/>
    <d v="2019-11-15T00:00:00"/>
    <x v="1"/>
    <s v="NA"/>
    <n v="0"/>
    <n v="0"/>
    <s v="CD"/>
    <s v="CD92"/>
    <x v="1"/>
    <s v="CD9202"/>
    <x v="3"/>
    <s v="CD9202ZS04"/>
    <x v="8"/>
    <s v="Appui à la prise en charge et prévention de la malnutrition aigüe sévère dans les zones de santé affectées par les conflits armés dans la province du Kasaï"/>
    <n v="7"/>
    <s v="ONG Internationale"/>
    <n v="577"/>
    <s v="PUI"/>
    <s v="Première Urgence-Aide Médicale Internationale"/>
    <n v="5"/>
    <x v="0"/>
    <s v="Nutrition"/>
    <s v="UNICEF"/>
    <n v="260337"/>
    <s v="0"/>
    <x v="0"/>
  </r>
  <r>
    <x v="301"/>
    <s v="Approvisionnement des structures sanitaires et ONGs oeuvrant dans le domaine de Santéen RDC en produits et equipements mediacaux"/>
    <s v="Humanitaire"/>
    <d v="2013-01-01T00:00:00"/>
    <x v="8"/>
    <s v="NA"/>
    <n v="0"/>
    <n v="0"/>
    <s v="CD"/>
    <s v="CD61"/>
    <x v="6"/>
    <s v="CD6105"/>
    <x v="44"/>
    <s v="CD6105ZS06"/>
    <x v="158"/>
    <s v="Faciliter les structures à l'acces des medicaments de quantité en temps convenables et eviter les eventuelles ruptures de stock"/>
    <n v="8"/>
    <s v="ONG Nationale"/>
    <n v="1033"/>
    <s v="CHMP"/>
    <s v="Centrale Humanitaire Médico-Pharmaceutique"/>
    <n v="2"/>
    <x v="5"/>
    <s v="Santé"/>
    <s v="CHMP"/>
    <n v="189583"/>
    <s v="0"/>
    <x v="0"/>
  </r>
  <r>
    <x v="302"/>
    <s v="Jeune S3 (Santé, Sexualité et Sécurité)"/>
    <s v="Humanitaire"/>
    <d v="2016-07-01T00:00:00"/>
    <x v="20"/>
    <s v="NA"/>
    <n v="0"/>
    <n v="0"/>
    <s v="CD"/>
    <s v="CD92"/>
    <x v="1"/>
    <s v="CD9202"/>
    <x v="3"/>
    <s v="CD9202ZS02"/>
    <x v="9"/>
    <s v="Jeune S3 (Santé, Sexualité et Sécurité)"/>
    <n v="7"/>
    <s v="ONG Internationale"/>
    <n v="217"/>
    <s v="CORDAID"/>
    <s v="Catholic Organization for Relief and Developement AID"/>
    <n v="2"/>
    <x v="5"/>
    <s v="Santé"/>
    <s v="Autre"/>
    <n v="347754"/>
    <s v="0"/>
    <x v="0"/>
  </r>
  <r>
    <x v="303"/>
    <s v="Observatoire de l'accèssibilité et de la qualité des services VIH/TB"/>
    <s v="Humanitaire"/>
    <d v="2018-01-01T00:00:00"/>
    <x v="20"/>
    <s v="NA"/>
    <n v="0"/>
    <n v="0"/>
    <s v="CD"/>
    <s v="CD61"/>
    <x v="6"/>
    <s v="CD6107"/>
    <x v="43"/>
    <s v="CD6107ZS07"/>
    <x v="147"/>
    <s v="Observatoire de l'accessibilité et de la qualité des services VIH/TB en partenariat avec CORDAID"/>
    <n v="8"/>
    <s v="ONG Nationale"/>
    <n v="100176"/>
    <s v="UCOP"/>
    <s v="Union Congolaise des Organisations des Personnes Vivant avec le VIH"/>
    <n v="2"/>
    <x v="5"/>
    <s v="Santé"/>
    <s v="UCOP"/>
    <n v="129673"/>
    <s v="0"/>
    <x v="0"/>
  </r>
  <r>
    <x v="302"/>
    <s v="Jeune S3 (Santé, Sexualité et Sécurité)"/>
    <s v="Humanitaire"/>
    <d v="2016-07-01T00:00:00"/>
    <x v="20"/>
    <s v="NA"/>
    <n v="0"/>
    <n v="0"/>
    <s v="CD"/>
    <s v="CD81"/>
    <x v="14"/>
    <s v="CD8106"/>
    <x v="64"/>
    <s v="CD8106ZS03"/>
    <x v="159"/>
    <s v="Jeune S3 (Santé, Sexualité et Sécurité)"/>
    <n v="7"/>
    <s v="ONG Internationale"/>
    <n v="217"/>
    <s v="CORDAID"/>
    <s v="Catholic Organization for Relief and Developement AID"/>
    <n v="2"/>
    <x v="5"/>
    <s v="Santé"/>
    <s v="Autre"/>
    <n v="339723"/>
    <s v="0"/>
    <x v="0"/>
  </r>
  <r>
    <x v="228"/>
    <s v="Production ,multiplication de mais , sodja , haricot"/>
    <s v="Humanitaire"/>
    <d v="2017-01-01T00:00:00"/>
    <x v="13"/>
    <s v="NA"/>
    <n v="0"/>
    <n v="0"/>
    <s v="CD"/>
    <s v="CD54"/>
    <x v="4"/>
    <s v="CD5405"/>
    <x v="7"/>
    <s v="CD5405ZS04"/>
    <x v="22"/>
    <s v="Production ,multiplication de mais , sodja , haricot"/>
    <n v="8"/>
    <s v="ONG Nationale"/>
    <n v="287"/>
    <s v="CEPROIA"/>
    <s v="Compagnie d'Entraide pour la Promotion Industrielle et Agropastorale"/>
    <n v="7"/>
    <x v="1"/>
    <s v="Sécurité alimentaire"/>
    <s v="Autre"/>
    <n v="134493"/>
    <s v="0"/>
    <x v="0"/>
  </r>
  <r>
    <x v="228"/>
    <s v="Production ,multiplication de mais , sodja , haricot"/>
    <s v="Humanitaire"/>
    <d v="2017-01-01T00:00:00"/>
    <x v="13"/>
    <s v="NA"/>
    <n v="0"/>
    <n v="0"/>
    <s v="CD"/>
    <s v="CD61"/>
    <x v="6"/>
    <s v="CD6102"/>
    <x v="41"/>
    <s v="CD6102ZS01"/>
    <x v="74"/>
    <s v="Production ,multiplication de mais , sodja , haricot"/>
    <n v="8"/>
    <s v="ONG Nationale"/>
    <n v="287"/>
    <s v="CEPROIA"/>
    <s v="Compagnie d'Entraide pour la Promotion Industrielle et Agropastorale"/>
    <n v="7"/>
    <x v="1"/>
    <s v="Sécurité alimentaire"/>
    <s v="Autre"/>
    <n v="462362"/>
    <s v="0"/>
    <x v="0"/>
  </r>
  <r>
    <x v="143"/>
    <s v="Support to agricu ltura I value chains and live lihood recovery and diversification for res i lie nce in North and South"/>
    <s v="Humanitaire"/>
    <d v="2017-12-15T00:00:00"/>
    <x v="12"/>
    <s v="NA"/>
    <n v="0"/>
    <n v="0"/>
    <s v="CD"/>
    <s v="CD61"/>
    <x v="6"/>
    <s v="CD6102"/>
    <x v="41"/>
    <s v="CD6102ZS01"/>
    <x v="74"/>
    <s v="To strengthen food security and smallholder farmers' livelihoods to support peace and stabilization in the targeted area."/>
    <n v="1"/>
    <s v="Agence du Système des Nations Unies"/>
    <n v="554"/>
    <s v="FAO"/>
    <s v="Organisation des Nations Unies pour l'Alimentation et l'Agriculture"/>
    <n v="7"/>
    <x v="1"/>
    <s v="Sécurité alimentaire"/>
    <s v="DCV"/>
    <n v="462362"/>
    <s v="0"/>
    <x v="0"/>
  </r>
  <r>
    <x v="304"/>
    <s v="Approvisionnement en  Médicaments de qualite , equipements medicaux , produits de Nutrition et  kits d'urgences"/>
    <s v="Humanitaire"/>
    <d v="2018-02-01T00:00:00"/>
    <x v="62"/>
    <s v="NA"/>
    <n v="0"/>
    <n v="0"/>
    <s v="CD"/>
    <s v="CD61"/>
    <x v="6"/>
    <s v="CD6102"/>
    <x v="41"/>
    <s v="CD6102ZS01"/>
    <x v="74"/>
    <s v="Approvisionnement en  Médicaments de qualite , equipements medicaux , produits de Nutrition et  kits d'urgences"/>
    <n v="8"/>
    <s v="ONG Nationale"/>
    <n v="1033"/>
    <s v="CHMP"/>
    <s v="Centrale Humanitaire Médico-Pharmaceutique"/>
    <n v="2"/>
    <x v="5"/>
    <s v="Santé"/>
    <s v="11.11.11"/>
    <n v="462362"/>
    <s v="0"/>
    <x v="0"/>
  </r>
  <r>
    <x v="228"/>
    <s v="Production ,multiplication de mais , sodja , haricot"/>
    <s v="Humanitaire"/>
    <d v="2017-01-01T00:00:00"/>
    <x v="13"/>
    <s v="NA"/>
    <n v="0"/>
    <n v="0"/>
    <s v="CD"/>
    <s v="CD61"/>
    <x v="6"/>
    <s v="CD6104"/>
    <x v="42"/>
    <s v="CD6104ZS04"/>
    <x v="75"/>
    <s v="Production ,multiplication de mais , sodja , haricot"/>
    <n v="8"/>
    <s v="ONG Nationale"/>
    <n v="287"/>
    <s v="CEPROIA"/>
    <s v="Compagnie d'Entraide pour la Promotion Industrielle et Agropastorale"/>
    <n v="7"/>
    <x v="1"/>
    <s v="Sécurité alimentaire"/>
    <s v="Autre"/>
    <n v="167886"/>
    <s v="0"/>
    <x v="0"/>
  </r>
  <r>
    <x v="305"/>
    <s v="Prise en charge de la malnutriton aigue severe dans la ZS de Mweso"/>
    <s v="Humanitaire"/>
    <d v="2019-01-01T00:00:00"/>
    <x v="43"/>
    <s v="NA"/>
    <n v="0"/>
    <n v="0"/>
    <s v="CD"/>
    <s v="CD61"/>
    <x v="6"/>
    <s v="CD6104"/>
    <x v="42"/>
    <s v="CD6104ZS04"/>
    <x v="75"/>
    <s v="Prise en charge de la MAS"/>
    <n v="7"/>
    <s v="ONG Internationale"/>
    <n v="511"/>
    <s v="MSF-H"/>
    <s v="Médecins Sans Frontières - Hollande"/>
    <n v="10"/>
    <x v="4"/>
    <s v="Multisectoriel"/>
    <s v="MSF-H"/>
    <n v="167886"/>
    <s v="0"/>
    <x v="0"/>
  </r>
  <r>
    <x v="306"/>
    <s v="Programme régulier de lutte contre le VIH/SIDA"/>
    <s v="Humanitaire"/>
    <d v="2015-01-01T00:00:00"/>
    <x v="20"/>
    <s v="NA"/>
    <n v="0"/>
    <n v="0"/>
    <s v="CD"/>
    <s v="CD54"/>
    <x v="4"/>
    <s v="CD5402"/>
    <x v="49"/>
    <s v="CD5402ZS05"/>
    <x v="135"/>
    <s v="Prévention du VIH/SIDA"/>
    <n v="8"/>
    <s v="ONG Nationale"/>
    <n v="584"/>
    <s v="PASMU"/>
    <s v="Programme d'Assistance Multisectorielle"/>
    <n v="2"/>
    <x v="5"/>
    <s v="Santé"/>
    <s v="Autre"/>
    <n v="102707"/>
    <s v="0"/>
    <x v="0"/>
  </r>
  <r>
    <x v="158"/>
    <s v="PEAR Plus Réintegration de 2000 enfants hors système scolaire; cours récupération; subvention écoles; formation des enseignants et comités de parents; mise en en place de comité d'EPE; volet cash et protection de l'enfance, etc"/>
    <s v="Humanitaire"/>
    <d v="2017-11-01T00:00:00"/>
    <x v="14"/>
    <s v="NA"/>
    <n v="0"/>
    <n v="0"/>
    <s v="CD"/>
    <s v="CD54"/>
    <x v="4"/>
    <s v="CD5402"/>
    <x v="49"/>
    <s v="CD5402ZS05"/>
    <x v="135"/>
    <s v="Réintegration de 2000 enfants hors système scolaire; cours récupération; subvention écoles; formation des enseignants et comités de parents; mise en en place de comité d'EPE; volet cash et protection de l'enfance, etc"/>
    <n v="7"/>
    <s v="ONG Internationale"/>
    <n v="184"/>
    <s v="AVSI"/>
    <s v="Associazione Volontari per il Servizio Internazionale"/>
    <n v="1"/>
    <x v="7"/>
    <s v="Education"/>
    <s v="UNICEF"/>
    <n v="102707"/>
    <s v="0"/>
    <x v="0"/>
  </r>
  <r>
    <x v="303"/>
    <s v="Observatoire de l'accèssibilité et de la qualité des services VIH/TB"/>
    <s v="Humanitaire"/>
    <d v="2018-01-01T00:00:00"/>
    <x v="20"/>
    <s v="NA"/>
    <n v="0"/>
    <n v="0"/>
    <s v="CD"/>
    <s v="CD61"/>
    <x v="6"/>
    <s v="CD6109"/>
    <x v="21"/>
    <s v="CD6109ZS01"/>
    <x v="39"/>
    <s v="Observatoire de l'accessibilité et de la qualité des services VIH/TB en partenariat avec CORDAID"/>
    <n v="8"/>
    <s v="ONG Nationale"/>
    <n v="100176"/>
    <s v="UCOP"/>
    <s v="Union Congolaise des Organisations des Personnes Vivant avec le VIH"/>
    <n v="2"/>
    <x v="5"/>
    <s v="Santé"/>
    <s v="UCOP"/>
    <n v="408065"/>
    <s v="0"/>
    <x v="0"/>
  </r>
  <r>
    <x v="307"/>
    <s v="Prise en charge de la malnutriton aigue severe dans la ZS de Lubero"/>
    <s v="Humanitaire"/>
    <d v="2019-01-01T00:00:00"/>
    <x v="43"/>
    <s v="NA"/>
    <n v="0"/>
    <n v="0"/>
    <s v="CD"/>
    <s v="CD61"/>
    <x v="6"/>
    <s v="CD6105"/>
    <x v="44"/>
    <s v="CD6105ZS04"/>
    <x v="77"/>
    <s v="Prise en charge de la MAS"/>
    <n v="7"/>
    <s v="ONG Internationale"/>
    <n v="510"/>
    <s v="MSF-F"/>
    <s v="Médecins Sans Frontières - France"/>
    <n v="10"/>
    <x v="4"/>
    <s v="Multisectoriel"/>
    <s v="MSF-F"/>
    <n v="284071"/>
    <s v="0"/>
    <x v="0"/>
  </r>
  <r>
    <x v="308"/>
    <s v="Prise en charge de la malnutriton aigue severe dans la ZS de Lubero 1"/>
    <s v="Humanitaire"/>
    <d v="2019-01-01T00:00:00"/>
    <x v="43"/>
    <s v="NA"/>
    <n v="0"/>
    <n v="0"/>
    <s v="CD"/>
    <s v="CD61"/>
    <x v="6"/>
    <s v="CD6105"/>
    <x v="44"/>
    <s v="CD6105ZS04"/>
    <x v="77"/>
    <s v="Prise en charge de la MAS"/>
    <n v="7"/>
    <s v="ONG Internationale"/>
    <n v="510"/>
    <s v="MSF-F"/>
    <s v="Médecins Sans Frontières - France"/>
    <n v="10"/>
    <x v="4"/>
    <s v="Multisectoriel"/>
    <s v="MSF-F"/>
    <n v="284071"/>
    <s v="0"/>
    <x v="0"/>
  </r>
  <r>
    <x v="309"/>
    <s v="Approvisionnement en  Médicaments de qualité , équipements médicaux , produits de Nutrition et  kits d'urgences 3."/>
    <s v="Humanitaire"/>
    <d v="2018-02-01T00:00:00"/>
    <x v="62"/>
    <s v="NA"/>
    <n v="0"/>
    <n v="0"/>
    <s v="CD"/>
    <s v="CD61"/>
    <x v="6"/>
    <s v="CD6101"/>
    <x v="45"/>
    <s v="CD6101ZS01"/>
    <x v="78"/>
    <s v="Approvisionnement en  Médicaments de qualité , équipements médicaux , produits de Nutrition et  kits d'urgences"/>
    <n v="8"/>
    <s v="ONG Nationale"/>
    <n v="1033"/>
    <s v="CHMP"/>
    <s v="Centrale Humanitaire Médico-Pharmaceutique"/>
    <n v="2"/>
    <x v="5"/>
    <s v="Santé"/>
    <s v="CHMP"/>
    <n v="268616"/>
    <s v="0"/>
    <x v="0"/>
  </r>
  <r>
    <x v="303"/>
    <s v="Observatoire de l'accèssibilité et de la qualité des services VIH/TB"/>
    <s v="Humanitaire"/>
    <d v="2018-01-01T00:00:00"/>
    <x v="20"/>
    <s v="NA"/>
    <n v="0"/>
    <n v="0"/>
    <s v="CD"/>
    <s v="CD61"/>
    <x v="6"/>
    <s v="CD6101"/>
    <x v="45"/>
    <s v="CD6101ZS02"/>
    <x v="96"/>
    <s v="Observatoire de l'accessibilité et de la qualité des services VIH/TB en partenariat avec CORDAID"/>
    <n v="8"/>
    <s v="ONG Nationale"/>
    <n v="100176"/>
    <s v="UCOP"/>
    <s v="Union Congolaise des Organisations des Personnes Vivant avec le VIH"/>
    <n v="2"/>
    <x v="5"/>
    <s v="Santé"/>
    <s v="UCOP"/>
    <n v="656108"/>
    <s v="0"/>
    <x v="0"/>
  </r>
  <r>
    <x v="143"/>
    <s v="Support to agricu ltura I value chains and live lihood recovery and diversification for res i lie nce in North and South"/>
    <s v="Humanitaire"/>
    <d v="2017-12-15T00:00:00"/>
    <x v="12"/>
    <s v="NA"/>
    <n v="0"/>
    <n v="0"/>
    <s v="CD"/>
    <s v="CD61"/>
    <x v="6"/>
    <s v="CD6103"/>
    <x v="22"/>
    <s v="CD6103ZS03"/>
    <x v="40"/>
    <s v="To strengthen food security and smallholder farmers' livelihoods to support peace and stabilization in the targeted area."/>
    <n v="1"/>
    <s v="Agence du Système des Nations Unies"/>
    <n v="554"/>
    <s v="FAO"/>
    <s v="Organisation des Nations Unies pour l'Alimentation et l'Agriculture"/>
    <n v="7"/>
    <x v="1"/>
    <s v="Sécurité alimentaire"/>
    <s v="DCV"/>
    <n v="437270"/>
    <s v="0"/>
    <x v="0"/>
  </r>
  <r>
    <x v="303"/>
    <s v="Observatoire de l'accèssibilité et de la qualité des services VIH/TB"/>
    <s v="Humanitaire"/>
    <d v="2018-01-01T00:00:00"/>
    <x v="20"/>
    <s v="NA"/>
    <n v="0"/>
    <n v="0"/>
    <s v="CD"/>
    <s v="CD61"/>
    <x v="6"/>
    <s v="CD6103"/>
    <x v="22"/>
    <s v="CD6103ZS03"/>
    <x v="40"/>
    <s v="Observatoire de l'accessibilité et de la qualité des services VIH/TB en partenariat avec CORDAID"/>
    <n v="8"/>
    <s v="ONG Nationale"/>
    <n v="100176"/>
    <s v="UCOP"/>
    <s v="Union Congolaise des Organisations des Personnes Vivant avec le VIH"/>
    <n v="2"/>
    <x v="5"/>
    <s v="Santé"/>
    <s v="UCOP"/>
    <n v="437270"/>
    <s v="0"/>
    <x v="0"/>
  </r>
  <r>
    <x v="310"/>
    <s v="Prise en charge de la malnutriton aigue severe dans la ZS de Mweso 1"/>
    <s v="Humanitaire"/>
    <d v="2019-01-01T00:00:00"/>
    <x v="43"/>
    <s v="NA"/>
    <n v="0"/>
    <n v="0"/>
    <s v="CD"/>
    <s v="CD61"/>
    <x v="6"/>
    <s v="CD6103"/>
    <x v="22"/>
    <s v="CD6103ZS03"/>
    <x v="40"/>
    <s v="Prise en charge de la MAS"/>
    <n v="7"/>
    <s v="ONG Internationale"/>
    <n v="511"/>
    <s v="MSF-H"/>
    <s v="Médecins Sans Frontières - Hollande"/>
    <n v="10"/>
    <x v="4"/>
    <s v="Multisectoriel"/>
    <s v="MSF-H"/>
    <n v="437270"/>
    <s v="0"/>
    <x v="0"/>
  </r>
  <r>
    <x v="305"/>
    <s v="Prise en charge de la malnutriton aigue severe dans la ZS de Mweso"/>
    <s v="Humanitaire"/>
    <d v="2019-01-01T00:00:00"/>
    <x v="43"/>
    <s v="NA"/>
    <n v="0"/>
    <n v="0"/>
    <s v="CD"/>
    <s v="CD61"/>
    <x v="6"/>
    <s v="CD6103"/>
    <x v="22"/>
    <s v="CD6103ZS04"/>
    <x v="125"/>
    <s v="Prise en charge de la MAS"/>
    <n v="7"/>
    <s v="ONG Internationale"/>
    <n v="511"/>
    <s v="MSF-H"/>
    <s v="Médecins Sans Frontières - Hollande"/>
    <n v="10"/>
    <x v="4"/>
    <s v="Multisectoriel"/>
    <s v="MSF-H"/>
    <n v="417978"/>
    <s v="0"/>
    <x v="0"/>
  </r>
  <r>
    <x v="303"/>
    <s v="Observatoire de l'accèssibilité et de la qualité des services VIH/TB"/>
    <s v="Humanitaire"/>
    <d v="2018-01-01T00:00:00"/>
    <x v="20"/>
    <s v="NA"/>
    <n v="0"/>
    <n v="0"/>
    <s v="CD"/>
    <s v="CD61"/>
    <x v="6"/>
    <s v="CD6103"/>
    <x v="22"/>
    <s v="CD6103ZS04"/>
    <x v="125"/>
    <s v="Observatoire de l'accessibilité et de la qualité des services VIH/TB en partenariat avec CORDAID"/>
    <n v="8"/>
    <s v="ONG Nationale"/>
    <n v="100176"/>
    <s v="UCOP"/>
    <s v="Union Congolaise des Organisations des Personnes Vivant avec le VIH"/>
    <n v="2"/>
    <x v="5"/>
    <s v="Santé"/>
    <s v="UCOP"/>
    <n v="417978"/>
    <s v="0"/>
    <x v="0"/>
  </r>
  <r>
    <x v="300"/>
    <s v="Appui à la prise en charge et prévention de la malnutrition aigüe sévère dans les zones de santé affectées par les conflits armés dans la province du Kasaï"/>
    <s v="Humanitaire"/>
    <d v="2019-11-15T00:00:00"/>
    <x v="1"/>
    <s v="NA"/>
    <n v="0"/>
    <n v="0"/>
    <s v="CD"/>
    <s v="CD92"/>
    <x v="1"/>
    <s v="CD9202"/>
    <x v="3"/>
    <s v="CD9202ZS01"/>
    <x v="114"/>
    <s v="Appui à la prise en charge et prévention de la malnutrition aigüe sévère dans les zones de santé affectées par les conflits armés dans la province du Kasaï"/>
    <n v="7"/>
    <s v="ONG Internationale"/>
    <n v="577"/>
    <s v="PUI"/>
    <s v="Première Urgence-Aide Médicale Internationale"/>
    <n v="5"/>
    <x v="0"/>
    <s v="Nutrition"/>
    <s v="UNICEF"/>
    <n v="440621"/>
    <s v="0"/>
    <x v="0"/>
  </r>
  <r>
    <x v="300"/>
    <s v="Appui à la prise en charge et prévention de la malnutrition aigüe sévère dans les zones de santé affectées par les conflits armés dans la province du Kasaï"/>
    <s v="Humanitaire"/>
    <d v="2019-11-15T00:00:00"/>
    <x v="1"/>
    <s v="NA"/>
    <n v="0"/>
    <n v="0"/>
    <s v="CD"/>
    <s v="CD92"/>
    <x v="1"/>
    <s v="CD9205"/>
    <x v="27"/>
    <s v="CD9205ZS01"/>
    <x v="54"/>
    <s v="Appui à la prise en charge et prévention de la malnutrition aigüe sévère dans les zones de santé affectées par les conflits armés dans la province du Kasaï"/>
    <n v="7"/>
    <s v="ONG Internationale"/>
    <n v="577"/>
    <s v="PUI"/>
    <s v="Première Urgence-Aide Médicale Internationale"/>
    <n v="5"/>
    <x v="0"/>
    <s v="Nutrition"/>
    <s v="UNICEF"/>
    <n v="168465"/>
    <s v="0"/>
    <x v="0"/>
  </r>
  <r>
    <x v="164"/>
    <s v="Actions de Securité Alimentaire, Information, Nutrition et Environnement au Sankuru"/>
    <s v="Humanitaire"/>
    <d v="2017-11-04T00:00:00"/>
    <x v="23"/>
    <s v="NA"/>
    <n v="0"/>
    <n v="0"/>
    <s v="CD"/>
    <s v="CD83"/>
    <x v="13"/>
    <s v="CD8307"/>
    <x v="57"/>
    <s v="CD8307ZS02"/>
    <x v="160"/>
    <s v="Le présent projet vise à renforcer les capacités des communautés locales et des divisions et services de la province, afin de leur permettre d'améliorer la sécurité alimentaire et l'état nutritionnel des enfants (&lt;5 ans) et des femmes en exploitant les ressources naturelles de manière plus responsable"/>
    <n v="1"/>
    <s v="Agence du Système des Nations Unies"/>
    <n v="554"/>
    <s v="FAO"/>
    <s v="Organisation des Nations Unies pour l'Alimentation et l'Agriculture"/>
    <n v="5"/>
    <x v="0"/>
    <s v="Nutrition"/>
    <s v="ECHO"/>
    <n v="85736"/>
    <s v="0"/>
    <x v="0"/>
  </r>
  <r>
    <x v="164"/>
    <s v="Actions de Securité Alimentaire, Information, Nutrition et Environnement au Sankuru"/>
    <s v="Humanitaire"/>
    <d v="2017-11-04T00:00:00"/>
    <x v="23"/>
    <s v="NA"/>
    <n v="0"/>
    <n v="0"/>
    <s v="CD"/>
    <s v="CD83"/>
    <x v="13"/>
    <s v="CD8307"/>
    <x v="57"/>
    <s v="CD8307ZS02"/>
    <x v="160"/>
    <s v="Le présent projet vise à renforcer les capacités des communautés locales et des divisions et services de la province, afin de leur permettre d'améliorer la sécurité alimentaire et l'état nutritionnel des enfants (&lt;5 ans) et des femmes en exploitant les ressources naturelles de manière plus responsable"/>
    <n v="1"/>
    <s v="Agence du Système des Nations Unies"/>
    <n v="554"/>
    <s v="FAO"/>
    <s v="Organisation des Nations Unies pour l'Alimentation et l'Agriculture"/>
    <n v="7"/>
    <x v="1"/>
    <s v="Sécurité alimentaire"/>
    <s v="ECHO"/>
    <n v="85736"/>
    <s v="0"/>
    <x v="0"/>
  </r>
  <r>
    <x v="303"/>
    <s v="Observatoire de l'accèssibilité et de la qualité des services VIH/TB"/>
    <s v="Humanitaire"/>
    <d v="2018-01-01T00:00:00"/>
    <x v="20"/>
    <s v="NA"/>
    <n v="0"/>
    <n v="0"/>
    <s v="CD"/>
    <s v="CD61"/>
    <x v="6"/>
    <s v="CD6111"/>
    <x v="16"/>
    <s v="CD6111ZS03"/>
    <x v="161"/>
    <s v="Observatoire de l'accessibilité et de la qualité des services VIH/TB en partenariat avec CORDAID"/>
    <n v="8"/>
    <s v="ONG Nationale"/>
    <n v="100176"/>
    <s v="UCOP"/>
    <s v="Union Congolaise des Organisations des Personnes Vivant avec le VIH"/>
    <n v="2"/>
    <x v="5"/>
    <s v="Santé"/>
    <s v="UCOP"/>
    <n v="411587"/>
    <s v="0"/>
    <x v="0"/>
  </r>
  <r>
    <x v="303"/>
    <s v="Observatoire de l'accèssibilité et de la qualité des services VIH/TB"/>
    <s v="Humanitaire"/>
    <d v="2018-01-01T00:00:00"/>
    <x v="20"/>
    <s v="NA"/>
    <n v="0"/>
    <n v="0"/>
    <s v="CD"/>
    <s v="CD61"/>
    <x v="6"/>
    <s v="CD6105"/>
    <x v="44"/>
    <s v="CD6105ZS02"/>
    <x v="162"/>
    <s v="Observatoire de l'accessibilité et de la qualité des services VIH/TB en partenariat avec CORDAID"/>
    <n v="8"/>
    <s v="ONG Nationale"/>
    <n v="100176"/>
    <s v="UCOP"/>
    <s v="Union Congolaise des Organisations des Personnes Vivant avec le VIH"/>
    <n v="2"/>
    <x v="5"/>
    <s v="Santé"/>
    <s v="UCOP"/>
    <n v="126776"/>
    <s v="0"/>
    <x v="0"/>
  </r>
  <r>
    <x v="311"/>
    <s v="Accompagnement psycholique des enfants"/>
    <s v="Humanitaire"/>
    <d v="2018-11-12T00:00:00"/>
    <x v="14"/>
    <s v="NA"/>
    <n v="0"/>
    <n v="0"/>
    <s v="CD"/>
    <s v="CD91"/>
    <x v="0"/>
    <s v="CD9104"/>
    <x v="1"/>
    <s v="CD9104ZS04"/>
    <x v="1"/>
    <s v="Enfants affecté par le mouvement de refoulement/retour"/>
    <n v="7"/>
    <s v="ONG Internationale"/>
    <n v="100090"/>
    <s v="CHF"/>
    <s v="Child Hope Forever"/>
    <n v="6"/>
    <x v="2"/>
    <s v="Protection"/>
    <s v="CHF"/>
    <n v="165065"/>
    <s v="0"/>
    <x v="0"/>
  </r>
  <r>
    <x v="311"/>
    <s v="Accompagnement psycholique des enfants"/>
    <s v="Humanitaire"/>
    <d v="2018-11-12T00:00:00"/>
    <x v="14"/>
    <s v="NA"/>
    <n v="0"/>
    <n v="0"/>
    <s v="CD"/>
    <s v="CD91"/>
    <x v="0"/>
    <s v="CD9101"/>
    <x v="15"/>
    <s v="CD9101ZS06"/>
    <x v="130"/>
    <s v="Enfants affecté par le mouvement de refoulement/retour"/>
    <n v="7"/>
    <s v="ONG Internationale"/>
    <n v="100090"/>
    <s v="CHF"/>
    <s v="Child Hope Forever"/>
    <n v="6"/>
    <x v="2"/>
    <s v="Protection"/>
    <s v="CHF"/>
    <n v="129124"/>
    <s v="0"/>
    <x v="0"/>
  </r>
  <r>
    <x v="312"/>
    <s v="Construction de 6 batiments de 3 salles de classe et 6 blocs de latrines des EP Bikuku, Tshuila etb EP3 Lub A Mpataes de Santé en crise dans les ZS de Luiza, Luambo (Kasaï Central) et Kamonia (Kasaï), R.D.Congo"/>
    <s v="Humanitaire"/>
    <d v="2019-04-15T00:00:00"/>
    <x v="40"/>
    <s v="NA"/>
    <n v="0"/>
    <n v="0"/>
    <s v="CD"/>
    <s v="CD91"/>
    <x v="0"/>
    <s v="CD9101"/>
    <x v="15"/>
    <s v="CD9101ZS02"/>
    <x v="29"/>
    <s v="Construction de 6 bâtiments de 3 salles de classe et 6 blocs de latrines"/>
    <n v="8"/>
    <s v="ONG Nationale"/>
    <n v="972"/>
    <s v="SDC"/>
    <s v="Social Development Center"/>
    <n v="1"/>
    <x v="7"/>
    <s v="Education"/>
    <s v="UNICEF"/>
    <n v="293484"/>
    <s v="0"/>
    <x v="0"/>
  </r>
  <r>
    <x v="312"/>
    <s v="Construction de 6 batiments de 3 salles de classe et 6 blocs de latrines des EP Bikuku, Tshuila etb EP3 Lub A Mpataes de Santé en crise dans les ZS de Luiza, Luambo (Kasaï Central) et Kamonia (Kasaï), R.D.Congo"/>
    <s v="Humanitaire"/>
    <d v="2019-04-15T00:00:00"/>
    <x v="40"/>
    <s v="NA"/>
    <n v="0"/>
    <n v="0"/>
    <s v="CD"/>
    <s v="CD91"/>
    <x v="0"/>
    <s v="CD9101"/>
    <x v="15"/>
    <s v="CD9101ZS06"/>
    <x v="130"/>
    <s v="Construction de 6 bâtiments de 3 salles de classe et 6 blocs de latrines"/>
    <n v="8"/>
    <s v="ONG Nationale"/>
    <n v="972"/>
    <s v="SDC"/>
    <s v="Social Development Center"/>
    <n v="1"/>
    <x v="7"/>
    <s v="Education"/>
    <s v="UNICEF"/>
    <n v="129124"/>
    <s v="0"/>
    <x v="0"/>
  </r>
  <r>
    <x v="243"/>
    <s v="L’INTERVENTION PREVENTIVE CONTRE LES DANGERS DES MINES ET REGS DANS LES ZONES DE SANTE : KIAMBI, PWETO ET NYUNZU POUR FACILITER L’ACCES PHYSIQUE"/>
    <s v="Humanitaire"/>
    <d v="2019-01-30T00:00:00"/>
    <x v="45"/>
    <s v="NA"/>
    <n v="0"/>
    <n v="0"/>
    <s v="CD"/>
    <s v="CD71"/>
    <x v="8"/>
    <s v="CD7109"/>
    <x v="29"/>
    <s v="CD7109ZS02"/>
    <x v="57"/>
    <s v="L’INTERVENTION PREVENTIVE CONTRE LES DANGERS DES MINES ET REGS DANS LES ZONES DE SANTE : KIAMBI, PWETO ET NYUNZU POUR FACILITER L’ACCES PHYSIQUE"/>
    <n v="6"/>
    <s v="Mouvements de la Croix-Rouge"/>
    <n v="321"/>
    <s v="CR-RDC"/>
    <s v="Croix-Rouge de la République Démocratique du Congo"/>
    <n v="6"/>
    <x v="2"/>
    <s v="Protection"/>
    <s v="FH RDC"/>
    <n v="272743"/>
    <s v="0"/>
    <x v="0"/>
  </r>
  <r>
    <x v="313"/>
    <s v="&quot;TUSIKILIZANE&quot; Renforcer la participation des jeunes leaders Twa et Bantous aux comités locaux de paix pour la consolidation de la paix et la cohesion sociale dans la province du Tanganyika"/>
    <s v="Humanitaire"/>
    <d v="2019-04-01T00:00:00"/>
    <x v="20"/>
    <s v="NA"/>
    <n v="0"/>
    <n v="0"/>
    <s v="CD"/>
    <s v="CD74"/>
    <x v="2"/>
    <s v="CD7402"/>
    <x v="20"/>
    <s v="CD7402ZS01"/>
    <x v="37"/>
    <s v="&quot;TUSIKILIZANE&quot; Renforcer la participation des jeunes leaders Twa et Bantous aux comités locaux de paix pour la consolidation de la paix et la cohesion sociale dans la province du Tanganyika"/>
    <n v="8"/>
    <s v="ONG Nationale"/>
    <n v="279"/>
    <s v="CDJP"/>
    <s v="Commission Diocésaine Justice et Paix"/>
    <n v="6"/>
    <x v="2"/>
    <s v="Protection"/>
    <s v="UNFPA"/>
    <n v="358116"/>
    <s v="0"/>
    <x v="0"/>
  </r>
  <r>
    <x v="314"/>
    <s v="Encadrement des enfants dans l'Espace Ami d'Enfants"/>
    <s v="Humanitaire"/>
    <d v="2018-12-05T00:00:00"/>
    <x v="63"/>
    <s v="NA"/>
    <n v="0"/>
    <n v="0"/>
    <s v="CD"/>
    <s v="CD74"/>
    <x v="2"/>
    <s v="CD7407"/>
    <x v="46"/>
    <s v="CD7407ZS01"/>
    <x v="79"/>
    <s v="Encadrement des enfants dans l'Espace Ami d'Enfants"/>
    <n v="8"/>
    <s v="ONG Nationale"/>
    <n v="100018"/>
    <s v="SAFEKA"/>
    <s v="Sauve la Femme et la jeune fille du Katanga"/>
    <n v="6"/>
    <x v="2"/>
    <s v="Protection"/>
    <s v="TPO"/>
    <n v="269885"/>
    <s v="0"/>
    <x v="0"/>
  </r>
  <r>
    <x v="315"/>
    <s v="Intervention d'urgence intégrée pour les populations vulnérables affectées par le déplacement au Tanganyika, au Sud-Kivu et dans une partie du Maniema pour les personnes affectées par le déplacement en République Démocratique du Congo (RDC)"/>
    <s v="Humanitaire"/>
    <d v="2018-04-01T00:00:00"/>
    <x v="49"/>
    <s v="NA"/>
    <n v="0"/>
    <n v="0"/>
    <s v="CD"/>
    <s v="CD74"/>
    <x v="2"/>
    <s v="CD7402"/>
    <x v="20"/>
    <s v="CD7402ZS01"/>
    <x v="37"/>
    <s v="Intervention d'urgence intégrée pour les populations vulnérables affectées par le déplacement au Tanganyika, au Sud-Kivu et dans une partie du Maniema pour les personnes affectées par le déplacement en République Démocratique du Congo (RDC)"/>
    <n v="7"/>
    <s v="ONG Internationale"/>
    <n v="538"/>
    <s v="NRC"/>
    <s v="Norwegian Refugee Council"/>
    <n v="6"/>
    <x v="2"/>
    <s v="Protection"/>
    <s v="GAC"/>
    <n v="358116"/>
    <s v="0"/>
    <x v="0"/>
  </r>
  <r>
    <x v="316"/>
    <s v="PEC Médical et Psychosocial"/>
    <s v="Humanitaire"/>
    <d v="2018-12-15T00:00:00"/>
    <x v="21"/>
    <s v="NA"/>
    <n v="0"/>
    <n v="0"/>
    <s v="CD"/>
    <s v="CD74"/>
    <x v="2"/>
    <s v="CD7404"/>
    <x v="54"/>
    <s v="CD7404ZS01"/>
    <x v="109"/>
    <s v="PEC Médical et Psychosocial"/>
    <n v="8"/>
    <s v="ONG Nationale"/>
    <n v="100206"/>
    <s v="HPW"/>
    <s v="HEALTH PEACE DEVELOPMENT  FROM WOMEN TO CHILDREN"/>
    <n v="6"/>
    <x v="2"/>
    <s v="Protection"/>
    <s v="TPO"/>
    <n v="173528"/>
    <s v="0"/>
    <x v="0"/>
  </r>
  <r>
    <x v="316"/>
    <s v="PEC Médical et Psychosocial"/>
    <s v="Humanitaire"/>
    <d v="2018-12-15T00:00:00"/>
    <x v="21"/>
    <s v="NA"/>
    <n v="0"/>
    <n v="0"/>
    <s v="CD"/>
    <s v="CD74"/>
    <x v="2"/>
    <s v="CD7404"/>
    <x v="54"/>
    <s v="CD7404ZS02"/>
    <x v="110"/>
    <s v="PEC Médical et Psychosocial"/>
    <n v="8"/>
    <s v="ONG Nationale"/>
    <n v="100206"/>
    <s v="HPW"/>
    <s v="HEALTH PEACE DEVELOPMENT  FROM WOMEN TO CHILDREN"/>
    <n v="6"/>
    <x v="2"/>
    <s v="Protection"/>
    <s v="TPO"/>
    <n v="346486"/>
    <s v="0"/>
    <x v="0"/>
  </r>
  <r>
    <x v="317"/>
    <s v="projet de renforcement des mécanismes communautaires de paix et résolution pacifique des conflits"/>
    <s v="Humanitaire"/>
    <d v="2019-01-01T00:00:00"/>
    <x v="64"/>
    <s v="NA"/>
    <n v="0"/>
    <n v="0"/>
    <s v="CD"/>
    <s v="CD74"/>
    <x v="2"/>
    <s v="CD7410"/>
    <x v="6"/>
    <s v="CD7410ZS01"/>
    <x v="15"/>
    <s v="projet de renforcement des mécanismes communautaires de paix et résolution pacifique des conflits"/>
    <n v="7"/>
    <s v="ONG Internationale"/>
    <n v="682"/>
    <s v="TPO"/>
    <s v="Transcultural Psychosocial Organisation"/>
    <n v="6"/>
    <x v="2"/>
    <s v="Protection"/>
    <s v="TPO"/>
    <n v="277228"/>
    <s v="0"/>
    <x v="0"/>
  </r>
  <r>
    <x v="317"/>
    <s v="projet de renforcement des mécanismes communautaires de paix et résolution pacifique des conflits"/>
    <s v="Humanitaire"/>
    <d v="2019-01-01T00:00:00"/>
    <x v="64"/>
    <s v="NA"/>
    <n v="0"/>
    <n v="0"/>
    <s v="CD"/>
    <s v="CD74"/>
    <x v="2"/>
    <s v="CD7402"/>
    <x v="20"/>
    <s v="CD7402ZS01"/>
    <x v="37"/>
    <s v="projet de renforcement des mécanismes communautaires de paix et résolution pacifique des conflits"/>
    <n v="7"/>
    <s v="ONG Internationale"/>
    <n v="682"/>
    <s v="TPO"/>
    <s v="Transcultural Psychosocial Organisation"/>
    <n v="6"/>
    <x v="2"/>
    <s v="Protection"/>
    <s v="TPO"/>
    <n v="358116"/>
    <s v="0"/>
    <x v="0"/>
  </r>
  <r>
    <x v="318"/>
    <s v="projet d'identification et de prise en charge provisoire d'enfants vulnérables afin d'organiser des actions facilitant leur réintegration familiale et communautaire dans les territoires de Kalemie, Nyunzu, Kabalo, Moba et Kongolo au Tanganyika"/>
    <s v="Humanitaire"/>
    <d v="2018-12-01T00:00:00"/>
    <x v="14"/>
    <s v="NA"/>
    <n v="0"/>
    <n v="0"/>
    <s v="CD"/>
    <s v="CD74"/>
    <x v="2"/>
    <s v="CD7407"/>
    <x v="46"/>
    <s v="CD7407ZS01"/>
    <x v="79"/>
    <s v="projet d'identification et de prise en charge provisoire d'enfants vulnérables afin d'organiser des actions facilitant leur réintegration familiale et communautaire dans les territoires de Kalemie, Nyunzu, Kabalo, Moba et Kongolo au Tanganyika"/>
    <n v="7"/>
    <s v="ONG Internationale"/>
    <n v="682"/>
    <s v="TPO"/>
    <s v="Transcultural Psychosocial Organisation"/>
    <n v="6"/>
    <x v="2"/>
    <s v="Protection"/>
    <s v="UNICEF"/>
    <n v="269885"/>
    <s v="0"/>
    <x v="0"/>
  </r>
  <r>
    <x v="318"/>
    <s v="projet d'identification et de prise en charge provisoire d'enfants vulnérables afin d'organiser des actions facilitant leur réintegration familiale et communautaire dans les territoires de Kalemie, Nyunzu, Kabalo, Moba et Kongolo au Tanganyika"/>
    <s v="Humanitaire"/>
    <d v="2018-12-01T00:00:00"/>
    <x v="14"/>
    <s v="NA"/>
    <n v="0"/>
    <n v="0"/>
    <s v="CD"/>
    <s v="CD74"/>
    <x v="2"/>
    <s v="CD7402"/>
    <x v="20"/>
    <s v="CD7402ZS01"/>
    <x v="37"/>
    <s v="projet d'identification et de prise en charge provisoire d'enfants vulnérables afin d'organiser des actions facilitant leur réintegration familiale et communautaire dans les territoires de Kalemie, Nyunzu, Kabalo, Moba et Kongolo au Tanganyika"/>
    <n v="7"/>
    <s v="ONG Internationale"/>
    <n v="682"/>
    <s v="TPO"/>
    <s v="Transcultural Psychosocial Organisation"/>
    <n v="6"/>
    <x v="2"/>
    <s v="Protection"/>
    <s v="UNICEF"/>
    <n v="358116"/>
    <s v="0"/>
    <x v="0"/>
  </r>
  <r>
    <x v="318"/>
    <s v="projet d'identification et de prise en charge provisoire d'enfants vulnérables afin d'organiser des actions facilitant leur réintegration familiale et communautaire dans les territoires de Kalemie, Nyunzu, Kabalo, Moba et Kongolo au Tanganyika"/>
    <s v="Humanitaire"/>
    <d v="2018-12-01T00:00:00"/>
    <x v="14"/>
    <s v="NA"/>
    <n v="0"/>
    <n v="0"/>
    <s v="CD"/>
    <s v="CD74"/>
    <x v="2"/>
    <s v="CD7402"/>
    <x v="20"/>
    <s v="CD7402ZS02"/>
    <x v="38"/>
    <s v="projet d'identification et de prise en charge provisoire d'enfants vulnérables afin d'organiser des actions facilitant leur réintegration familiale et communautaire dans les territoires de Kalemie, Nyunzu, Kabalo, Moba et Kongolo au Tanganyika"/>
    <n v="7"/>
    <s v="ONG Internationale"/>
    <n v="682"/>
    <s v="TPO"/>
    <s v="Transcultural Psychosocial Organisation"/>
    <n v="6"/>
    <x v="2"/>
    <s v="Protection"/>
    <s v="UNICEF"/>
    <n v="336477"/>
    <s v="0"/>
    <x v="0"/>
  </r>
  <r>
    <x v="318"/>
    <s v="projet d'identification et de prise en charge provisoire d'enfants vulnérables afin d'organiser des actions facilitant leur réintegration familiale et communautaire dans les territoires de Kalemie, Nyunzu, Kabalo, Moba et Kongolo au Tanganyika"/>
    <s v="Humanitaire"/>
    <d v="2018-12-01T00:00:00"/>
    <x v="14"/>
    <s v="NA"/>
    <n v="0"/>
    <n v="0"/>
    <s v="CD"/>
    <s v="CD74"/>
    <x v="2"/>
    <s v="CD7410"/>
    <x v="6"/>
    <s v="CD7410ZS01"/>
    <x v="15"/>
    <s v="projet d'identification et de prise en charge provisoire d'enfants vulnérables afin d'organiser des actions facilitant leur réintegration familiale et communautaire dans les territoires de Kalemie, Nyunzu, Kabalo, Moba et Kongolo au Tanganyika"/>
    <n v="7"/>
    <s v="ONG Internationale"/>
    <n v="682"/>
    <s v="TPO"/>
    <s v="Transcultural Psychosocial Organisation"/>
    <n v="6"/>
    <x v="2"/>
    <s v="Protection"/>
    <s v="UNICEF"/>
    <n v="277228"/>
    <s v="0"/>
    <x v="0"/>
  </r>
  <r>
    <x v="318"/>
    <s v="projet d'identification et de prise en charge provisoire d'enfants vulnérables afin d'organiser des actions facilitant leur réintegration familiale et communautaire dans les territoires de Kalemie, Nyunzu, Kabalo, Moba et Kongolo au Tanganyika"/>
    <s v="Humanitaire"/>
    <d v="2018-12-01T00:00:00"/>
    <x v="14"/>
    <s v="NA"/>
    <n v="0"/>
    <n v="0"/>
    <s v="CD"/>
    <s v="CD74"/>
    <x v="2"/>
    <s v="CD7409"/>
    <x v="48"/>
    <s v="CD7409ZS01"/>
    <x v="81"/>
    <s v="projet d'identification et de prise en charge provisoire d'enfants vulnérables afin d'organiser des actions facilitant leur réintegration familiale et communautaire dans les territoires de Kalemie, Nyunzu, Kabalo, Moba et Kongolo au Tanganyika"/>
    <n v="7"/>
    <s v="ONG Internationale"/>
    <n v="682"/>
    <s v="TPO"/>
    <s v="Transcultural Psychosocial Organisation"/>
    <n v="6"/>
    <x v="2"/>
    <s v="Protection"/>
    <s v="UNICEF"/>
    <n v="322363"/>
    <s v="0"/>
    <x v="0"/>
  </r>
  <r>
    <x v="318"/>
    <s v="projet d'identification et de prise en charge provisoire d'enfants vulnérables afin d'organiser des actions facilitant leur réintegration familiale et communautaire dans les territoires de Kalemie, Nyunzu, Kabalo, Moba et Kongolo au Tanganyika"/>
    <s v="Humanitaire"/>
    <d v="2018-12-01T00:00:00"/>
    <x v="14"/>
    <s v="NA"/>
    <n v="0"/>
    <n v="0"/>
    <s v="CD"/>
    <s v="CD74"/>
    <x v="2"/>
    <s v="CD7404"/>
    <x v="54"/>
    <s v="CD7404ZS02"/>
    <x v="110"/>
    <s v="projet d'identification et de prise en charge provisoire d'enfants vulnérables afin d'organiser des actions facilitant leur réintegration familiale et communautaire dans les territoires de Kalemie, Nyunzu, Kabalo, Moba et Kongolo au Tanganyika"/>
    <n v="7"/>
    <s v="ONG Internationale"/>
    <n v="682"/>
    <s v="TPO"/>
    <s v="Transcultural Psychosocial Organisation"/>
    <n v="6"/>
    <x v="2"/>
    <s v="Protection"/>
    <s v="UNICEF"/>
    <n v="346486"/>
    <s v="0"/>
    <x v="0"/>
  </r>
  <r>
    <x v="319"/>
    <s v="Protection juridique et réintégration des déplacés internes dans l'ex Province du Katanga, Protection et solutions durables pour les demandeurs d'asile et réfugiés"/>
    <s v="Humanitaire"/>
    <d v="2019-01-01T00:00:00"/>
    <x v="49"/>
    <s v="NA"/>
    <n v="0"/>
    <n v="0"/>
    <s v="CD"/>
    <s v="CD74"/>
    <x v="2"/>
    <s v="CD7402"/>
    <x v="20"/>
    <s v="CD7402ZS01"/>
    <x v="37"/>
    <s v="Protection juridique et réintégration des déplacés internes dans l'ex Province du Katanga, Protection et solutions durables pour les demandeurs d'asile et réfugiés"/>
    <n v="8"/>
    <s v="ONG Nationale"/>
    <n v="281"/>
    <s v="CNR"/>
    <s v="Commission Nationale pour les Réfugiés"/>
    <n v="6"/>
    <x v="2"/>
    <s v="Protection"/>
    <s v="UNHCR"/>
    <n v="358116"/>
    <s v="0"/>
    <x v="0"/>
  </r>
  <r>
    <x v="319"/>
    <s v="Protection juridique et réintégration des déplacés internes dans l'ex Province du Katanga, Protection et solutions durables pour les demandeurs d'asile et réfugiés"/>
    <s v="Humanitaire"/>
    <d v="2019-01-01T00:00:00"/>
    <x v="49"/>
    <s v="NA"/>
    <n v="0"/>
    <n v="0"/>
    <s v="CD"/>
    <s v="CD74"/>
    <x v="2"/>
    <s v="CD7407"/>
    <x v="46"/>
    <s v="CD7407ZS01"/>
    <x v="79"/>
    <s v="Protection juridique et réintégration des déplacés internes dans l'ex Province du Katanga, Protection et solutions durables pour les demandeurs d'asile et réfugiés"/>
    <n v="8"/>
    <s v="ONG Nationale"/>
    <n v="281"/>
    <s v="CNR"/>
    <s v="Commission Nationale pour les Réfugiés"/>
    <n v="6"/>
    <x v="2"/>
    <s v="Protection"/>
    <s v="UNHCR"/>
    <n v="269885"/>
    <s v="0"/>
    <x v="0"/>
  </r>
  <r>
    <x v="319"/>
    <s v="Protection juridique et réintégration des déplacés internes dans l'ex Province du Katanga, Protection et solutions durables pour les demandeurs d'asile et réfugiés"/>
    <s v="Humanitaire"/>
    <d v="2019-01-01T00:00:00"/>
    <x v="49"/>
    <s v="NA"/>
    <n v="0"/>
    <n v="0"/>
    <s v="CD"/>
    <s v="CD74"/>
    <x v="2"/>
    <s v="CD7409"/>
    <x v="48"/>
    <s v="CD7409ZS01"/>
    <x v="81"/>
    <s v="Protection juridique et réintégration des déplacés internes dans l'ex Province du Katanga, Protection et solutions durables pour les demandeurs d'asile et réfugiés"/>
    <n v="8"/>
    <s v="ONG Nationale"/>
    <n v="281"/>
    <s v="CNR"/>
    <s v="Commission Nationale pour les Réfugiés"/>
    <n v="6"/>
    <x v="2"/>
    <s v="Protection"/>
    <s v="UNHCR"/>
    <n v="322363"/>
    <s v="0"/>
    <x v="0"/>
  </r>
  <r>
    <x v="319"/>
    <s v="Protection juridique et réintégration des déplacés internes dans l'ex Province du Katanga, Protection et solutions durables pour les demandeurs d'asile et réfugiés"/>
    <s v="Humanitaire"/>
    <d v="2019-01-01T00:00:00"/>
    <x v="49"/>
    <s v="NA"/>
    <n v="0"/>
    <n v="0"/>
    <s v="CD"/>
    <s v="CD74"/>
    <x v="2"/>
    <s v="CD7406"/>
    <x v="4"/>
    <s v="CD7406ZS03"/>
    <x v="13"/>
    <s v="Protection juridique et réintégration des déplacés internes dans l'ex Province du Katanga, Protection et solutions durables pour les demandeurs d'asile et réfugiés"/>
    <n v="8"/>
    <s v="ONG Nationale"/>
    <n v="281"/>
    <s v="CNR"/>
    <s v="Commission Nationale pour les Réfugiés"/>
    <n v="6"/>
    <x v="2"/>
    <s v="Protection"/>
    <s v="UNHCR"/>
    <n v="300077"/>
    <s v="0"/>
    <x v="0"/>
  </r>
  <r>
    <x v="319"/>
    <s v="Protection juridique et réintégration des déplacés internes dans l'ex Province du Katanga, Protection et solutions durables pour les demandeurs d'asile et réfugiés"/>
    <s v="Humanitaire"/>
    <d v="2019-01-01T00:00:00"/>
    <x v="49"/>
    <s v="NA"/>
    <n v="0"/>
    <n v="0"/>
    <s v="CD"/>
    <s v="CD74"/>
    <x v="2"/>
    <s v="CD7410"/>
    <x v="6"/>
    <s v="CD7410ZS01"/>
    <x v="15"/>
    <s v="Protection juridique et réintégration des déplacés internes dans l'ex Province du Katanga, Protection et solutions durables pour les demandeurs d'asile et réfugiés"/>
    <n v="8"/>
    <s v="ONG Nationale"/>
    <n v="281"/>
    <s v="CNR"/>
    <s v="Commission Nationale pour les Réfugiés"/>
    <n v="6"/>
    <x v="2"/>
    <s v="Protection"/>
    <s v="UNHCR"/>
    <n v="277228"/>
    <s v="0"/>
    <x v="0"/>
  </r>
  <r>
    <x v="319"/>
    <s v="Protection juridique et réintégration des déplacés internes dans l'ex Province du Katanga, Protection et solutions durables pour les demandeurs d'asile et réfugiés"/>
    <s v="Humanitaire"/>
    <d v="2019-01-01T00:00:00"/>
    <x v="49"/>
    <s v="NA"/>
    <n v="0"/>
    <n v="0"/>
    <s v="CD"/>
    <s v="CD74"/>
    <x v="2"/>
    <s v="CD7404"/>
    <x v="54"/>
    <s v="CD7404ZS02"/>
    <x v="110"/>
    <s v="Protection juridique et réintégration des déplacés internes dans l'ex Province du Katanga, Protection et solutions durables pour les demandeurs d'asile et réfugiés"/>
    <n v="8"/>
    <s v="ONG Nationale"/>
    <n v="281"/>
    <s v="CNR"/>
    <s v="Commission Nationale pour les Réfugiés"/>
    <n v="6"/>
    <x v="2"/>
    <s v="Protection"/>
    <s v="UNHCR"/>
    <n v="346486"/>
    <s v="0"/>
    <x v="0"/>
  </r>
  <r>
    <x v="320"/>
    <s v="Réforme du Secteur de la Securité"/>
    <s v="Humanitaire"/>
    <d v="2018-10-01T00:00:00"/>
    <x v="1"/>
    <s v="NA"/>
    <n v="0"/>
    <n v="0"/>
    <s v="CD"/>
    <s v="CD74"/>
    <x v="2"/>
    <s v="CD7402"/>
    <x v="20"/>
    <s v="CD7402ZS01"/>
    <x v="37"/>
    <s v="Réforme du Secteur de la Securité"/>
    <n v="7"/>
    <s v="ONG Internationale"/>
    <n v="633"/>
    <s v="SFCG"/>
    <s v="Search For Common Ground"/>
    <n v="6"/>
    <x v="2"/>
    <s v="Protection"/>
    <s v="UNHCR"/>
    <n v="358116"/>
    <s v="0"/>
    <x v="0"/>
  </r>
  <r>
    <x v="320"/>
    <s v="Réforme du Secteur de la Securité"/>
    <s v="Humanitaire"/>
    <d v="2018-10-01T00:00:00"/>
    <x v="1"/>
    <s v="NA"/>
    <n v="0"/>
    <n v="0"/>
    <s v="CD"/>
    <s v="CD74"/>
    <x v="2"/>
    <s v="CD7402"/>
    <x v="20"/>
    <s v="CD7402ZS02"/>
    <x v="38"/>
    <s v="Réforme du Secteur de la Securité"/>
    <n v="7"/>
    <s v="ONG Internationale"/>
    <n v="633"/>
    <s v="SFCG"/>
    <s v="Search For Common Ground"/>
    <n v="6"/>
    <x v="2"/>
    <s v="Protection"/>
    <s v="UNHCR"/>
    <n v="336477"/>
    <s v="0"/>
    <x v="0"/>
  </r>
  <r>
    <x v="320"/>
    <s v="Réforme du Secteur de la Securité"/>
    <s v="Humanitaire"/>
    <d v="2018-10-01T00:00:00"/>
    <x v="1"/>
    <s v="NA"/>
    <n v="0"/>
    <n v="0"/>
    <s v="CD"/>
    <s v="CD74"/>
    <x v="2"/>
    <s v="CD7410"/>
    <x v="6"/>
    <s v="CD7410ZS01"/>
    <x v="15"/>
    <s v="Réforme du Secteur de la Securité"/>
    <n v="7"/>
    <s v="ONG Internationale"/>
    <n v="633"/>
    <s v="SFCG"/>
    <s v="Search For Common Ground"/>
    <n v="6"/>
    <x v="2"/>
    <s v="Protection"/>
    <s v="UNHCR"/>
    <n v="277228"/>
    <s v="0"/>
    <x v="0"/>
  </r>
  <r>
    <x v="320"/>
    <s v="Réforme du Secteur de la Securité"/>
    <s v="Humanitaire"/>
    <d v="2018-10-01T00:00:00"/>
    <x v="1"/>
    <s v="NA"/>
    <n v="0"/>
    <n v="0"/>
    <s v="CD"/>
    <s v="CD74"/>
    <x v="2"/>
    <s v="CD7404"/>
    <x v="54"/>
    <s v="CD7404ZS01"/>
    <x v="109"/>
    <s v="Réforme du Secteur de la Securité"/>
    <n v="7"/>
    <s v="ONG Internationale"/>
    <n v="633"/>
    <s v="SFCG"/>
    <s v="Search For Common Ground"/>
    <n v="6"/>
    <x v="2"/>
    <s v="Protection"/>
    <s v="UNHCR"/>
    <n v="173528"/>
    <s v="0"/>
    <x v="0"/>
  </r>
  <r>
    <x v="320"/>
    <s v="Réforme du Secteur de la Securité"/>
    <s v="Humanitaire"/>
    <d v="2018-10-01T00:00:00"/>
    <x v="1"/>
    <s v="NA"/>
    <n v="0"/>
    <n v="0"/>
    <s v="CD"/>
    <s v="CD74"/>
    <x v="2"/>
    <s v="CD7404"/>
    <x v="54"/>
    <s v="CD7404ZS02"/>
    <x v="110"/>
    <s v="Réforme du Secteur de la Securité"/>
    <n v="7"/>
    <s v="ONG Internationale"/>
    <n v="633"/>
    <s v="SFCG"/>
    <s v="Search For Common Ground"/>
    <n v="6"/>
    <x v="2"/>
    <s v="Protection"/>
    <s v="UNHCR"/>
    <n v="346486"/>
    <s v="0"/>
    <x v="0"/>
  </r>
  <r>
    <x v="321"/>
    <s v="Relier l'assistance humanitaire dans le secteur de la santé aux opportuinité de developpement à long terme dans le Tanganyika"/>
    <s v="Humanitaire"/>
    <d v="2018-04-11T00:00:00"/>
    <x v="65"/>
    <s v="NA"/>
    <n v="0"/>
    <n v="0"/>
    <s v="CD"/>
    <s v="CD74"/>
    <x v="2"/>
    <s v="CD7402"/>
    <x v="20"/>
    <s v="CD7402ZS02"/>
    <x v="38"/>
    <s v="Relier l'assistance humanitaire dans le secteur de la santé aux opportuinité de developpement à long terme dans le Tanganyika"/>
    <n v="8"/>
    <s v="ONG Nationale"/>
    <n v="279"/>
    <s v="CDJP"/>
    <s v="Commission Diocésaine Justice et Paix"/>
    <n v="6"/>
    <x v="2"/>
    <s v="Protection"/>
    <s v="IRC"/>
    <n v="336477"/>
    <s v="0"/>
    <x v="0"/>
  </r>
  <r>
    <x v="321"/>
    <s v="Relier l'assistance humanitaire dans le secteur de la santé aux opportuinité de developpement à long terme dans le Tanganyika"/>
    <s v="Humanitaire"/>
    <d v="2018-04-11T00:00:00"/>
    <x v="65"/>
    <s v="NA"/>
    <n v="0"/>
    <n v="0"/>
    <s v="CD"/>
    <s v="CD74"/>
    <x v="2"/>
    <s v="CD7410"/>
    <x v="6"/>
    <s v="CD7410ZS01"/>
    <x v="15"/>
    <s v="Relier l'assistance humanitaire dans le secteur de la santé aux opportuinité de developpement à long terme dans le Tanganyika"/>
    <n v="8"/>
    <s v="ONG Nationale"/>
    <n v="279"/>
    <s v="CDJP"/>
    <s v="Commission Diocésaine Justice et Paix"/>
    <n v="6"/>
    <x v="2"/>
    <s v="Protection"/>
    <s v="IRC"/>
    <n v="277228"/>
    <s v="0"/>
    <x v="0"/>
  </r>
  <r>
    <x v="322"/>
    <s v="Assistance multisectorielle pour le renforcement de la Résilience communautaire et de la Cohésion sociale (protection) en faveurs des populations affectées par la crise dans le Triangle Fataki-Rethy- Linga-Jiba, en territoire de Djugu (Consortium ADRA-CO"/>
    <s v="Humanitaire"/>
    <d v="2019-05-19T00:00:00"/>
    <x v="66"/>
    <s v="NA"/>
    <n v="0"/>
    <n v="0"/>
    <s v="CD"/>
    <s v="CD54"/>
    <x v="4"/>
    <s v="CD5405"/>
    <x v="7"/>
    <s v="CD5405ZS04"/>
    <x v="22"/>
    <s v="Contribuer à l’amélioration immédiate des conditions de vie des personnes affectées par la crise, en priorité les plus vulnérables et, à la protection des personnes affectées par la crise humanitaire, et l’assurance du respect de leurs droits humains dans les ZS de Fataki, de Rethy, de Linga et de Jiba."/>
    <n v="7"/>
    <s v="ONG Internationale"/>
    <n v="314"/>
    <s v="COOPI"/>
    <s v="Cooperazione Internazionale"/>
    <n v="10"/>
    <x v="4"/>
    <s v="Multisectoriel"/>
    <s v="FHC"/>
    <n v="134493"/>
    <s v="0"/>
    <x v="0"/>
  </r>
  <r>
    <x v="322"/>
    <s v="Assistance multisectorielle pour le renforcement de la Résilience communautaire et de la Cohésion sociale (protection) en faveurs des populations affectées par la crise dans le Triangle Fataki-Rethy- Linga-Jiba, en territoire de Djugu (Consortium ADRA-CO"/>
    <s v="Humanitaire"/>
    <d v="2019-05-19T00:00:00"/>
    <x v="66"/>
    <s v="NA"/>
    <n v="0"/>
    <n v="0"/>
    <s v="CD"/>
    <s v="CD54"/>
    <x v="4"/>
    <s v="CD5405"/>
    <x v="7"/>
    <s v="CD5405ZS05"/>
    <x v="85"/>
    <s v="Contribuer à l’amélioration immédiate des conditions de vie des personnes affectées par la crise, en priorité les plus vulnérables et, à la protection des personnes affectées par la crise humanitaire, et l’assurance du respect de leurs droits humains dans les ZS de Fataki, de Rethy, de Linga et de Jiba."/>
    <n v="7"/>
    <s v="ONG Internationale"/>
    <n v="314"/>
    <s v="COOPI"/>
    <s v="Cooperazione Internazionale"/>
    <n v="10"/>
    <x v="4"/>
    <s v="Multisectoriel"/>
    <s v="FHC"/>
    <n v="143703"/>
    <s v="0"/>
    <x v="0"/>
  </r>
  <r>
    <x v="322"/>
    <s v="Assistance multisectorielle pour le renforcement de la Résilience communautaire et de la Cohésion sociale (protection) en faveurs des populations affectées par la crise dans le Triangle Fataki-Rethy- Linga-Jiba, en territoire de Djugu (Consortium ADRA-CO"/>
    <s v="Humanitaire"/>
    <d v="2019-05-19T00:00:00"/>
    <x v="66"/>
    <s v="NA"/>
    <n v="0"/>
    <n v="0"/>
    <s v="CD"/>
    <s v="CD54"/>
    <x v="4"/>
    <s v="CD5405"/>
    <x v="7"/>
    <s v="CD5405ZS07"/>
    <x v="87"/>
    <s v="Contribuer à l’amélioration immédiate des conditions de vie des personnes affectées par la crise, en priorité les plus vulnérables et, à la protection des personnes affectées par la crise humanitaire, et l’assurance du respect de leurs droits humains dans les ZS de Fataki, de Rethy, de Linga et de Jiba."/>
    <n v="7"/>
    <s v="ONG Internationale"/>
    <n v="314"/>
    <s v="COOPI"/>
    <s v="Cooperazione Internazionale"/>
    <n v="10"/>
    <x v="4"/>
    <s v="Multisectoriel"/>
    <s v="FHC"/>
    <n v="154656"/>
    <s v="0"/>
    <x v="0"/>
  </r>
  <r>
    <x v="322"/>
    <s v="Assistance multisectorielle pour le renforcement de la Résilience communautaire et de la Cohésion sociale (protection) en faveurs des populations affectées par la crise dans le Triangle Fataki-Rethy- Linga-Jiba, en territoire de Djugu (Consortium ADRA-CO"/>
    <s v="Humanitaire"/>
    <d v="2019-05-19T00:00:00"/>
    <x v="66"/>
    <s v="NA"/>
    <n v="0"/>
    <n v="0"/>
    <s v="CD"/>
    <s v="CD54"/>
    <x v="4"/>
    <s v="CD5405"/>
    <x v="7"/>
    <s v="CD5405ZS12"/>
    <x v="91"/>
    <s v="Contribuer à l’amélioration immédiate des conditions de vie des personnes affectées par la crise, en priorité les plus vulnérables et, à la protection des personnes affectées par la crise humanitaire, et l’assurance du respect de leurs droits humains dans les ZS de Fataki, de Rethy, de Linga et de Jiba."/>
    <n v="7"/>
    <s v="ONG Internationale"/>
    <n v="314"/>
    <s v="COOPI"/>
    <s v="Cooperazione Internazionale"/>
    <n v="10"/>
    <x v="4"/>
    <s v="Multisectoriel"/>
    <s v="FHC"/>
    <n v="210058"/>
    <s v="0"/>
    <x v="0"/>
  </r>
  <r>
    <x v="323"/>
    <s v="Les pratiques de prevention et de gestion des conflits evoluent et sont plus respectueuses des droits des femmes et des besoins des communautes"/>
    <s v="Humanitaire"/>
    <d v="2017-08-01T00:00:00"/>
    <x v="13"/>
    <s v="NA"/>
    <n v="0"/>
    <n v="0"/>
    <s v="CD"/>
    <s v="CD92"/>
    <x v="1"/>
    <s v="CD9202"/>
    <x v="3"/>
    <s v="CD9202ZS02"/>
    <x v="9"/>
    <s v="Former, informer, sensibiliser la population du territoire de Kamonia et de Tshikapa sur la cohabitation pacifique; - Identifier, analyser, regler et transformer les conflits."/>
    <n v="8"/>
    <s v="ONG Nationale"/>
    <n v="673"/>
    <s v="TDH"/>
    <s v="Travail et Droits de l'Homme"/>
    <n v="6"/>
    <x v="2"/>
    <s v="Protection"/>
    <s v="RCN"/>
    <n v="347754"/>
    <s v="0"/>
    <x v="0"/>
  </r>
  <r>
    <x v="324"/>
    <s v="Appui multisectoriel aux communautés les plus vulnérables des Zones de Santé de Kilwa/territoire de Pweto et Kiambi/Territoire de Manono (respectivement axes Kishale-Konkole-Shamwana et Dubie-kato-Kapamgwe), permettant d'accroître leur accès aux biens et"/>
    <s v="Humanitaire"/>
    <d v="2018-10-01T00:00:00"/>
    <x v="1"/>
    <s v="NA"/>
    <n v="0"/>
    <n v="0"/>
    <s v="CD"/>
    <s v="CD74"/>
    <x v="2"/>
    <s v="CD7406"/>
    <x v="4"/>
    <s v="CD7406ZS03"/>
    <x v="13"/>
    <s v="mise en place d'une clinique mobile, SSP/Prise en charge MAS / prévention de la malnutrition/Prise en charge VVS_x000a_référencement des urgences médicales (obstétricales et pédiatriques)"/>
    <n v="7"/>
    <s v="ONG Internationale"/>
    <n v="577"/>
    <s v="PUI"/>
    <s v="Première Urgence-Aide Médicale Internationale"/>
    <n v="2"/>
    <x v="5"/>
    <s v="Santé"/>
    <s v="FH RDC"/>
    <n v="300077"/>
    <s v="0"/>
    <x v="0"/>
  </r>
  <r>
    <x v="324"/>
    <s v="Appui multisectoriel aux communautés les plus vulnérables des Zones de Santé de Kilwa/territoire de Pweto et Kiambi/Territoire de Manono (respectivement axes Kishale-Konkole-Shamwana et Dubie-kato-Kapamgwe), permettant d'accroître leur accès aux biens et"/>
    <s v="Humanitaire"/>
    <d v="2018-10-01T00:00:00"/>
    <x v="1"/>
    <s v="NA"/>
    <n v="0"/>
    <n v="0"/>
    <s v="CD"/>
    <s v="CD71"/>
    <x v="8"/>
    <s v="CD7109"/>
    <x v="29"/>
    <s v="CD7109ZS02"/>
    <x v="57"/>
    <s v="mise en place d'une clinique mobile, SSP/Prise en charge MAS / prévention de la malnutrition/Prise en charge VVS_x000a_référencement des urgences médicales (obstétricales et pédiatriques)"/>
    <n v="7"/>
    <s v="ONG Internationale"/>
    <n v="577"/>
    <s v="PUI"/>
    <s v="Première Urgence-Aide Médicale Internationale"/>
    <n v="2"/>
    <x v="5"/>
    <s v="Santé"/>
    <s v="FH RDC"/>
    <n v="272743"/>
    <s v="0"/>
    <x v="0"/>
  </r>
  <r>
    <x v="325"/>
    <s v="Former les enfants sur les competences de vie courantes."/>
    <s v="Humanitaire"/>
    <d v="2019-01-01T00:00:00"/>
    <x v="20"/>
    <s v="NA"/>
    <n v="0"/>
    <n v="0"/>
    <s v="CD"/>
    <s v="CD74"/>
    <x v="2"/>
    <s v="CD7402"/>
    <x v="20"/>
    <s v="CD7402ZS01"/>
    <x v="37"/>
    <s v="formation des Pairs Educateur."/>
    <n v="7"/>
    <s v="ONG Internationale"/>
    <n v="538"/>
    <s v="NRC"/>
    <s v="Norwegian Refugee Council"/>
    <n v="1"/>
    <x v="7"/>
    <s v="Education"/>
    <s v="GAC"/>
    <n v="358116"/>
    <s v="0"/>
    <x v="0"/>
  </r>
  <r>
    <x v="326"/>
    <s v="Prise en charge juridique et judiciaire et psychosociale aux survivants de violences sexuelles"/>
    <s v="Humanitaire"/>
    <d v="2019-01-01T00:00:00"/>
    <x v="20"/>
    <s v="NA"/>
    <n v="0"/>
    <n v="0"/>
    <s v="CD"/>
    <s v="CD92"/>
    <x v="1"/>
    <s v="CD9202"/>
    <x v="3"/>
    <s v="CD9202ZS01"/>
    <x v="114"/>
    <s v="sensibilisation,prise en charge juridique,réinsertion socio-économique"/>
    <n v="8"/>
    <s v="ONG Nationale"/>
    <n v="1142"/>
    <s v="ADEDEFO"/>
    <s v="Association pour la Défense des Droits des Enfants, des Femmes et des Opprimés"/>
    <n v="6"/>
    <x v="2"/>
    <s v="Protection"/>
    <s v="ADEDEFO"/>
    <n v="440621"/>
    <s v="0"/>
    <x v="0"/>
  </r>
  <r>
    <x v="326"/>
    <s v="Prise en charge juridique et judiciaire et psychosociale aux survivants de violences sexuelles"/>
    <s v="Humanitaire"/>
    <d v="2019-01-01T00:00:00"/>
    <x v="20"/>
    <s v="NA"/>
    <n v="0"/>
    <n v="0"/>
    <s v="CD"/>
    <s v="CD92"/>
    <x v="1"/>
    <s v="CD9202"/>
    <x v="3"/>
    <s v="CD9202ZS02"/>
    <x v="9"/>
    <s v="sensibilisation,prise en charge juridique,réinsertion socio-économique"/>
    <n v="8"/>
    <s v="ONG Nationale"/>
    <n v="1142"/>
    <s v="ADEDEFO"/>
    <s v="Association pour la Défense des Droits des Enfants, des Femmes et des Opprimés"/>
    <n v="6"/>
    <x v="2"/>
    <s v="Protection"/>
    <s v="ADEDEFO"/>
    <n v="347754"/>
    <s v="0"/>
    <x v="0"/>
  </r>
  <r>
    <x v="327"/>
    <s v="Prise en charge des enfants affectés par le conflit"/>
    <s v="Humanitaire"/>
    <d v="2019-01-01T00:00:00"/>
    <x v="43"/>
    <s v="NA"/>
    <n v="0"/>
    <n v="0"/>
    <s v="CD"/>
    <s v="CD92"/>
    <x v="1"/>
    <s v="CD9204"/>
    <x v="14"/>
    <s v="CD9204ZS01"/>
    <x v="28"/>
    <s v="Identification IDTR, PEC Psycho social, Réintégration professionnel, Réinsertion scolaire, Recherche et Réunification familiale"/>
    <n v="8"/>
    <s v="ONG Nationale"/>
    <n v="1146"/>
    <s v="BNCE"/>
    <s v="Bureau National Catholique de l'Enfance"/>
    <n v="6"/>
    <x v="2"/>
    <s v="Protection"/>
    <s v="BNCE"/>
    <n v="261956"/>
    <s v="0"/>
    <x v="0"/>
  </r>
  <r>
    <x v="327"/>
    <s v="Prise en charge des enfants affectés par le conflit"/>
    <s v="Humanitaire"/>
    <d v="2019-01-01T00:00:00"/>
    <x v="43"/>
    <s v="NA"/>
    <n v="0"/>
    <n v="0"/>
    <s v="CD"/>
    <s v="CD92"/>
    <x v="1"/>
    <s v="CD9202"/>
    <x v="3"/>
    <s v="CD9202ZS01"/>
    <x v="114"/>
    <s v="Identification IDTR, PEC Psycho social, Réintégration professionnel, Réinsertion scolaire, Recherche et Réunification familiale"/>
    <n v="8"/>
    <s v="ONG Nationale"/>
    <n v="1146"/>
    <s v="BNCE"/>
    <s v="Bureau National Catholique de l'Enfance"/>
    <n v="6"/>
    <x v="2"/>
    <s v="Protection"/>
    <s v="BNCE"/>
    <n v="440621"/>
    <s v="0"/>
    <x v="0"/>
  </r>
  <r>
    <x v="328"/>
    <s v="Aide et production alimentaire et amélioration de la résilience des ménages victimes des conflits armés et intercommunautaires du Lomani"/>
    <s v="Humanitaire"/>
    <d v="2018-01-15T00:00:00"/>
    <x v="40"/>
    <s v="NA"/>
    <n v="0"/>
    <n v="0"/>
    <s v="CD"/>
    <s v="CD81"/>
    <x v="14"/>
    <s v="CD8105"/>
    <x v="60"/>
    <s v="CD8105ZS01"/>
    <x v="143"/>
    <s v="le projet vise à sauver des vies, protéger les moyens d’existence et renforcer la résilience des populations (déplacés, retournés, familles hôtes) classifiées en phase 4 de l’IPC ou classées en zone de priorité 1 par le PAM suite à l’évaluation approfondie de la sécurité alimentaire en situation d’urgence (EFSA) dans les provinces du Kasaï, Kasaï Central, Lomami et Sankuru en juillet-août 2017, à travers un appui à la production alimentaire d’urgence"/>
    <n v="1"/>
    <s v="Agence du Système des Nations Unies"/>
    <n v="554"/>
    <s v="FAO"/>
    <s v="Organisation des Nations Unies pour l'Alimentation et l'Agriculture"/>
    <n v="7"/>
    <x v="1"/>
    <s v="Sécurité alimentaire"/>
    <s v="RB"/>
    <n v="105909"/>
    <s v="0"/>
    <x v="0"/>
  </r>
  <r>
    <x v="329"/>
    <s v="PROJET VIH - TB: La mise en oeuvre de ce projet est axée sur la prévention de la transmission du VIH, les soins, le traitement antirétroviral et le traitement des IST d'une part et de l'autre part la lutte contre Tuberculose"/>
    <s v="Humanitaire"/>
    <d v="2018-01-01T00:00:00"/>
    <x v="24"/>
    <s v="NA"/>
    <n v="0"/>
    <n v="0"/>
    <s v="CD"/>
    <s v="CD63"/>
    <x v="7"/>
    <s v="CD6301"/>
    <x v="63"/>
    <s v="CD6301ZS01"/>
    <x v="163"/>
    <s v="PROJET VIH - TB: La mise en oeuvre de ce projet est axée sur la prévention de la transmission du VIH, les soins, le traitement antirétroviral et le traitement des IST d'une part et de l'autre part la lutte contre Tuberculose"/>
    <n v="8"/>
    <s v="ONG Nationale"/>
    <n v="687"/>
    <s v="UWAKI"/>
    <s v="Umoja wa Wanawake Wakulima wa Kivu ya Kusini"/>
    <n v="2"/>
    <x v="5"/>
    <s v="Santé"/>
    <s v="CORDAID"/>
    <n v="85376"/>
    <s v="0"/>
    <x v="0"/>
  </r>
  <r>
    <x v="329"/>
    <s v="PROJET VIH - TB: La mise en oeuvre de ce projet est axée sur la prévention de la transmission du VIH, les soins, le traitement antirétroviral et le traitement des IST d'une part et de l'autre part la lutte contre Tuberculose"/>
    <s v="Humanitaire"/>
    <d v="2018-01-01T00:00:00"/>
    <x v="24"/>
    <s v="NA"/>
    <n v="0"/>
    <n v="0"/>
    <s v="CD"/>
    <s v="CD63"/>
    <x v="7"/>
    <s v="CD6301"/>
    <x v="63"/>
    <s v="CD6301ZS02"/>
    <x v="153"/>
    <s v="PROJET VIH - TB: La mise en oeuvre de ce projet est axée sur la prévention de la transmission du VIH, les soins, le traitement antirétroviral et le traitement des IST d'une part et de l'autre part la lutte contre Tuberculose"/>
    <n v="8"/>
    <s v="ONG Nationale"/>
    <n v="687"/>
    <s v="UWAKI"/>
    <s v="Umoja wa Wanawake Wakulima wa Kivu ya Kusini"/>
    <n v="2"/>
    <x v="5"/>
    <s v="Santé"/>
    <s v="CORDAID"/>
    <n v="194971"/>
    <s v="0"/>
    <x v="0"/>
  </r>
  <r>
    <x v="329"/>
    <s v="PROJET VIH - TB: La mise en oeuvre de ce projet est axée sur la prévention de la transmission du VIH, les soins, le traitement antirétroviral et le traitement des IST d'une part et de l'autre part la lutte contre Tuberculose"/>
    <s v="Humanitaire"/>
    <d v="2018-01-01T00:00:00"/>
    <x v="24"/>
    <s v="NA"/>
    <n v="0"/>
    <n v="0"/>
    <s v="CD"/>
    <s v="CD63"/>
    <x v="7"/>
    <s v="CD6302"/>
    <x v="62"/>
    <s v="CD6302ZS01"/>
    <x v="152"/>
    <s v="PROJET VIH - TB: La mise en oeuvre de ce projet est axée sur la prévention de la transmission du VIH, les soins, le traitement antirétroviral et le traitement des IST d'une part et de l'autre part la lutte contre Tuberculose"/>
    <n v="8"/>
    <s v="ONG Nationale"/>
    <n v="687"/>
    <s v="UWAKI"/>
    <s v="Umoja wa Wanawake Wakulima wa Kivu ya Kusini"/>
    <n v="2"/>
    <x v="5"/>
    <s v="Santé"/>
    <s v="CORDAID"/>
    <n v="152457"/>
    <s v="0"/>
    <x v="0"/>
  </r>
  <r>
    <x v="329"/>
    <s v="PROJET VIH - TB: La mise en oeuvre de ce projet est axée sur la prévention de la transmission du VIH, les soins, le traitement antirétroviral et le traitement des IST d'une part et de l'autre part la lutte contre Tuberculose"/>
    <s v="Humanitaire"/>
    <d v="2018-01-01T00:00:00"/>
    <x v="24"/>
    <s v="NA"/>
    <n v="0"/>
    <n v="0"/>
    <s v="CD"/>
    <s v="CD63"/>
    <x v="7"/>
    <s v="CD6303"/>
    <x v="25"/>
    <s v="CD6303ZS01"/>
    <x v="46"/>
    <s v="PROJET VIH - TB: La mise en oeuvre de ce projet est axée sur la prévention de la transmission du VIH, les soins, le traitement antirétroviral et le traitement des IST d'une part et de l'autre part la lutte contre Tuberculose"/>
    <n v="8"/>
    <s v="ONG Nationale"/>
    <n v="687"/>
    <s v="UWAKI"/>
    <s v="Umoja wa Wanawake Wakulima wa Kivu ya Kusini"/>
    <n v="2"/>
    <x v="5"/>
    <s v="Santé"/>
    <s v="CORDAID"/>
    <n v="76637"/>
    <s v="0"/>
    <x v="0"/>
  </r>
  <r>
    <x v="329"/>
    <s v="PROJET VIH - TB: La mise en oeuvre de ce projet est axée sur la prévention de la transmission du VIH, les soins, le traitement antirétroviral et le traitement des IST d'une part et de l'autre part la lutte contre Tuberculose"/>
    <s v="Humanitaire"/>
    <d v="2018-01-01T00:00:00"/>
    <x v="24"/>
    <s v="NA"/>
    <n v="0"/>
    <n v="0"/>
    <s v="CD"/>
    <s v="CD63"/>
    <x v="7"/>
    <s v="CD6303"/>
    <x v="25"/>
    <s v="CD6303ZS02"/>
    <x v="164"/>
    <s v="PROJET VIH - TB: La mise en oeuvre de ce projet est axée sur la prévention de la transmission du VIH, les soins, le traitement antirétroviral et le traitement des IST d'une part et de l'autre part la lutte contre Tuberculose"/>
    <n v="8"/>
    <s v="ONG Nationale"/>
    <n v="687"/>
    <s v="UWAKI"/>
    <s v="Umoja wa Wanawake Wakulima wa Kivu ya Kusini"/>
    <n v="2"/>
    <x v="5"/>
    <s v="Santé"/>
    <s v="CORDAID"/>
    <n v="106919"/>
    <s v="0"/>
    <x v="0"/>
  </r>
  <r>
    <x v="329"/>
    <s v="PROJET VIH - TB: La mise en oeuvre de ce projet est axée sur la prévention de la transmission du VIH, les soins, le traitement antirétroviral et le traitement des IST d'une part et de l'autre part la lutte contre Tuberculose"/>
    <s v="Humanitaire"/>
    <d v="2018-01-01T00:00:00"/>
    <x v="24"/>
    <s v="NA"/>
    <n v="0"/>
    <n v="0"/>
    <s v="CD"/>
    <s v="CD63"/>
    <x v="7"/>
    <s v="CD6305"/>
    <x v="24"/>
    <s v="CD6305ZS01"/>
    <x v="45"/>
    <s v="PROJET VIH - TB: La mise en oeuvre de ce projet est axée sur la prévention de la transmission du VIH, les soins, le traitement antirétroviral et le traitement des IST d'une part et de l'autre part la lutte contre Tuberculose"/>
    <n v="8"/>
    <s v="ONG Nationale"/>
    <n v="687"/>
    <s v="UWAKI"/>
    <s v="Umoja wa Wanawake Wakulima wa Kivu ya Kusini"/>
    <n v="2"/>
    <x v="5"/>
    <s v="Santé"/>
    <s v="CORDAID"/>
    <n v="128515"/>
    <s v="0"/>
    <x v="0"/>
  </r>
  <r>
    <x v="329"/>
    <s v="PROJET VIH - TB: La mise en oeuvre de ce projet est axée sur la prévention de la transmission du VIH, les soins, le traitement antirétroviral et le traitement des IST d'une part et de l'autre part la lutte contre Tuberculose"/>
    <s v="Humanitaire"/>
    <d v="2018-01-01T00:00:00"/>
    <x v="24"/>
    <s v="NA"/>
    <n v="0"/>
    <n v="0"/>
    <s v="CD"/>
    <s v="CD63"/>
    <x v="7"/>
    <s v="CD6305"/>
    <x v="24"/>
    <s v="CD6305ZS02"/>
    <x v="165"/>
    <s v="PROJET VIH - TB: La mise en oeuvre de ce projet est axée sur la prévention de la transmission du VIH, les soins, le traitement antirétroviral et le traitement des IST d'une part et de l'autre part la lutte contre Tuberculose"/>
    <n v="8"/>
    <s v="ONG Nationale"/>
    <n v="687"/>
    <s v="UWAKI"/>
    <s v="Umoja wa Wanawake Wakulima wa Kivu ya Kusini"/>
    <n v="2"/>
    <x v="5"/>
    <s v="Santé"/>
    <s v="CORDAID"/>
    <n v="86844"/>
    <s v="0"/>
    <x v="0"/>
  </r>
  <r>
    <x v="329"/>
    <s v="PROJET VIH - TB: La mise en oeuvre de ce projet est axée sur la prévention de la transmission du VIH, les soins, le traitement antirétroviral et le traitement des IST d'une part et de l'autre part la lutte contre Tuberculose"/>
    <s v="Humanitaire"/>
    <d v="2018-01-01T00:00:00"/>
    <x v="24"/>
    <s v="NA"/>
    <n v="0"/>
    <n v="0"/>
    <s v="CD"/>
    <s v="CD63"/>
    <x v="7"/>
    <s v="CD6307"/>
    <x v="65"/>
    <s v="CD6307ZS01"/>
    <x v="166"/>
    <s v="PROJET VIH - TB: La mise en oeuvre de ce projet est axée sur la prévention de la transmission du VIH, les soins, le traitement antirétroviral et le traitement des IST d'une part et de l'autre part la lutte contre Tuberculose"/>
    <n v="8"/>
    <s v="ONG Nationale"/>
    <n v="687"/>
    <s v="UWAKI"/>
    <s v="Umoja wa Wanawake Wakulima wa Kivu ya Kusini"/>
    <n v="2"/>
    <x v="5"/>
    <s v="Santé"/>
    <s v="CORDAID"/>
    <n v="147025"/>
    <s v="0"/>
    <x v="0"/>
  </r>
  <r>
    <x v="329"/>
    <s v="PROJET VIH - TB: La mise en oeuvre de ce projet est axée sur la prévention de la transmission du VIH, les soins, le traitement antirétroviral et le traitement des IST d'une part et de l'autre part la lutte contre Tuberculose"/>
    <s v="Humanitaire"/>
    <d v="2018-01-01T00:00:00"/>
    <x v="24"/>
    <s v="NA"/>
    <n v="0"/>
    <n v="0"/>
    <s v="CD"/>
    <s v="CD63"/>
    <x v="7"/>
    <s v="CD6307"/>
    <x v="65"/>
    <s v="CD6307ZS02"/>
    <x v="167"/>
    <s v="PROJET VIH - TB: La mise en oeuvre de ce projet est axée sur la prévention de la transmission du VIH, les soins, le traitement antirétroviral et le traitement des IST d'une part et de l'autre part la lutte contre Tuberculose"/>
    <n v="8"/>
    <s v="ONG Nationale"/>
    <n v="687"/>
    <s v="UWAKI"/>
    <s v="Umoja wa Wanawake Wakulima wa Kivu ya Kusini"/>
    <n v="2"/>
    <x v="5"/>
    <s v="Santé"/>
    <s v="CORDAID"/>
    <n v="155323"/>
    <s v="0"/>
    <x v="0"/>
  </r>
  <r>
    <x v="329"/>
    <s v="PROJET VIH - TB: La mise en oeuvre de ce projet est axée sur la prévention de la transmission du VIH, les soins, le traitement antirétroviral et le traitement des IST d'une part et de l'autre part la lutte contre Tuberculose"/>
    <s v="Humanitaire"/>
    <d v="2018-01-01T00:00:00"/>
    <x v="24"/>
    <s v="NA"/>
    <n v="0"/>
    <n v="0"/>
    <s v="CD"/>
    <s v="CD63"/>
    <x v="7"/>
    <s v="CD6307"/>
    <x v="65"/>
    <s v="CD6307ZS03"/>
    <x v="168"/>
    <s v="PROJET VIH - TB: La mise en oeuvre de ce projet est axée sur la prévention de la transmission du VIH, les soins, le traitement antirétroviral et le traitement des IST d'une part et de l'autre part la lutte contre Tuberculose"/>
    <n v="8"/>
    <s v="ONG Nationale"/>
    <n v="687"/>
    <s v="UWAKI"/>
    <s v="Umoja wa Wanawake Wakulima wa Kivu ya Kusini"/>
    <n v="2"/>
    <x v="5"/>
    <s v="Santé"/>
    <s v="CORDAID"/>
    <n v="100332"/>
    <s v="0"/>
    <x v="0"/>
  </r>
  <r>
    <x v="329"/>
    <s v="PROJET VIH - TB: La mise en oeuvre de ce projet est axée sur la prévention de la transmission du VIH, les soins, le traitement antirétroviral et le traitement des IST d'une part et de l'autre part la lutte contre Tuberculose"/>
    <s v="Humanitaire"/>
    <d v="2018-01-01T00:00:00"/>
    <x v="24"/>
    <s v="NA"/>
    <n v="0"/>
    <n v="0"/>
    <s v="CD"/>
    <s v="CD63"/>
    <x v="7"/>
    <s v="CD6309"/>
    <x v="23"/>
    <s v="CD6309ZS01"/>
    <x v="44"/>
    <s v="PROJET VIH - TB: La mise en oeuvre de ce projet est axée sur la prévention de la transmission du VIH, les soins, le traitement antirétroviral et le traitement des IST d'une part et de l'autre part la lutte contre Tuberculose"/>
    <n v="8"/>
    <s v="ONG Nationale"/>
    <n v="687"/>
    <s v="UWAKI"/>
    <s v="Umoja wa Wanawake Wakulima wa Kivu ya Kusini"/>
    <n v="2"/>
    <x v="5"/>
    <s v="Santé"/>
    <s v="CORDAID"/>
    <n v="124618"/>
    <s v="0"/>
    <x v="0"/>
  </r>
  <r>
    <x v="329"/>
    <s v="PROJET VIH - TB: La mise en oeuvre de ce projet est axée sur la prévention de la transmission du VIH, les soins, le traitement antirétroviral et le traitement des IST d'une part et de l'autre part la lutte contre Tuberculose"/>
    <s v="Humanitaire"/>
    <d v="2018-01-01T00:00:00"/>
    <x v="24"/>
    <s v="NA"/>
    <n v="0"/>
    <n v="0"/>
    <s v="CD"/>
    <s v="CD63"/>
    <x v="7"/>
    <s v="CD6309"/>
    <x v="23"/>
    <s v="CD6309ZS02"/>
    <x v="169"/>
    <s v="PROJET VIH - TB: La mise en oeuvre de ce projet est axée sur la prévention de la transmission du VIH, les soins, le traitement antirétroviral et le traitement des IST d'une part et de l'autre part la lutte contre Tuberculose"/>
    <n v="8"/>
    <s v="ONG Nationale"/>
    <n v="687"/>
    <s v="UWAKI"/>
    <s v="Umoja wa Wanawake Wakulima wa Kivu ya Kusini"/>
    <n v="2"/>
    <x v="5"/>
    <s v="Santé"/>
    <s v="CORDAID"/>
    <n v="181981"/>
    <s v="0"/>
    <x v="0"/>
  </r>
  <r>
    <x v="329"/>
    <s v="PROJET VIH - TB: La mise en oeuvre de ce projet est axée sur la prévention de la transmission du VIH, les soins, le traitement antirétroviral et le traitement des IST d'une part et de l'autre part la lutte contre Tuberculose"/>
    <s v="Humanitaire"/>
    <d v="2018-01-01T00:00:00"/>
    <x v="24"/>
    <s v="NA"/>
    <n v="0"/>
    <n v="0"/>
    <s v="CD"/>
    <s v="CD63"/>
    <x v="7"/>
    <s v="CD6309"/>
    <x v="23"/>
    <s v="CD6309ZS03"/>
    <x v="137"/>
    <s v="PROJET VIH - TB: La mise en oeuvre de ce projet est axée sur la prévention de la transmission du VIH, les soins, le traitement antirétroviral et le traitement des IST d'une part et de l'autre part la lutte contre Tuberculose"/>
    <n v="8"/>
    <s v="ONG Nationale"/>
    <n v="687"/>
    <s v="UWAKI"/>
    <s v="Umoja wa Wanawake Wakulima wa Kivu ya Kusini"/>
    <n v="2"/>
    <x v="5"/>
    <s v="Santé"/>
    <s v="CORDAID"/>
    <n v="155420"/>
    <s v="0"/>
    <x v="0"/>
  </r>
  <r>
    <x v="329"/>
    <s v="PROJET VIH - TB: La mise en oeuvre de ce projet est axée sur la prévention de la transmission du VIH, les soins, le traitement antirétroviral et le traitement des IST d'une part et de l'autre part la lutte contre Tuberculose"/>
    <s v="Humanitaire"/>
    <d v="2018-01-01T00:00:00"/>
    <x v="24"/>
    <s v="NA"/>
    <n v="0"/>
    <n v="0"/>
    <s v="CD"/>
    <s v="CD63"/>
    <x v="7"/>
    <s v="CD6311"/>
    <x v="58"/>
    <s v="CD6311ZS01"/>
    <x v="170"/>
    <s v="PROJET VIH - TB: La mise en oeuvre de ce projet est axée sur la prévention de la transmission du VIH, les soins, le traitement antirétroviral et le traitement des IST d'une part et de l'autre part la lutte contre Tuberculose"/>
    <n v="8"/>
    <s v="ONG Nationale"/>
    <n v="687"/>
    <s v="UWAKI"/>
    <s v="Umoja wa Wanawake Wakulima wa Kivu ya Kusini"/>
    <n v="2"/>
    <x v="5"/>
    <s v="Santé"/>
    <s v="CORDAID"/>
    <n v="239041"/>
    <s v="0"/>
    <x v="0"/>
  </r>
  <r>
    <x v="329"/>
    <s v="PROJET VIH - TB: La mise en oeuvre de ce projet est axée sur la prévention de la transmission du VIH, les soins, le traitement antirétroviral et le traitement des IST d'une part et de l'autre part la lutte contre Tuberculose"/>
    <s v="Humanitaire"/>
    <d v="2018-01-01T00:00:00"/>
    <x v="24"/>
    <s v="NA"/>
    <n v="0"/>
    <n v="0"/>
    <s v="CD"/>
    <s v="CD63"/>
    <x v="7"/>
    <s v="CD6311"/>
    <x v="58"/>
    <s v="CD6311ZS02"/>
    <x v="171"/>
    <s v="PROJET VIH - TB: La mise en oeuvre de ce projet est axée sur la prévention de la transmission du VIH, les soins, le traitement antirétroviral et le traitement des IST d'une part et de l'autre part la lutte contre Tuberculose"/>
    <n v="8"/>
    <s v="ONG Nationale"/>
    <n v="687"/>
    <s v="UWAKI"/>
    <s v="Umoja wa Wanawake Wakulima wa Kivu ya Kusini"/>
    <n v="2"/>
    <x v="5"/>
    <s v="Santé"/>
    <s v="CORDAID"/>
    <n v="285095"/>
    <s v="0"/>
    <x v="0"/>
  </r>
  <r>
    <x v="329"/>
    <s v="PROJET VIH - TB: La mise en oeuvre de ce projet est axée sur la prévention de la transmission du VIH, les soins, le traitement antirétroviral et le traitement des IST d'une part et de l'autre part la lutte contre Tuberculose"/>
    <s v="Humanitaire"/>
    <d v="2018-01-01T00:00:00"/>
    <x v="24"/>
    <s v="NA"/>
    <n v="0"/>
    <n v="0"/>
    <s v="CD"/>
    <s v="CD63"/>
    <x v="7"/>
    <s v="CD6311"/>
    <x v="58"/>
    <s v="CD6311ZS03"/>
    <x v="140"/>
    <s v="PROJET VIH - TB: La mise en oeuvre de ce projet est axée sur la prévention de la transmission du VIH, les soins, le traitement antirétroviral et le traitement des IST d'une part et de l'autre part la lutte contre Tuberculose"/>
    <n v="8"/>
    <s v="ONG Nationale"/>
    <n v="687"/>
    <s v="UWAKI"/>
    <s v="Umoja wa Wanawake Wakulima wa Kivu ya Kusini"/>
    <n v="2"/>
    <x v="5"/>
    <s v="Santé"/>
    <s v="CORDAID"/>
    <n v="128969"/>
    <s v="0"/>
    <x v="0"/>
  </r>
  <r>
    <x v="329"/>
    <s v="PROJET VIH - TB: La mise en oeuvre de ce projet est axée sur la prévention de la transmission du VIH, les soins, le traitement antirétroviral et le traitement des IST d'une part et de l'autre part la lutte contre Tuberculose"/>
    <s v="Humanitaire"/>
    <d v="2018-01-01T00:00:00"/>
    <x v="24"/>
    <s v="NA"/>
    <n v="0"/>
    <n v="0"/>
    <s v="CD"/>
    <s v="CD63"/>
    <x v="7"/>
    <s v="CD6313"/>
    <x v="66"/>
    <s v="CD6313ZS01"/>
    <x v="172"/>
    <s v="PROJET VIH - TB: La mise en oeuvre de ce projet est axée sur la prévention de la transmission du VIH, les soins, le traitement antirétroviral et le traitement des IST d'une part et de l'autre part la lutte contre Tuberculose"/>
    <n v="8"/>
    <s v="ONG Nationale"/>
    <n v="687"/>
    <s v="UWAKI"/>
    <s v="Umoja wa Wanawake Wakulima wa Kivu ya Kusini"/>
    <n v="2"/>
    <x v="5"/>
    <s v="Santé"/>
    <s v="CORDAID"/>
    <n v="112219"/>
    <s v="0"/>
    <x v="0"/>
  </r>
  <r>
    <x v="329"/>
    <s v="PROJET VIH - TB: La mise en oeuvre de ce projet est axée sur la prévention de la transmission du VIH, les soins, le traitement antirétroviral et le traitement des IST d'une part et de l'autre part la lutte contre Tuberculose"/>
    <s v="Humanitaire"/>
    <d v="2018-01-01T00:00:00"/>
    <x v="24"/>
    <s v="NA"/>
    <n v="0"/>
    <n v="0"/>
    <s v="CD"/>
    <s v="CD63"/>
    <x v="7"/>
    <s v="CD6313"/>
    <x v="66"/>
    <s v="CD6313ZS02"/>
    <x v="173"/>
    <s v="PROJET VIH - TB: La mise en oeuvre de ce projet est axée sur la prévention de la transmission du VIH, les soins, le traitement antirétroviral et le traitement des IST d'une part et de l'autre part la lutte contre Tuberculose"/>
    <n v="8"/>
    <s v="ONG Nationale"/>
    <n v="687"/>
    <s v="UWAKI"/>
    <s v="Umoja wa Wanawake Wakulima wa Kivu ya Kusini"/>
    <n v="2"/>
    <x v="5"/>
    <s v="Santé"/>
    <s v="CORDAID"/>
    <n v="90574"/>
    <s v="0"/>
    <x v="0"/>
  </r>
  <r>
    <x v="330"/>
    <s v="Réponse d'urgence sécurité alimentaire et WaSH dans l'est de la RDC"/>
    <s v="Humanitaire"/>
    <d v="2019-01-10T00:00:00"/>
    <x v="1"/>
    <s v="NA"/>
    <n v="0"/>
    <n v="0"/>
    <s v="CD"/>
    <s v="CD61"/>
    <x v="6"/>
    <s v="CD6111"/>
    <x v="16"/>
    <s v="CD6111ZS03"/>
    <x v="161"/>
    <s v="Réponse d'urgence surveillance humanitaire, sécurité alimentaire et Wash dans l'est de la RDC"/>
    <n v="7"/>
    <s v="ONG Internationale"/>
    <n v="421"/>
    <s v="HEKS-EPER"/>
    <s v="HEKS-EPER"/>
    <n v="4"/>
    <x v="3"/>
    <s v="Eau, hygiène et assainissement"/>
    <s v="HEKS-EPER"/>
    <n v="411587"/>
    <s v="0"/>
    <x v="0"/>
  </r>
  <r>
    <x v="330"/>
    <s v="Réponse d'urgence sécurité alimentaire et WaSH dans l'est de la RDC"/>
    <s v="Humanitaire"/>
    <d v="2019-01-10T00:00:00"/>
    <x v="1"/>
    <s v="NA"/>
    <n v="0"/>
    <n v="0"/>
    <s v="CD"/>
    <s v="CD61"/>
    <x v="6"/>
    <s v="CD6111"/>
    <x v="16"/>
    <s v="CD6111ZS03"/>
    <x v="161"/>
    <s v="Réponse d'urgence surveillance humanitaire, sécurité alimentaire et Wash dans l'est de la RDC"/>
    <n v="7"/>
    <s v="ONG Internationale"/>
    <n v="421"/>
    <s v="HEKS-EPER"/>
    <s v="HEKS-EPER"/>
    <n v="7"/>
    <x v="1"/>
    <s v="Sécurité alimentaire"/>
    <s v="HEKS-EPER"/>
    <n v="411587"/>
    <s v="0"/>
    <x v="0"/>
  </r>
  <r>
    <x v="331"/>
    <s v="Justice-autonomisation et dignité des femmes et des filles,Réduction durable de la prévalence des violences basées sur le genre dans les provinces ciblées par le projet (Kasaï Central)"/>
    <s v="Humanitaire"/>
    <d v="2018-10-01T00:00:00"/>
    <x v="8"/>
    <s v="NA"/>
    <n v="0"/>
    <n v="0"/>
    <s v="CD"/>
    <s v="CD91"/>
    <x v="0"/>
    <s v="CD9101"/>
    <x v="15"/>
    <s v="CD9101ZS03"/>
    <x v="174"/>
    <s v="Information communautaire sur les VBG et les services (ii) PEC de VBG médicale+psychosociale, juridiques et réinsertion (iii) cliniques mobiles PEC SR, y compris pour les VS (iii) kits de dignités (iv) collecte des données VBG (iv) activités psychosociale communautaire (v) safe spaces"/>
    <n v="7"/>
    <s v="ONG Internationale"/>
    <n v="494"/>
    <s v="MAGNA"/>
    <s v="Magna enfants en peril"/>
    <n v="6"/>
    <x v="2"/>
    <s v="Protection"/>
    <s v="Amba Canada"/>
    <n v="152155"/>
    <s v="0"/>
    <x v="0"/>
  </r>
  <r>
    <x v="331"/>
    <s v="Justice-autonomisation et dignité des femmes et des filles,Réduction durable de la prévalence des violences basées sur le genre dans les provinces ciblées par le projet (Kasaï Central)"/>
    <s v="Humanitaire"/>
    <d v="2018-10-01T00:00:00"/>
    <x v="8"/>
    <s v="NA"/>
    <n v="0"/>
    <n v="0"/>
    <s v="CD"/>
    <s v="CD91"/>
    <x v="0"/>
    <s v="CD9101"/>
    <x v="15"/>
    <s v="CD9101ZS03"/>
    <x v="174"/>
    <s v="Information communautaire sur les VBG et les services (ii) PEC de VBG médicale+psychosociale, juridiques et réinsertion (iii) cliniques mobiles PEC SR, y compris pour les VS (iii) kits de dignités (iv) collecte des données VBG (iv) activités psychosociale communautaire (v) safe spaces"/>
    <n v="7"/>
    <s v="ONG Internationale"/>
    <n v="494"/>
    <s v="MAGNA"/>
    <s v="Magna enfants en peril"/>
    <n v="6"/>
    <x v="2"/>
    <s v="Protection"/>
    <s v="UNFPA"/>
    <n v="152155"/>
    <s v="0"/>
    <x v="0"/>
  </r>
  <r>
    <x v="331"/>
    <s v="Justice-autonomisation et dignité des femmes et des filles,Réduction durable de la prévalence des violences basées sur le genre dans les provinces ciblées par le projet (Kasaï Central)"/>
    <s v="Humanitaire"/>
    <d v="2018-10-01T00:00:00"/>
    <x v="8"/>
    <s v="NA"/>
    <n v="0"/>
    <n v="0"/>
    <s v="CD"/>
    <s v="CD91"/>
    <x v="0"/>
    <s v="CD9101"/>
    <x v="15"/>
    <s v="CD9101ZS06"/>
    <x v="130"/>
    <s v="Information communautaire sur les VBG et les services (ii) PEC de VBG médicale+psychosociale, juridiques et réinsertion (iii) cliniques mobiles PEC SR, y compris pour les VS (iii) kits de dignités (iv) collecte des données VBG (iv) activités psychosociale communautaire (v) safe spaces"/>
    <n v="7"/>
    <s v="ONG Internationale"/>
    <n v="494"/>
    <s v="MAGNA"/>
    <s v="Magna enfants en peril"/>
    <n v="6"/>
    <x v="2"/>
    <s v="Protection"/>
    <s v="Amba Canada"/>
    <n v="129124"/>
    <s v="0"/>
    <x v="0"/>
  </r>
  <r>
    <x v="331"/>
    <s v="Justice-autonomisation et dignité des femmes et des filles,Réduction durable de la prévalence des violences basées sur le genre dans les provinces ciblées par le projet (Kasaï Central)"/>
    <s v="Humanitaire"/>
    <d v="2018-10-01T00:00:00"/>
    <x v="8"/>
    <s v="NA"/>
    <n v="0"/>
    <n v="0"/>
    <s v="CD"/>
    <s v="CD91"/>
    <x v="0"/>
    <s v="CD9101"/>
    <x v="15"/>
    <s v="CD9101ZS06"/>
    <x v="130"/>
    <s v="Information communautaire sur les VBG et les services (ii) PEC de VBG médicale+psychosociale, juridiques et réinsertion (iii) cliniques mobiles PEC SR, y compris pour les VS (iii) kits de dignités (iv) collecte des données VBG (iv) activités psychosociale communautaire (v) safe spaces"/>
    <n v="7"/>
    <s v="ONG Internationale"/>
    <n v="494"/>
    <s v="MAGNA"/>
    <s v="Magna enfants en peril"/>
    <n v="6"/>
    <x v="2"/>
    <s v="Protection"/>
    <s v="UNFPA"/>
    <n v="129124"/>
    <s v="0"/>
    <x v="0"/>
  </r>
  <r>
    <x v="332"/>
    <s v="sensibilisation de la population, idéntification et renforcement des victimes, reinsertion socio économique des adultes et des enfants (ENA, ES, VVS, ESFGA)"/>
    <s v="Humanitaire"/>
    <d v="2019-06-07T00:00:00"/>
    <x v="15"/>
    <s v="NA"/>
    <n v="0"/>
    <n v="0"/>
    <s v="CD"/>
    <s v="CD91"/>
    <x v="0"/>
    <s v="CD9101"/>
    <x v="15"/>
    <s v="CD9101ZS02"/>
    <x v="29"/>
    <s v="Idéntification, sensibilisation, orientiation des victimes, formation professionnelle de jeunes et encadrement dans les AGR"/>
    <n v="8"/>
    <s v="ONG Nationale"/>
    <n v="100262"/>
    <s v="REFED"/>
    <s v="Réseau Femme et Développement"/>
    <n v="6"/>
    <x v="2"/>
    <s v="Protection"/>
    <s v="REFED"/>
    <n v="293484"/>
    <s v="0"/>
    <x v="0"/>
  </r>
  <r>
    <x v="332"/>
    <s v="sensibilisation de la population, idéntification et renforcement des victimes, reinsertion socio économique des adultes et des enfants (ENA, ES, VVS, ESFGA)"/>
    <s v="Humanitaire"/>
    <d v="2019-06-07T00:00:00"/>
    <x v="15"/>
    <s v="NA"/>
    <n v="0"/>
    <n v="0"/>
    <s v="CD"/>
    <s v="CD91"/>
    <x v="0"/>
    <s v="CD9101"/>
    <x v="15"/>
    <s v="CD9101ZS03"/>
    <x v="174"/>
    <s v="Idéntification, sensibilisation, orientiation des victimes, formation professionnelle de jeunes et encadrement dans les AGR"/>
    <n v="8"/>
    <s v="ONG Nationale"/>
    <n v="100262"/>
    <s v="REFED"/>
    <s v="Réseau Femme et Développement"/>
    <n v="6"/>
    <x v="2"/>
    <s v="Protection"/>
    <s v="REFED"/>
    <n v="152155"/>
    <s v="0"/>
    <x v="0"/>
  </r>
  <r>
    <x v="332"/>
    <s v="sensibilisation de la population, idéntification et renforcement des victimes, reinsertion socio économique des adultes et des enfants (ENA, ES, VVS, ESFGA)"/>
    <s v="Humanitaire"/>
    <d v="2019-06-07T00:00:00"/>
    <x v="15"/>
    <s v="NA"/>
    <n v="0"/>
    <n v="0"/>
    <s v="CD"/>
    <s v="CD91"/>
    <x v="0"/>
    <s v="CD9101"/>
    <x v="15"/>
    <s v="CD9101ZS05"/>
    <x v="112"/>
    <s v="Idéntification, sensibilisation, orientiation des victimes, formation professionnelle de jeunes et encadrement dans les AGR"/>
    <n v="8"/>
    <s v="ONG Nationale"/>
    <n v="100262"/>
    <s v="REFED"/>
    <s v="Réseau Femme et Développement"/>
    <n v="6"/>
    <x v="2"/>
    <s v="Protection"/>
    <s v="REFED"/>
    <n v="111374"/>
    <s v="0"/>
    <x v="0"/>
  </r>
  <r>
    <x v="332"/>
    <s v="sensibilisation de la population, idéntification et renforcement des victimes, reinsertion socio économique des adultes et des enfants (ENA, ES, VVS, ESFGA)"/>
    <s v="Humanitaire"/>
    <d v="2019-06-07T00:00:00"/>
    <x v="15"/>
    <s v="NA"/>
    <n v="0"/>
    <n v="0"/>
    <s v="CD"/>
    <s v="CD91"/>
    <x v="0"/>
    <s v="CD9101"/>
    <x v="15"/>
    <s v="CD9101ZS06"/>
    <x v="130"/>
    <s v="Idéntification, sensibilisation, orientiation des victimes, formation professionnelle de jeunes et encadrement dans les AGR"/>
    <n v="8"/>
    <s v="ONG Nationale"/>
    <n v="100262"/>
    <s v="REFED"/>
    <s v="Réseau Femme et Développement"/>
    <n v="6"/>
    <x v="2"/>
    <s v="Protection"/>
    <s v="REFED"/>
    <n v="129124"/>
    <s v="0"/>
    <x v="0"/>
  </r>
  <r>
    <x v="333"/>
    <s v="Prise en charge de la malnutrition aigue severe et des pathologies prioritaires"/>
    <s v="Humanitaire"/>
    <d v="2019-01-05T00:00:00"/>
    <x v="1"/>
    <s v="NA"/>
    <n v="0"/>
    <n v="0"/>
    <s v="CD"/>
    <s v="CD63"/>
    <x v="7"/>
    <s v="CD6309"/>
    <x v="23"/>
    <s v="CD6309ZS01"/>
    <x v="44"/>
    <s v="Prise en charge de la malnutrition aiguë sévère et des pathologies prioritaires"/>
    <n v="7"/>
    <s v="ONG Internationale"/>
    <n v="573"/>
    <s v="PIN"/>
    <s v="People in Need"/>
    <n v="2"/>
    <x v="5"/>
    <s v="Santé"/>
    <s v="GAC"/>
    <n v="124618"/>
    <s v="0"/>
    <x v="0"/>
  </r>
  <r>
    <x v="333"/>
    <s v="Prise en charge de la malnutrition aigue severe et des pathologies prioritaires"/>
    <s v="Humanitaire"/>
    <d v="2019-01-05T00:00:00"/>
    <x v="1"/>
    <s v="NA"/>
    <n v="0"/>
    <n v="0"/>
    <s v="CD"/>
    <s v="CD63"/>
    <x v="7"/>
    <s v="CD6309"/>
    <x v="23"/>
    <s v="CD6309ZS01"/>
    <x v="44"/>
    <s v="Prise en charge de la malnutrition aiguë sévère et des pathologies prioritaires"/>
    <n v="7"/>
    <s v="ONG Internationale"/>
    <n v="573"/>
    <s v="PIN"/>
    <s v="People in Need"/>
    <n v="5"/>
    <x v="0"/>
    <s v="Nutrition"/>
    <s v="GAC"/>
    <n v="124618"/>
    <s v="0"/>
    <x v="0"/>
  </r>
  <r>
    <x v="334"/>
    <s v="Accès à une éducation inclusive de qualité et à la protection de l'enfance en faveur des enfants des zones touchées par les situations d'urgence dans les provinces du Sud-Kivu et Maniema en République Démocratique du Congo"/>
    <s v="Humanitaire"/>
    <d v="2019-06-01T00:00:00"/>
    <x v="6"/>
    <s v="NA"/>
    <n v="0"/>
    <n v="0"/>
    <s v="CD"/>
    <s v="CD63"/>
    <x v="7"/>
    <s v="CD6309"/>
    <x v="23"/>
    <s v="CD6309ZS01"/>
    <x v="44"/>
    <s v="Accès à une éducation inclusive de qualité et à la protection de l'enfance en faveur des enfants des zones touchées par les situations d'urgence dans les provinces du Sud-Kivu et Maniema en République Démocratique du Congo"/>
    <n v="7"/>
    <s v="ONG Internationale"/>
    <n v="325"/>
    <s v="DCA"/>
    <s v="Dan Church Aid"/>
    <n v="1"/>
    <x v="7"/>
    <s v="Education"/>
    <s v="ECHO"/>
    <n v="124618"/>
    <s v="0"/>
    <x v="0"/>
  </r>
  <r>
    <x v="335"/>
    <s v="DCA: Accès à une éducation inclusive de qualité et à la protection de l'enfance en faveur des enfants des zones touchées par les situations d'urgence dans les provinces du Sud-Kivu et Maniema en République Démocratique du Congo"/>
    <s v="Humanitaire"/>
    <d v="2019-06-01T00:00:00"/>
    <x v="6"/>
    <s v="NA"/>
    <n v="0"/>
    <n v="0"/>
    <s v="CD"/>
    <s v="CD63"/>
    <x v="7"/>
    <s v="CD6309"/>
    <x v="23"/>
    <s v="CD6309ZS01"/>
    <x v="44"/>
    <s v="Accès à une éducation inclusive de qualité et à la protection de l'enfance en faveur des enfants des zones touchées par les situations d'urgence dans les provinces du Sud-Kivu et Maniema en République Démocratique du Congo"/>
    <n v="7"/>
    <s v="ONG Internationale"/>
    <n v="325"/>
    <s v="DCA"/>
    <s v="Dan Church Aid"/>
    <n v="6"/>
    <x v="2"/>
    <s v="Protection"/>
    <s v="ECHO"/>
    <n v="124618"/>
    <s v="0"/>
    <x v="0"/>
  </r>
  <r>
    <x v="336"/>
    <s v="Appui à la prise en charge et prévention de la malnutrition aigüe sévère dans les provinces du kasai (Tshikapa, Nyanga,  Kitangua, Kamonia, dekese ) au kasai et kasai central ( Bobozo ) affecté par les conflits inter-ethniques et/ou armés en République dé"/>
    <s v="Humanitaire"/>
    <d v="2019-10-01T00:00:00"/>
    <x v="27"/>
    <s v="NA"/>
    <n v="0"/>
    <n v="0"/>
    <s v="CD"/>
    <s v="CD92"/>
    <x v="1"/>
    <s v="CD9202"/>
    <x v="3"/>
    <s v="CD9202ZS07"/>
    <x v="10"/>
    <s v="Appui à la prise en charge et prévention de la malnutrition aigüe sévère dans les provinces du kasai (Tshikapa, Nyanga,  Kitangua, Kamonia, dekese ) au kasai et kasai central ( Bobozo ) affecté par les conflits inter-ethniques et/ou armés en République démocratique du congo."/>
    <n v="7"/>
    <s v="ONG Internationale"/>
    <n v="77"/>
    <s v="ADRA"/>
    <s v="Adventist Development and Relief Agency"/>
    <n v="5"/>
    <x v="0"/>
    <s v="Nutrition"/>
    <s v="UNICEF"/>
    <n v="133775"/>
    <s v="0"/>
    <x v="0"/>
  </r>
  <r>
    <x v="336"/>
    <s v="Appui à la prise en charge et prévention de la malnutrition aigüe sévère dans les provinces du kasai (Tshikapa, Nyanga,  Kitangua, Kamonia, dekese ) au kasai et kasai central ( Bobozo ) affecté par les conflits inter-ethniques et/ou armés en République dé"/>
    <s v="Humanitaire"/>
    <d v="2019-10-01T00:00:00"/>
    <x v="27"/>
    <s v="NA"/>
    <n v="0"/>
    <n v="0"/>
    <s v="CD"/>
    <s v="CD92"/>
    <x v="1"/>
    <s v="CD9202"/>
    <x v="3"/>
    <s v="CD9202ZS07"/>
    <x v="10"/>
    <s v="Appui à la prise en charge et prévention de la malnutrition aigüe sévère dans les provinces du kasai (Tshikapa, Nyanga,  Kitangua, Kamonia, dekese ) au kasai et kasai central ( Bobozo ) affecté par les conflits inter-ethniques et/ou armés en République démocratique du congo."/>
    <n v="7"/>
    <s v="ONG Internationale"/>
    <n v="77"/>
    <s v="ADRA"/>
    <s v="Adventist Development and Relief Agency"/>
    <n v="5"/>
    <x v="0"/>
    <s v="Nutrition"/>
    <s v="USAID"/>
    <n v="133775"/>
    <s v="0"/>
    <x v="0"/>
  </r>
  <r>
    <x v="336"/>
    <s v="Appui à la prise en charge et prévention de la malnutrition aigüe sévère dans les provinces du kasai (Tshikapa, Nyanga,  Kitangua, Kamonia, dekese ) au kasai et kasai central ( Bobozo ) affecté par les conflits inter-ethniques et/ou armés en République dé"/>
    <s v="Humanitaire"/>
    <d v="2019-10-01T00:00:00"/>
    <x v="27"/>
    <s v="NA"/>
    <n v="0"/>
    <n v="0"/>
    <s v="CD"/>
    <s v="CD92"/>
    <x v="1"/>
    <s v="CD9202"/>
    <x v="3"/>
    <s v="CD9202ZS05"/>
    <x v="11"/>
    <s v="Appui à la prise en charge et prévention de la malnutrition aigüe sévère dans les provinces du kasai (Tshikapa, Nyanga,  Kitangua, Kamonia, dekese ) au kasai et kasai central ( Bobozo ) affecté par les conflits inter-ethniques et/ou armés en République démocratique du congo."/>
    <n v="7"/>
    <s v="ONG Internationale"/>
    <n v="77"/>
    <s v="ADRA"/>
    <s v="Adventist Development and Relief Agency"/>
    <n v="5"/>
    <x v="0"/>
    <s v="Nutrition"/>
    <s v="UNICEF"/>
    <n v="262529"/>
    <s v="0"/>
    <x v="0"/>
  </r>
  <r>
    <x v="336"/>
    <s v="Appui à la prise en charge et prévention de la malnutrition aigüe sévère dans les provinces du kasai (Tshikapa, Nyanga,  Kitangua, Kamonia, dekese ) au kasai et kasai central ( Bobozo ) affecté par les conflits inter-ethniques et/ou armés en République dé"/>
    <s v="Humanitaire"/>
    <d v="2019-10-01T00:00:00"/>
    <x v="27"/>
    <s v="NA"/>
    <n v="0"/>
    <n v="0"/>
    <s v="CD"/>
    <s v="CD92"/>
    <x v="1"/>
    <s v="CD9202"/>
    <x v="3"/>
    <s v="CD9202ZS05"/>
    <x v="11"/>
    <s v="Appui à la prise en charge et prévention de la malnutrition aigüe sévère dans les provinces du kasai (Tshikapa, Nyanga,  Kitangua, Kamonia, dekese ) au kasai et kasai central ( Bobozo ) affecté par les conflits inter-ethniques et/ou armés en République démocratique du congo."/>
    <n v="7"/>
    <s v="ONG Internationale"/>
    <n v="77"/>
    <s v="ADRA"/>
    <s v="Adventist Development and Relief Agency"/>
    <n v="5"/>
    <x v="0"/>
    <s v="Nutrition"/>
    <s v="USAID"/>
    <n v="262529"/>
    <s v="0"/>
    <x v="0"/>
  </r>
  <r>
    <x v="336"/>
    <s v="Appui à la prise en charge et prévention de la malnutrition aigüe sévère dans les provinces du kasai (Tshikapa, Nyanga,  Kitangua, Kamonia, dekese ) au kasai et kasai central ( Bobozo ) affecté par les conflits inter-ethniques et/ou armés en République dé"/>
    <s v="Humanitaire"/>
    <d v="2019-10-01T00:00:00"/>
    <x v="27"/>
    <s v="NA"/>
    <n v="0"/>
    <n v="0"/>
    <s v="CD"/>
    <s v="CD92"/>
    <x v="1"/>
    <s v="CD9202"/>
    <x v="3"/>
    <s v="CD9202ZS02"/>
    <x v="9"/>
    <s v="Appui à la prise en charge et prévention de la malnutrition aigüe sévère dans les provinces du kasai (Tshikapa, Nyanga,  Kitangua, Kamonia, dekese ) au kasai et kasai central ( Bobozo ) affecté par les conflits inter-ethniques et/ou armés en République démocratique du congo."/>
    <n v="7"/>
    <s v="ONG Internationale"/>
    <n v="77"/>
    <s v="ADRA"/>
    <s v="Adventist Development and Relief Agency"/>
    <n v="5"/>
    <x v="0"/>
    <s v="Nutrition"/>
    <s v="UNICEF"/>
    <n v="347754"/>
    <s v="0"/>
    <x v="0"/>
  </r>
  <r>
    <x v="336"/>
    <s v="Appui à la prise en charge et prévention de la malnutrition aigüe sévère dans les provinces du kasai (Tshikapa, Nyanga,  Kitangua, Kamonia, dekese ) au kasai et kasai central ( Bobozo ) affecté par les conflits inter-ethniques et/ou armés en République dé"/>
    <s v="Humanitaire"/>
    <d v="2019-10-01T00:00:00"/>
    <x v="27"/>
    <s v="NA"/>
    <n v="0"/>
    <n v="0"/>
    <s v="CD"/>
    <s v="CD92"/>
    <x v="1"/>
    <s v="CD9202"/>
    <x v="3"/>
    <s v="CD9202ZS02"/>
    <x v="9"/>
    <s v="Appui à la prise en charge et prévention de la malnutrition aigüe sévère dans les provinces du kasai (Tshikapa, Nyanga,  Kitangua, Kamonia, dekese ) au kasai et kasai central ( Bobozo ) affecté par les conflits inter-ethniques et/ou armés en République démocratique du congo."/>
    <n v="7"/>
    <s v="ONG Internationale"/>
    <n v="77"/>
    <s v="ADRA"/>
    <s v="Adventist Development and Relief Agency"/>
    <n v="5"/>
    <x v="0"/>
    <s v="Nutrition"/>
    <s v="USAID"/>
    <n v="347754"/>
    <s v="0"/>
    <x v="0"/>
  </r>
  <r>
    <x v="336"/>
    <s v="Appui à la prise en charge et prévention de la malnutrition aigüe sévère dans les provinces du kasai (Tshikapa, Nyanga,  Kitangua, Kamonia, dekese ) au kasai et kasai central ( Bobozo ) affecté par les conflits inter-ethniques et/ou armés en République dé"/>
    <s v="Humanitaire"/>
    <d v="2019-10-01T00:00:00"/>
    <x v="27"/>
    <s v="NA"/>
    <n v="0"/>
    <n v="0"/>
    <s v="CD"/>
    <s v="CD92"/>
    <x v="1"/>
    <s v="CD9208"/>
    <x v="67"/>
    <s v="CD9208ZS01"/>
    <x v="175"/>
    <s v="Appui à la prise en charge et prévention de la malnutrition aigüe sévère dans les provinces du kasai (Tshikapa, Nyanga,  Kitangua, Kamonia, dekese ) au kasai et kasai central ( Bobozo ) affecté par les conflits inter-ethniques et/ou armés en République démocratique du congo."/>
    <n v="7"/>
    <s v="ONG Internationale"/>
    <n v="77"/>
    <s v="ADRA"/>
    <s v="Adventist Development and Relief Agency"/>
    <n v="5"/>
    <x v="0"/>
    <s v="Nutrition"/>
    <s v="UNICEF"/>
    <n v="157635"/>
    <s v="0"/>
    <x v="0"/>
  </r>
  <r>
    <x v="336"/>
    <s v="Appui à la prise en charge et prévention de la malnutrition aigüe sévère dans les provinces du kasai (Tshikapa, Nyanga,  Kitangua, Kamonia, dekese ) au kasai et kasai central ( Bobozo ) affecté par les conflits inter-ethniques et/ou armés en République dé"/>
    <s v="Humanitaire"/>
    <d v="2019-10-01T00:00:00"/>
    <x v="27"/>
    <s v="NA"/>
    <n v="0"/>
    <n v="0"/>
    <s v="CD"/>
    <s v="CD92"/>
    <x v="1"/>
    <s v="CD9208"/>
    <x v="67"/>
    <s v="CD9208ZS01"/>
    <x v="175"/>
    <s v="Appui à la prise en charge et prévention de la malnutrition aigüe sévère dans les provinces du kasai (Tshikapa, Nyanga,  Kitangua, Kamonia, dekese ) au kasai et kasai central ( Bobozo ) affecté par les conflits inter-ethniques et/ou armés en République démocratique du congo."/>
    <n v="7"/>
    <s v="ONG Internationale"/>
    <n v="77"/>
    <s v="ADRA"/>
    <s v="Adventist Development and Relief Agency"/>
    <n v="5"/>
    <x v="0"/>
    <s v="Nutrition"/>
    <s v="USAID"/>
    <n v="157635"/>
    <s v="0"/>
    <x v="0"/>
  </r>
  <r>
    <x v="337"/>
    <s v="projet de nutrition à assise communautaire (NAC) dans la zone de santé de NYANGA en  République Démocratique du congo"/>
    <s v="Humanitaire"/>
    <d v="2019-10-01T00:00:00"/>
    <x v="27"/>
    <s v="NA"/>
    <n v="0"/>
    <n v="0"/>
    <s v="CD"/>
    <s v="CD92"/>
    <x v="1"/>
    <s v="CD9202"/>
    <x v="3"/>
    <s v="CD9202ZS07"/>
    <x v="10"/>
    <s v="projet de nutrition à assise communautaire (NAC) dans la zone de santé de NYANGA en  République Démocratique du congo"/>
    <n v="7"/>
    <s v="ONG Internationale"/>
    <n v="77"/>
    <s v="ADRA"/>
    <s v="Adventist Development and Relief Agency"/>
    <n v="5"/>
    <x v="0"/>
    <s v="Nutrition"/>
    <s v="UNICEF"/>
    <n v="133775"/>
    <s v="0"/>
    <x v="0"/>
  </r>
  <r>
    <x v="338"/>
    <s v="Accès à la terre des populations affectées par la crise"/>
    <s v="Humanitaire"/>
    <d v="2019-01-01T00:00:00"/>
    <x v="42"/>
    <s v="NA"/>
    <n v="0"/>
    <n v="0"/>
    <s v="CD"/>
    <s v="CD74"/>
    <x v="2"/>
    <s v="CD7402"/>
    <x v="20"/>
    <s v="CD7402ZS02"/>
    <x v="38"/>
    <s v="Dialogues communautaires sur les droits LTP et sensibilisation sur la sécurité d'occupation des bénéficiaires du programme d'Abris"/>
    <n v="7"/>
    <s v="ONG Internationale"/>
    <n v="538"/>
    <s v="NRC"/>
    <s v="Norwegian Refugee Council"/>
    <n v="6"/>
    <x v="2"/>
    <s v="Protection"/>
    <s v="SIDA"/>
    <n v="336477"/>
    <s v="0"/>
    <x v="0"/>
  </r>
  <r>
    <x v="143"/>
    <s v="Support to agricu ltura I value chains and live lihood recovery and diversification for res i lie nce in North and South"/>
    <s v="Humanitaire"/>
    <d v="2017-12-15T00:00:00"/>
    <x v="12"/>
    <s v="NA"/>
    <n v="0"/>
    <n v="0"/>
    <s v="CD"/>
    <s v="CD62"/>
    <x v="5"/>
    <s v="CD6205"/>
    <x v="11"/>
    <s v="CD6205ZS01"/>
    <x v="92"/>
    <s v="To strengthen food security and smallholder farmers' livelihoods to support peace and stabilization in the targeted area."/>
    <n v="1"/>
    <s v="Agence du Système des Nations Unies"/>
    <n v="554"/>
    <s v="FAO"/>
    <s v="Organisation des Nations Unies pour l'Alimentation et l'Agriculture"/>
    <n v="7"/>
    <x v="1"/>
    <s v="Sécurité alimentaire"/>
    <s v="DCV"/>
    <n v="223614"/>
    <s v="0"/>
    <x v="0"/>
  </r>
  <r>
    <x v="339"/>
    <s v="SAF-PACIII Dialogue communautaire"/>
    <s v="Humanitaire"/>
    <d v="2015-01-01T00:00:00"/>
    <x v="20"/>
    <s v="NA"/>
    <n v="0"/>
    <n v="0"/>
    <s v="CD"/>
    <s v="CD62"/>
    <x v="5"/>
    <s v="CD6208"/>
    <x v="17"/>
    <s v="CD6208ZS03"/>
    <x v="99"/>
    <s v="Dialogues communautaires sur la planification familliale"/>
    <n v="8"/>
    <s v="ONG Nationale"/>
    <n v="584"/>
    <s v="PASMU"/>
    <s v="Programme d'Assistance Multisectorielle"/>
    <n v="2"/>
    <x v="5"/>
    <s v="Santé"/>
    <s v="Autre"/>
    <n v="178925"/>
    <s v="0"/>
    <x v="0"/>
  </r>
  <r>
    <x v="143"/>
    <s v="Support to agricu ltura I value chains and live lihood recovery and diversification for res i lie nce in North and South"/>
    <s v="Humanitaire"/>
    <d v="2017-12-15T00:00:00"/>
    <x v="12"/>
    <s v="NA"/>
    <n v="0"/>
    <n v="0"/>
    <s v="CD"/>
    <s v="CD62"/>
    <x v="5"/>
    <s v="CD6208"/>
    <x v="17"/>
    <s v="CD6208ZS03"/>
    <x v="99"/>
    <s v="To strengthen food security and smallholder farmers' livelihoods to support peace and stabilization in the targeted area."/>
    <n v="1"/>
    <s v="Agence du Système des Nations Unies"/>
    <n v="554"/>
    <s v="FAO"/>
    <s v="Organisation des Nations Unies pour l'Alimentation et l'Agriculture"/>
    <n v="7"/>
    <x v="1"/>
    <s v="Sécurité alimentaire"/>
    <s v="DCV"/>
    <n v="178925"/>
    <s v="0"/>
    <x v="0"/>
  </r>
  <r>
    <x v="143"/>
    <s v="Support to agricu ltura I value chains and live lihood recovery and diversification for res i lie nce in North and South"/>
    <s v="Humanitaire"/>
    <d v="2017-12-15T00:00:00"/>
    <x v="12"/>
    <s v="NA"/>
    <n v="0"/>
    <n v="0"/>
    <s v="CD"/>
    <s v="CD62"/>
    <x v="5"/>
    <s v="CD6208"/>
    <x v="17"/>
    <s v="CD6208ZS04"/>
    <x v="34"/>
    <s v="To strengthen food security and smallholder farmers' livelihoods to support peace and stabilization in the targeted area."/>
    <n v="1"/>
    <s v="Agence du Système des Nations Unies"/>
    <n v="554"/>
    <s v="FAO"/>
    <s v="Organisation des Nations Unies pour l'Alimentation et l'Agriculture"/>
    <n v="7"/>
    <x v="1"/>
    <s v="Sécurité alimentaire"/>
    <s v="DCV"/>
    <n v="336792"/>
    <s v="0"/>
    <x v="0"/>
  </r>
  <r>
    <x v="340"/>
    <s v="Projet TUSHINDE  USAID/ IMA dans Kalehe, Walungu et Kabare"/>
    <s v="Humanitaire"/>
    <d v="2018-01-01T00:00:00"/>
    <x v="8"/>
    <s v="NA"/>
    <n v="0"/>
    <n v="0"/>
    <s v="CD"/>
    <s v="CD62"/>
    <x v="5"/>
    <s v="CD6202"/>
    <x v="19"/>
    <s v="CD6202ZS03"/>
    <x v="36"/>
    <s v="Projet TUSHINDE dans Kalehe, Walungu et Kabare"/>
    <n v="8"/>
    <s v="ONG Nationale"/>
    <n v="381"/>
    <s v="FP"/>
    <s v="Fondation Panzi"/>
    <n v="6"/>
    <x v="2"/>
    <s v="Protection"/>
    <s v="USAID"/>
    <n v="222860"/>
    <s v="0"/>
    <x v="0"/>
  </r>
  <r>
    <x v="340"/>
    <s v="Projet TUSHINDE  USAID/ IMA dans Kalehe, Walungu et Kabare"/>
    <s v="Humanitaire"/>
    <d v="2018-01-01T00:00:00"/>
    <x v="8"/>
    <s v="NA"/>
    <n v="0"/>
    <n v="0"/>
    <s v="CD"/>
    <s v="CD62"/>
    <x v="5"/>
    <s v="CD6205"/>
    <x v="11"/>
    <s v="CD6205ZS01"/>
    <x v="92"/>
    <s v="Projet TUSHINDE dans Kalehe, Walungu et Kabare"/>
    <n v="8"/>
    <s v="ONG Nationale"/>
    <n v="381"/>
    <s v="FP"/>
    <s v="Fondation Panzi"/>
    <n v="6"/>
    <x v="2"/>
    <s v="Protection"/>
    <s v="USAID"/>
    <n v="223614"/>
    <s v="0"/>
    <x v="0"/>
  </r>
  <r>
    <x v="341"/>
    <s v="Projet TUSHINDE (USAID/IMA)  dans Kalehe, Walungu et Kabare"/>
    <s v="Humanitaire"/>
    <d v="2018-01-01T00:00:00"/>
    <x v="8"/>
    <s v="NA"/>
    <n v="0"/>
    <n v="0"/>
    <s v="CD"/>
    <s v="CD62"/>
    <x v="5"/>
    <s v="CD6202"/>
    <x v="19"/>
    <s v="CD6202ZS03"/>
    <x v="36"/>
    <s v="Projet TUSHINDE dans Kalehe, Walungu et Kabare"/>
    <n v="8"/>
    <s v="ONG Nationale"/>
    <n v="381"/>
    <s v="FP"/>
    <s v="Fondation Panzi"/>
    <n v="6"/>
    <x v="2"/>
    <s v="Protection"/>
    <s v="USAID"/>
    <n v="222860"/>
    <s v="0"/>
    <x v="0"/>
  </r>
  <r>
    <x v="341"/>
    <s v="Projet TUSHINDE (USAID/IMA)  dans Kalehe, Walungu et Kabare"/>
    <s v="Humanitaire"/>
    <d v="2018-01-01T00:00:00"/>
    <x v="8"/>
    <s v="NA"/>
    <n v="0"/>
    <n v="0"/>
    <s v="CD"/>
    <s v="CD62"/>
    <x v="5"/>
    <s v="CD6205"/>
    <x v="11"/>
    <s v="CD6205ZS01"/>
    <x v="92"/>
    <s v="Projet TUSHINDE dans Kalehe, Walungu et Kabare"/>
    <n v="8"/>
    <s v="ONG Nationale"/>
    <n v="381"/>
    <s v="FP"/>
    <s v="Fondation Panzi"/>
    <n v="6"/>
    <x v="2"/>
    <s v="Protection"/>
    <s v="USAID"/>
    <n v="223614"/>
    <s v="0"/>
    <x v="0"/>
  </r>
  <r>
    <x v="341"/>
    <s v="Projet TUSHINDE (USAID/IMA)  dans Kalehe, Walungu et Kabare"/>
    <s v="Humanitaire"/>
    <d v="2018-01-01T00:00:00"/>
    <x v="8"/>
    <s v="NA"/>
    <n v="0"/>
    <n v="0"/>
    <s v="CD"/>
    <s v="CD62"/>
    <x v="5"/>
    <s v="CD6207"/>
    <x v="18"/>
    <s v="CD6207ZS03"/>
    <x v="98"/>
    <s v="Projet TUSHINDE dans Kalehe, Walungu et Kabare"/>
    <n v="8"/>
    <s v="ONG Nationale"/>
    <n v="381"/>
    <s v="FP"/>
    <s v="Fondation Panzi"/>
    <n v="6"/>
    <x v="2"/>
    <s v="Protection"/>
    <s v="USAID"/>
    <n v="155931"/>
    <s v="0"/>
    <x v="0"/>
  </r>
  <r>
    <x v="342"/>
    <s v="Appui au projet SVS/ HGR Panzi  Prise en charge médicale"/>
    <s v="Humanitaire"/>
    <d v="2019-04-01T00:00:00"/>
    <x v="1"/>
    <s v="NA"/>
    <n v="0"/>
    <n v="0"/>
    <s v="CD"/>
    <s v="CD62"/>
    <x v="5"/>
    <s v="CD6201"/>
    <x v="53"/>
    <s v="CD6201ZS02"/>
    <x v="104"/>
    <s v="Appui au projet SVS/ HGR Panzi Prise en charge médicale"/>
    <n v="8"/>
    <s v="ONG Nationale"/>
    <n v="381"/>
    <s v="FP"/>
    <s v="Fondation Panzi"/>
    <n v="6"/>
    <x v="2"/>
    <s v="Protection"/>
    <s v="PMU"/>
    <n v="441555"/>
    <s v="0"/>
    <x v="0"/>
  </r>
  <r>
    <x v="343"/>
    <s v="Projet d'amélioration de l'accessibilité et la disponibilité des soins post-violences sexuelles et des soins gynécologiques en faveur des populations en milieu rural: CH Bulenga"/>
    <s v="Humanitaire"/>
    <d v="2018-05-01T00:00:00"/>
    <x v="30"/>
    <s v="NA"/>
    <n v="0"/>
    <n v="0"/>
    <s v="CD"/>
    <s v="CD62"/>
    <x v="5"/>
    <s v="CD6205"/>
    <x v="11"/>
    <s v="CD6205ZS04"/>
    <x v="30"/>
    <s v="Projet d'amélioration de l'accessibilité et la disponibilité des soins post-violences sexuelles et des soins gynécologiques en faveur des populations en milieu rural: CH Bulenga (Fondation Pierre Fabre / Pays-Bas )"/>
    <n v="8"/>
    <s v="ONG Nationale"/>
    <n v="381"/>
    <s v="FP"/>
    <s v="Fondation Panzi"/>
    <n v="6"/>
    <x v="2"/>
    <s v="Protection"/>
    <s v="FP"/>
    <n v="260674"/>
    <s v="0"/>
    <x v="0"/>
  </r>
  <r>
    <x v="344"/>
    <s v="Projet Cliniques Mobiles (Prise en charge médicale, Soutien psychosociale)"/>
    <s v="Humanitaire"/>
    <d v="2019-02-01T00:00:00"/>
    <x v="17"/>
    <s v="NA"/>
    <n v="0"/>
    <n v="0"/>
    <s v="CD"/>
    <s v="CD62"/>
    <x v="5"/>
    <s v="CD6205"/>
    <x v="11"/>
    <s v="CD6205ZS03"/>
    <x v="32"/>
    <s v="Projet Cliniques Mobiles (Prise en charge médicale, Soutien psychosociale) Stichting Vluchteling"/>
    <n v="8"/>
    <s v="ONG Nationale"/>
    <n v="381"/>
    <s v="FP"/>
    <s v="Fondation Panzi"/>
    <n v="6"/>
    <x v="2"/>
    <s v="Protection"/>
    <s v="FP"/>
    <n v="168000"/>
    <s v="0"/>
    <x v="0"/>
  </r>
  <r>
    <x v="345"/>
    <s v="Projet DEVCO (Réintégration socio-économique, Scolarisation dans les CRS)"/>
    <s v="Humanitaire"/>
    <d v="2016-12-16T00:00:00"/>
    <x v="67"/>
    <s v="NA"/>
    <n v="0"/>
    <n v="0"/>
    <s v="CD"/>
    <s v="CD62"/>
    <x v="5"/>
    <s v="CD6201"/>
    <x v="53"/>
    <s v="CD6201ZS02"/>
    <x v="104"/>
    <s v="Projet DEVCO (Réintégration socio-économique, Scolarisation dans les CRS)"/>
    <n v="8"/>
    <s v="ONG Nationale"/>
    <n v="381"/>
    <s v="FP"/>
    <s v="Fondation Panzi"/>
    <n v="6"/>
    <x v="2"/>
    <s v="Protection"/>
    <s v="ECHO"/>
    <n v="441555"/>
    <s v="0"/>
    <x v="0"/>
  </r>
  <r>
    <x v="346"/>
    <s v="Réinsertion socio-économique des enfants et professionnels de sexe vivant autour des mines artisanales dans le Territoire de Mwenga. (Scolarisation dans les CRS, réintégration socio-économique, Prise en charge psychosociale des survivant(e)s des VBG,)"/>
    <s v="Humanitaire"/>
    <d v="2019-06-01T00:00:00"/>
    <x v="68"/>
    <s v="NA"/>
    <n v="0"/>
    <n v="0"/>
    <s v="CD"/>
    <s v="CD62"/>
    <x v="5"/>
    <s v="CD6212"/>
    <x v="28"/>
    <s v="CD6212ZS04"/>
    <x v="119"/>
    <s v="Réinsertion socio-économique des enfants et professionnels de sexe vivant autour des mines artisanales dans le Territoire de Mwenga."/>
    <n v="8"/>
    <s v="ONG Nationale"/>
    <n v="381"/>
    <s v="FP"/>
    <s v="Fondation Panzi"/>
    <n v="6"/>
    <x v="2"/>
    <s v="Protection"/>
    <s v="ECHO"/>
    <n v="140712"/>
    <s v="0"/>
    <x v="0"/>
  </r>
  <r>
    <x v="346"/>
    <s v="Réinsertion socio-économique des enfants et professionnels de sexe vivant autour des mines artisanales dans le Territoire de Mwenga. (Scolarisation dans les CRS, réintégration socio-économique, Prise en charge psychosociale des survivant(e)s des VBG,)"/>
    <s v="Humanitaire"/>
    <d v="2019-06-01T00:00:00"/>
    <x v="68"/>
    <s v="NA"/>
    <n v="0"/>
    <n v="0"/>
    <s v="CD"/>
    <s v="CD62"/>
    <x v="5"/>
    <s v="CD6212"/>
    <x v="28"/>
    <s v="CD6212ZS02"/>
    <x v="115"/>
    <s v="Réinsertion socio-économique des enfants et professionnels de sexe vivant autour des mines artisanales dans le Territoire de Mwenga."/>
    <n v="8"/>
    <s v="ONG Nationale"/>
    <n v="381"/>
    <s v="FP"/>
    <s v="Fondation Panzi"/>
    <n v="6"/>
    <x v="2"/>
    <s v="Protection"/>
    <s v="ECHO"/>
    <n v="202014"/>
    <s v="0"/>
    <x v="0"/>
  </r>
  <r>
    <x v="347"/>
    <s v="Projet de mise en place d'un mecanisme de Veille Humanitaire dans la region Centre-Est"/>
    <s v="Humanitaire"/>
    <d v="2018-01-01T00:00:00"/>
    <x v="58"/>
    <s v="NA"/>
    <n v="0"/>
    <n v="0"/>
    <s v="CD"/>
    <s v="CD62"/>
    <x v="5"/>
    <s v="CD6202"/>
    <x v="19"/>
    <s v="CD6202ZS01"/>
    <x v="117"/>
    <s v="Projet de mise en place d'un mecanisme de Veille Humanitaire dans la region Centre-Est"/>
    <n v="8"/>
    <s v="ONG Nationale"/>
    <n v="214"/>
    <s v="CARITAS Développemen"/>
    <s v="Caritas Développement"/>
    <n v="10"/>
    <x v="4"/>
    <s v="Multisectoriel"/>
    <s v="CARITAS Internationa"/>
    <n v="229491"/>
    <s v="0"/>
    <x v="0"/>
  </r>
  <r>
    <x v="347"/>
    <s v="Projet de mise en place d'un mecanisme de Veille Humanitaire dans la region Centre-Est"/>
    <s v="Humanitaire"/>
    <d v="2018-01-01T00:00:00"/>
    <x v="58"/>
    <s v="NA"/>
    <n v="0"/>
    <n v="0"/>
    <s v="CD"/>
    <s v="CD62"/>
    <x v="5"/>
    <s v="CD6202"/>
    <x v="19"/>
    <s v="CD6202ZS01"/>
    <x v="117"/>
    <s v="Projet de mise en place d'un mecanisme de Veille Humanitaire dans la region Centre-Est"/>
    <n v="8"/>
    <s v="ONG Nationale"/>
    <n v="214"/>
    <s v="CARITAS Développemen"/>
    <s v="Caritas Développement"/>
    <n v="10"/>
    <x v="4"/>
    <s v="Multisectoriel"/>
    <s v="CARITAS Espagne"/>
    <n v="229491"/>
    <s v="0"/>
    <x v="0"/>
  </r>
  <r>
    <x v="347"/>
    <s v="Projet de mise en place d'un mecanisme de Veille Humanitaire dans la region Centre-Est"/>
    <s v="Humanitaire"/>
    <d v="2018-01-01T00:00:00"/>
    <x v="58"/>
    <s v="NA"/>
    <n v="0"/>
    <n v="0"/>
    <s v="CD"/>
    <s v="CD62"/>
    <x v="5"/>
    <s v="CD6202"/>
    <x v="19"/>
    <s v="CD6202ZS01"/>
    <x v="117"/>
    <s v="Projet de mise en place d'un mecanisme de Veille Humanitaire dans la region Centre-Est"/>
    <n v="8"/>
    <s v="ONG Nationale"/>
    <n v="214"/>
    <s v="CARITAS Développemen"/>
    <s v="Caritas Développement"/>
    <n v="10"/>
    <x v="4"/>
    <s v="Multisectoriel"/>
    <s v="FH RDC"/>
    <n v="229491"/>
    <s v="0"/>
    <x v="0"/>
  </r>
  <r>
    <x v="347"/>
    <s v="Projet de mise en place d'un mecanisme de Veille Humanitaire dans la region Centre-Est"/>
    <s v="Humanitaire"/>
    <d v="2018-01-01T00:00:00"/>
    <x v="58"/>
    <s v="NA"/>
    <n v="0"/>
    <n v="0"/>
    <s v="CD"/>
    <s v="CD62"/>
    <x v="5"/>
    <s v="CD6202"/>
    <x v="19"/>
    <s v="CD6202ZS02"/>
    <x v="118"/>
    <s v="Projet de mise en place d'un mecanisme de Veille Humanitaire dans la region Centre-Est"/>
    <n v="8"/>
    <s v="ONG Nationale"/>
    <n v="214"/>
    <s v="CARITAS Développemen"/>
    <s v="Caritas Développement"/>
    <n v="10"/>
    <x v="4"/>
    <s v="Multisectoriel"/>
    <s v="CARITAS Internationa"/>
    <n v="176837"/>
    <s v="0"/>
    <x v="0"/>
  </r>
  <r>
    <x v="347"/>
    <s v="Projet de mise en place d'un mecanisme de Veille Humanitaire dans la region Centre-Est"/>
    <s v="Humanitaire"/>
    <d v="2018-01-01T00:00:00"/>
    <x v="58"/>
    <s v="NA"/>
    <n v="0"/>
    <n v="0"/>
    <s v="CD"/>
    <s v="CD62"/>
    <x v="5"/>
    <s v="CD6202"/>
    <x v="19"/>
    <s v="CD6202ZS02"/>
    <x v="118"/>
    <s v="Projet de mise en place d'un mecanisme de Veille Humanitaire dans la region Centre-Est"/>
    <n v="8"/>
    <s v="ONG Nationale"/>
    <n v="214"/>
    <s v="CARITAS Développemen"/>
    <s v="Caritas Développement"/>
    <n v="10"/>
    <x v="4"/>
    <s v="Multisectoriel"/>
    <s v="CARITAS Espagne"/>
    <n v="176837"/>
    <s v="0"/>
    <x v="0"/>
  </r>
  <r>
    <x v="347"/>
    <s v="Projet de mise en place d'un mecanisme de Veille Humanitaire dans la region Centre-Est"/>
    <s v="Humanitaire"/>
    <d v="2018-01-01T00:00:00"/>
    <x v="58"/>
    <s v="NA"/>
    <n v="0"/>
    <n v="0"/>
    <s v="CD"/>
    <s v="CD62"/>
    <x v="5"/>
    <s v="CD6202"/>
    <x v="19"/>
    <s v="CD6202ZS02"/>
    <x v="118"/>
    <s v="Projet de mise en place d'un mecanisme de Veille Humanitaire dans la region Centre-Est"/>
    <n v="8"/>
    <s v="ONG Nationale"/>
    <n v="214"/>
    <s v="CARITAS Développemen"/>
    <s v="Caritas Développement"/>
    <n v="10"/>
    <x v="4"/>
    <s v="Multisectoriel"/>
    <s v="FH RDC"/>
    <n v="176837"/>
    <s v="0"/>
    <x v="0"/>
  </r>
  <r>
    <x v="347"/>
    <s v="Projet de mise en place d'un mecanisme de Veille Humanitaire dans la region Centre-Est"/>
    <s v="Humanitaire"/>
    <d v="2018-01-01T00:00:00"/>
    <x v="58"/>
    <s v="NA"/>
    <n v="0"/>
    <n v="0"/>
    <s v="CD"/>
    <s v="CD62"/>
    <x v="5"/>
    <s v="CD6207"/>
    <x v="18"/>
    <s v="CD6207ZS04"/>
    <x v="35"/>
    <s v="Projet de mise en place d'un mecanisme de Veille Humanitaire dans la region Centre-Est"/>
    <n v="8"/>
    <s v="ONG Nationale"/>
    <n v="214"/>
    <s v="CARITAS Développemen"/>
    <s v="Caritas Développement"/>
    <n v="10"/>
    <x v="4"/>
    <s v="Multisectoriel"/>
    <s v="CARITAS Internationa"/>
    <n v="269716"/>
    <s v="0"/>
    <x v="0"/>
  </r>
  <r>
    <x v="347"/>
    <s v="Projet de mise en place d'un mecanisme de Veille Humanitaire dans la region Centre-Est"/>
    <s v="Humanitaire"/>
    <d v="2018-01-01T00:00:00"/>
    <x v="58"/>
    <s v="NA"/>
    <n v="0"/>
    <n v="0"/>
    <s v="CD"/>
    <s v="CD62"/>
    <x v="5"/>
    <s v="CD6207"/>
    <x v="18"/>
    <s v="CD6207ZS04"/>
    <x v="35"/>
    <s v="Projet de mise en place d'un mecanisme de Veille Humanitaire dans la region Centre-Est"/>
    <n v="8"/>
    <s v="ONG Nationale"/>
    <n v="214"/>
    <s v="CARITAS Développemen"/>
    <s v="Caritas Développement"/>
    <n v="10"/>
    <x v="4"/>
    <s v="Multisectoriel"/>
    <s v="CARITAS Espagne"/>
    <n v="269716"/>
    <s v="0"/>
    <x v="0"/>
  </r>
  <r>
    <x v="347"/>
    <s v="Projet de mise en place d'un mecanisme de Veille Humanitaire dans la region Centre-Est"/>
    <s v="Humanitaire"/>
    <d v="2018-01-01T00:00:00"/>
    <x v="58"/>
    <s v="NA"/>
    <n v="0"/>
    <n v="0"/>
    <s v="CD"/>
    <s v="CD62"/>
    <x v="5"/>
    <s v="CD6207"/>
    <x v="18"/>
    <s v="CD6207ZS04"/>
    <x v="35"/>
    <s v="Projet de mise en place d'un mecanisme de Veille Humanitaire dans la region Centre-Est"/>
    <n v="8"/>
    <s v="ONG Nationale"/>
    <n v="214"/>
    <s v="CARITAS Développemen"/>
    <s v="Caritas Développement"/>
    <n v="10"/>
    <x v="4"/>
    <s v="Multisectoriel"/>
    <s v="FH RDC"/>
    <n v="269716"/>
    <s v="0"/>
    <x v="0"/>
  </r>
  <r>
    <x v="347"/>
    <s v="Projet de mise en place d'un mecanisme de Veille Humanitaire dans la region Centre-Est"/>
    <s v="Humanitaire"/>
    <d v="2018-01-01T00:00:00"/>
    <x v="58"/>
    <s v="NA"/>
    <n v="0"/>
    <n v="0"/>
    <s v="CD"/>
    <s v="CD62"/>
    <x v="5"/>
    <s v="CD6212"/>
    <x v="28"/>
    <s v="CD6212ZS01"/>
    <x v="56"/>
    <s v="Projet de mise en place d'un mecanisme de Veille Humanitaire dans la region Centre-Est"/>
    <n v="8"/>
    <s v="ONG Nationale"/>
    <n v="214"/>
    <s v="CARITAS Développemen"/>
    <s v="Caritas Développement"/>
    <n v="10"/>
    <x v="4"/>
    <s v="Multisectoriel"/>
    <s v="CARITAS Internationa"/>
    <n v="96529"/>
    <s v="0"/>
    <x v="0"/>
  </r>
  <r>
    <x v="347"/>
    <s v="Projet de mise en place d'un mecanisme de Veille Humanitaire dans la region Centre-Est"/>
    <s v="Humanitaire"/>
    <d v="2018-01-01T00:00:00"/>
    <x v="58"/>
    <s v="NA"/>
    <n v="0"/>
    <n v="0"/>
    <s v="CD"/>
    <s v="CD62"/>
    <x v="5"/>
    <s v="CD6212"/>
    <x v="28"/>
    <s v="CD6212ZS01"/>
    <x v="56"/>
    <s v="Projet de mise en place d'un mecanisme de Veille Humanitaire dans la region Centre-Est"/>
    <n v="8"/>
    <s v="ONG Nationale"/>
    <n v="214"/>
    <s v="CARITAS Développemen"/>
    <s v="Caritas Développement"/>
    <n v="10"/>
    <x v="4"/>
    <s v="Multisectoriel"/>
    <s v="CARITAS Espagne"/>
    <n v="96529"/>
    <s v="0"/>
    <x v="0"/>
  </r>
  <r>
    <x v="347"/>
    <s v="Projet de mise en place d'un mecanisme de Veille Humanitaire dans la region Centre-Est"/>
    <s v="Humanitaire"/>
    <d v="2018-01-01T00:00:00"/>
    <x v="58"/>
    <s v="NA"/>
    <n v="0"/>
    <n v="0"/>
    <s v="CD"/>
    <s v="CD62"/>
    <x v="5"/>
    <s v="CD6212"/>
    <x v="28"/>
    <s v="CD6212ZS01"/>
    <x v="56"/>
    <s v="Projet de mise en place d'un mecanisme de Veille Humanitaire dans la region Centre-Est"/>
    <n v="8"/>
    <s v="ONG Nationale"/>
    <n v="214"/>
    <s v="CARITAS Développemen"/>
    <s v="Caritas Développement"/>
    <n v="10"/>
    <x v="4"/>
    <s v="Multisectoriel"/>
    <s v="FH RDC"/>
    <n v="96529"/>
    <s v="0"/>
    <x v="0"/>
  </r>
  <r>
    <x v="347"/>
    <s v="Projet de mise en place d'un mecanisme de Veille Humanitaire dans la region Centre-Est"/>
    <s v="Humanitaire"/>
    <d v="2018-01-01T00:00:00"/>
    <x v="58"/>
    <s v="NA"/>
    <n v="0"/>
    <n v="0"/>
    <s v="CD"/>
    <s v="CD62"/>
    <x v="5"/>
    <s v="CD6212"/>
    <x v="28"/>
    <s v="CD6212ZS02"/>
    <x v="115"/>
    <s v="Projet de mise en place d'un mecanisme de Veille Humanitaire dans la region Centre-Est"/>
    <n v="8"/>
    <s v="ONG Nationale"/>
    <n v="214"/>
    <s v="CARITAS Développemen"/>
    <s v="Caritas Développement"/>
    <n v="10"/>
    <x v="4"/>
    <s v="Multisectoriel"/>
    <s v="CARITAS Internationa"/>
    <n v="202014"/>
    <s v="0"/>
    <x v="0"/>
  </r>
  <r>
    <x v="347"/>
    <s v="Projet de mise en place d'un mecanisme de Veille Humanitaire dans la region Centre-Est"/>
    <s v="Humanitaire"/>
    <d v="2018-01-01T00:00:00"/>
    <x v="58"/>
    <s v="NA"/>
    <n v="0"/>
    <n v="0"/>
    <s v="CD"/>
    <s v="CD62"/>
    <x v="5"/>
    <s v="CD6212"/>
    <x v="28"/>
    <s v="CD6212ZS02"/>
    <x v="115"/>
    <s v="Projet de mise en place d'un mecanisme de Veille Humanitaire dans la region Centre-Est"/>
    <n v="8"/>
    <s v="ONG Nationale"/>
    <n v="214"/>
    <s v="CARITAS Développemen"/>
    <s v="Caritas Développement"/>
    <n v="10"/>
    <x v="4"/>
    <s v="Multisectoriel"/>
    <s v="CARITAS Espagne"/>
    <n v="202014"/>
    <s v="0"/>
    <x v="0"/>
  </r>
  <r>
    <x v="347"/>
    <s v="Projet de mise en place d'un mecanisme de Veille Humanitaire dans la region Centre-Est"/>
    <s v="Humanitaire"/>
    <d v="2018-01-01T00:00:00"/>
    <x v="58"/>
    <s v="NA"/>
    <n v="0"/>
    <n v="0"/>
    <s v="CD"/>
    <s v="CD62"/>
    <x v="5"/>
    <s v="CD6212"/>
    <x v="28"/>
    <s v="CD6212ZS02"/>
    <x v="115"/>
    <s v="Projet de mise en place d'un mecanisme de Veille Humanitaire dans la region Centre-Est"/>
    <n v="8"/>
    <s v="ONG Nationale"/>
    <n v="214"/>
    <s v="CARITAS Développemen"/>
    <s v="Caritas Développement"/>
    <n v="10"/>
    <x v="4"/>
    <s v="Multisectoriel"/>
    <s v="FH RDC"/>
    <n v="202014"/>
    <s v="0"/>
    <x v="0"/>
  </r>
  <r>
    <x v="347"/>
    <s v="Projet de mise en place d'un mecanisme de Veille Humanitaire dans la region Centre-Est"/>
    <s v="Humanitaire"/>
    <d v="2018-01-01T00:00:00"/>
    <x v="58"/>
    <s v="NA"/>
    <n v="0"/>
    <n v="0"/>
    <s v="CD"/>
    <s v="CD62"/>
    <x v="5"/>
    <s v="CD6212"/>
    <x v="28"/>
    <s v="CD6212ZS03"/>
    <x v="116"/>
    <s v="Projet de mise en place d'un mecanisme de Veille Humanitaire dans la region Centre-Est"/>
    <n v="8"/>
    <s v="ONG Nationale"/>
    <n v="214"/>
    <s v="CARITAS Développemen"/>
    <s v="Caritas Développement"/>
    <n v="10"/>
    <x v="4"/>
    <s v="Multisectoriel"/>
    <s v="CARITAS Internationa"/>
    <n v="154849"/>
    <s v="0"/>
    <x v="0"/>
  </r>
  <r>
    <x v="347"/>
    <s v="Projet de mise en place d'un mecanisme de Veille Humanitaire dans la region Centre-Est"/>
    <s v="Humanitaire"/>
    <d v="2018-01-01T00:00:00"/>
    <x v="58"/>
    <s v="NA"/>
    <n v="0"/>
    <n v="0"/>
    <s v="CD"/>
    <s v="CD62"/>
    <x v="5"/>
    <s v="CD6212"/>
    <x v="28"/>
    <s v="CD6212ZS03"/>
    <x v="116"/>
    <s v="Projet de mise en place d'un mecanisme de Veille Humanitaire dans la region Centre-Est"/>
    <n v="8"/>
    <s v="ONG Nationale"/>
    <n v="214"/>
    <s v="CARITAS Développemen"/>
    <s v="Caritas Développement"/>
    <n v="10"/>
    <x v="4"/>
    <s v="Multisectoriel"/>
    <s v="CARITAS Espagne"/>
    <n v="154849"/>
    <s v="0"/>
    <x v="0"/>
  </r>
  <r>
    <x v="347"/>
    <s v="Projet de mise en place d'un mecanisme de Veille Humanitaire dans la region Centre-Est"/>
    <s v="Humanitaire"/>
    <d v="2018-01-01T00:00:00"/>
    <x v="58"/>
    <s v="NA"/>
    <n v="0"/>
    <n v="0"/>
    <s v="CD"/>
    <s v="CD62"/>
    <x v="5"/>
    <s v="CD6212"/>
    <x v="28"/>
    <s v="CD6212ZS03"/>
    <x v="116"/>
    <s v="Projet de mise en place d'un mecanisme de Veille Humanitaire dans la region Centre-Est"/>
    <n v="8"/>
    <s v="ONG Nationale"/>
    <n v="214"/>
    <s v="CARITAS Développemen"/>
    <s v="Caritas Développement"/>
    <n v="10"/>
    <x v="4"/>
    <s v="Multisectoriel"/>
    <s v="FH RDC"/>
    <n v="154849"/>
    <s v="0"/>
    <x v="0"/>
  </r>
  <r>
    <x v="347"/>
    <s v="Projet de mise en place d'un mecanisme de Veille Humanitaire dans la region Centre-Est"/>
    <s v="Humanitaire"/>
    <d v="2018-01-01T00:00:00"/>
    <x v="58"/>
    <s v="NA"/>
    <n v="0"/>
    <n v="0"/>
    <s v="CD"/>
    <s v="CD62"/>
    <x v="5"/>
    <s v="CD6212"/>
    <x v="28"/>
    <s v="CD6212ZS05"/>
    <x v="102"/>
    <s v="Projet de mise en place d'un mecanisme de Veille Humanitaire dans la region Centre-Est"/>
    <n v="8"/>
    <s v="ONG Nationale"/>
    <n v="214"/>
    <s v="CARITAS Développemen"/>
    <s v="Caritas Développement"/>
    <n v="10"/>
    <x v="4"/>
    <s v="Multisectoriel"/>
    <s v="CARITAS Internationa"/>
    <n v="142408"/>
    <s v="0"/>
    <x v="0"/>
  </r>
  <r>
    <x v="347"/>
    <s v="Projet de mise en place d'un mecanisme de Veille Humanitaire dans la region Centre-Est"/>
    <s v="Humanitaire"/>
    <d v="2018-01-01T00:00:00"/>
    <x v="58"/>
    <s v="NA"/>
    <n v="0"/>
    <n v="0"/>
    <s v="CD"/>
    <s v="CD62"/>
    <x v="5"/>
    <s v="CD6212"/>
    <x v="28"/>
    <s v="CD6212ZS05"/>
    <x v="102"/>
    <s v="Projet de mise en place d'un mecanisme de Veille Humanitaire dans la region Centre-Est"/>
    <n v="8"/>
    <s v="ONG Nationale"/>
    <n v="214"/>
    <s v="CARITAS Développemen"/>
    <s v="Caritas Développement"/>
    <n v="10"/>
    <x v="4"/>
    <s v="Multisectoriel"/>
    <s v="CARITAS Espagne"/>
    <n v="142408"/>
    <s v="0"/>
    <x v="0"/>
  </r>
  <r>
    <x v="347"/>
    <s v="Projet de mise en place d'un mecanisme de Veille Humanitaire dans la region Centre-Est"/>
    <s v="Humanitaire"/>
    <d v="2018-01-01T00:00:00"/>
    <x v="58"/>
    <s v="NA"/>
    <n v="0"/>
    <n v="0"/>
    <s v="CD"/>
    <s v="CD62"/>
    <x v="5"/>
    <s v="CD6212"/>
    <x v="28"/>
    <s v="CD6212ZS05"/>
    <x v="102"/>
    <s v="Projet de mise en place d'un mecanisme de Veille Humanitaire dans la region Centre-Est"/>
    <n v="8"/>
    <s v="ONG Nationale"/>
    <n v="214"/>
    <s v="CARITAS Développemen"/>
    <s v="Caritas Développement"/>
    <n v="10"/>
    <x v="4"/>
    <s v="Multisectoriel"/>
    <s v="FH RDC"/>
    <n v="142408"/>
    <s v="0"/>
    <x v="0"/>
  </r>
  <r>
    <x v="347"/>
    <s v="Projet de mise en place d'un mecanisme de Veille Humanitaire dans la region Centre-Est"/>
    <s v="Humanitaire"/>
    <d v="2018-01-01T00:00:00"/>
    <x v="58"/>
    <s v="NA"/>
    <n v="0"/>
    <n v="0"/>
    <s v="CD"/>
    <s v="CD62"/>
    <x v="5"/>
    <s v="CD6206"/>
    <x v="10"/>
    <s v="CD6206ZS01"/>
    <x v="20"/>
    <s v="Projet de mise en place d'un mecanisme de Veille Humanitaire dans la region Centre-Est"/>
    <n v="8"/>
    <s v="ONG Nationale"/>
    <n v="214"/>
    <s v="CARITAS Développemen"/>
    <s v="Caritas Développement"/>
    <n v="10"/>
    <x v="4"/>
    <s v="Multisectoriel"/>
    <s v="CARITAS Internationa"/>
    <n v="278742"/>
    <s v="0"/>
    <x v="0"/>
  </r>
  <r>
    <x v="347"/>
    <s v="Projet de mise en place d'un mecanisme de Veille Humanitaire dans la region Centre-Est"/>
    <s v="Humanitaire"/>
    <d v="2018-01-01T00:00:00"/>
    <x v="58"/>
    <s v="NA"/>
    <n v="0"/>
    <n v="0"/>
    <s v="CD"/>
    <s v="CD62"/>
    <x v="5"/>
    <s v="CD6206"/>
    <x v="10"/>
    <s v="CD6206ZS01"/>
    <x v="20"/>
    <s v="Projet de mise en place d'un mecanisme de Veille Humanitaire dans la region Centre-Est"/>
    <n v="8"/>
    <s v="ONG Nationale"/>
    <n v="214"/>
    <s v="CARITAS Développemen"/>
    <s v="Caritas Développement"/>
    <n v="10"/>
    <x v="4"/>
    <s v="Multisectoriel"/>
    <s v="CARITAS Espagne"/>
    <n v="278742"/>
    <s v="0"/>
    <x v="0"/>
  </r>
  <r>
    <x v="347"/>
    <s v="Projet de mise en place d'un mecanisme de Veille Humanitaire dans la region Centre-Est"/>
    <s v="Humanitaire"/>
    <d v="2018-01-01T00:00:00"/>
    <x v="58"/>
    <s v="NA"/>
    <n v="0"/>
    <n v="0"/>
    <s v="CD"/>
    <s v="CD62"/>
    <x v="5"/>
    <s v="CD6206"/>
    <x v="10"/>
    <s v="CD6206ZS01"/>
    <x v="20"/>
    <s v="Projet de mise en place d'un mecanisme de Veille Humanitaire dans la region Centre-Est"/>
    <n v="8"/>
    <s v="ONG Nationale"/>
    <n v="214"/>
    <s v="CARITAS Développemen"/>
    <s v="Caritas Développement"/>
    <n v="10"/>
    <x v="4"/>
    <s v="Multisectoriel"/>
    <s v="FH RDC"/>
    <n v="278742"/>
    <s v="0"/>
    <x v="0"/>
  </r>
  <r>
    <x v="347"/>
    <s v="Projet de mise en place d'un mecanisme de Veille Humanitaire dans la region Centre-Est"/>
    <s v="Humanitaire"/>
    <d v="2018-01-01T00:00:00"/>
    <x v="58"/>
    <s v="NA"/>
    <n v="0"/>
    <n v="0"/>
    <s v="CD"/>
    <s v="CD62"/>
    <x v="5"/>
    <s v="CD6201"/>
    <x v="53"/>
    <s v="CD6201ZS01"/>
    <x v="103"/>
    <s v="Projet de mise en place d'un mecanisme de Veille Humanitaire dans la region Centre-Est"/>
    <n v="8"/>
    <s v="ONG Nationale"/>
    <n v="214"/>
    <s v="CARITAS Développemen"/>
    <s v="Caritas Développement"/>
    <n v="10"/>
    <x v="4"/>
    <s v="Multisectoriel"/>
    <s v="CARITAS Internationa"/>
    <n v="135955"/>
    <s v="0"/>
    <x v="0"/>
  </r>
  <r>
    <x v="347"/>
    <s v="Projet de mise en place d'un mecanisme de Veille Humanitaire dans la region Centre-Est"/>
    <s v="Humanitaire"/>
    <d v="2018-01-01T00:00:00"/>
    <x v="58"/>
    <s v="NA"/>
    <n v="0"/>
    <n v="0"/>
    <s v="CD"/>
    <s v="CD62"/>
    <x v="5"/>
    <s v="CD6201"/>
    <x v="53"/>
    <s v="CD6201ZS01"/>
    <x v="103"/>
    <s v="Projet de mise en place d'un mecanisme de Veille Humanitaire dans la region Centre-Est"/>
    <n v="8"/>
    <s v="ONG Nationale"/>
    <n v="214"/>
    <s v="CARITAS Développemen"/>
    <s v="Caritas Développement"/>
    <n v="10"/>
    <x v="4"/>
    <s v="Multisectoriel"/>
    <s v="CARITAS Espagne"/>
    <n v="135955"/>
    <s v="0"/>
    <x v="0"/>
  </r>
  <r>
    <x v="347"/>
    <s v="Projet de mise en place d'un mecanisme de Veille Humanitaire dans la region Centre-Est"/>
    <s v="Humanitaire"/>
    <d v="2018-01-01T00:00:00"/>
    <x v="58"/>
    <s v="NA"/>
    <n v="0"/>
    <n v="0"/>
    <s v="CD"/>
    <s v="CD62"/>
    <x v="5"/>
    <s v="CD6201"/>
    <x v="53"/>
    <s v="CD6201ZS01"/>
    <x v="103"/>
    <s v="Projet de mise en place d'un mecanisme de Veille Humanitaire dans la region Centre-Est"/>
    <n v="8"/>
    <s v="ONG Nationale"/>
    <n v="214"/>
    <s v="CARITAS Développemen"/>
    <s v="Caritas Développement"/>
    <n v="10"/>
    <x v="4"/>
    <s v="Multisectoriel"/>
    <s v="FH RDC"/>
    <n v="135955"/>
    <s v="0"/>
    <x v="0"/>
  </r>
  <r>
    <x v="347"/>
    <s v="Projet de mise en place d'un mecanisme de Veille Humanitaire dans la region Centre-Est"/>
    <s v="Humanitaire"/>
    <d v="2018-01-01T00:00:00"/>
    <x v="58"/>
    <s v="NA"/>
    <n v="0"/>
    <n v="0"/>
    <s v="CD"/>
    <s v="CD62"/>
    <x v="5"/>
    <s v="CD6201"/>
    <x v="53"/>
    <s v="CD6201ZS02"/>
    <x v="104"/>
    <s v="Projet de mise en place d'un mecanisme de Veille Humanitaire dans la region Centre-Est"/>
    <n v="8"/>
    <s v="ONG Nationale"/>
    <n v="214"/>
    <s v="CARITAS Développemen"/>
    <s v="Caritas Développement"/>
    <n v="10"/>
    <x v="4"/>
    <s v="Multisectoriel"/>
    <s v="CARITAS Internationa"/>
    <n v="441555"/>
    <s v="0"/>
    <x v="0"/>
  </r>
  <r>
    <x v="347"/>
    <s v="Projet de mise en place d'un mecanisme de Veille Humanitaire dans la region Centre-Est"/>
    <s v="Humanitaire"/>
    <d v="2018-01-01T00:00:00"/>
    <x v="58"/>
    <s v="NA"/>
    <n v="0"/>
    <n v="0"/>
    <s v="CD"/>
    <s v="CD62"/>
    <x v="5"/>
    <s v="CD6201"/>
    <x v="53"/>
    <s v="CD6201ZS02"/>
    <x v="104"/>
    <s v="Projet de mise en place d'un mecanisme de Veille Humanitaire dans la region Centre-Est"/>
    <n v="8"/>
    <s v="ONG Nationale"/>
    <n v="214"/>
    <s v="CARITAS Développemen"/>
    <s v="Caritas Développement"/>
    <n v="10"/>
    <x v="4"/>
    <s v="Multisectoriel"/>
    <s v="CARITAS Espagne"/>
    <n v="441555"/>
    <s v="0"/>
    <x v="0"/>
  </r>
  <r>
    <x v="347"/>
    <s v="Projet de mise en place d'un mecanisme de Veille Humanitaire dans la region Centre-Est"/>
    <s v="Humanitaire"/>
    <d v="2018-01-01T00:00:00"/>
    <x v="58"/>
    <s v="NA"/>
    <n v="0"/>
    <n v="0"/>
    <s v="CD"/>
    <s v="CD62"/>
    <x v="5"/>
    <s v="CD6201"/>
    <x v="53"/>
    <s v="CD6201ZS02"/>
    <x v="104"/>
    <s v="Projet de mise en place d'un mecanisme de Veille Humanitaire dans la region Centre-Est"/>
    <n v="8"/>
    <s v="ONG Nationale"/>
    <n v="214"/>
    <s v="CARITAS Développemen"/>
    <s v="Caritas Développement"/>
    <n v="10"/>
    <x v="4"/>
    <s v="Multisectoriel"/>
    <s v="FH RDC"/>
    <n v="441555"/>
    <s v="0"/>
    <x v="0"/>
  </r>
  <r>
    <x v="347"/>
    <s v="Projet de mise en place d'un mecanisme de Veille Humanitaire dans la region Centre-Est"/>
    <s v="Humanitaire"/>
    <d v="2018-01-01T00:00:00"/>
    <x v="58"/>
    <s v="NA"/>
    <n v="0"/>
    <n v="0"/>
    <s v="CD"/>
    <s v="CD62"/>
    <x v="5"/>
    <s v="CD6201"/>
    <x v="53"/>
    <s v="CD6201ZS03"/>
    <x v="105"/>
    <s v="Projet de mise en place d'un mecanisme de Veille Humanitaire dans la region Centre-Est"/>
    <n v="8"/>
    <s v="ONG Nationale"/>
    <n v="214"/>
    <s v="CARITAS Développemen"/>
    <s v="Caritas Développement"/>
    <n v="10"/>
    <x v="4"/>
    <s v="Multisectoriel"/>
    <s v="CARITAS Internationa"/>
    <n v="360050"/>
    <s v="0"/>
    <x v="0"/>
  </r>
  <r>
    <x v="347"/>
    <s v="Projet de mise en place d'un mecanisme de Veille Humanitaire dans la region Centre-Est"/>
    <s v="Humanitaire"/>
    <d v="2018-01-01T00:00:00"/>
    <x v="58"/>
    <s v="NA"/>
    <n v="0"/>
    <n v="0"/>
    <s v="CD"/>
    <s v="CD62"/>
    <x v="5"/>
    <s v="CD6201"/>
    <x v="53"/>
    <s v="CD6201ZS03"/>
    <x v="105"/>
    <s v="Projet de mise en place d'un mecanisme de Veille Humanitaire dans la region Centre-Est"/>
    <n v="8"/>
    <s v="ONG Nationale"/>
    <n v="214"/>
    <s v="CARITAS Développemen"/>
    <s v="Caritas Développement"/>
    <n v="10"/>
    <x v="4"/>
    <s v="Multisectoriel"/>
    <s v="CARITAS Espagne"/>
    <n v="360050"/>
    <s v="0"/>
    <x v="0"/>
  </r>
  <r>
    <x v="347"/>
    <s v="Projet de mise en place d'un mecanisme de Veille Humanitaire dans la region Centre-Est"/>
    <s v="Humanitaire"/>
    <d v="2018-01-01T00:00:00"/>
    <x v="58"/>
    <s v="NA"/>
    <n v="0"/>
    <n v="0"/>
    <s v="CD"/>
    <s v="CD62"/>
    <x v="5"/>
    <s v="CD6201"/>
    <x v="53"/>
    <s v="CD6201ZS03"/>
    <x v="105"/>
    <s v="Projet de mise en place d'un mecanisme de Veille Humanitaire dans la region Centre-Est"/>
    <n v="8"/>
    <s v="ONG Nationale"/>
    <n v="214"/>
    <s v="CARITAS Développemen"/>
    <s v="Caritas Développement"/>
    <n v="10"/>
    <x v="4"/>
    <s v="Multisectoriel"/>
    <s v="FH RDC"/>
    <n v="360050"/>
    <s v="0"/>
    <x v="0"/>
  </r>
  <r>
    <x v="347"/>
    <s v="Projet de mise en place d'un mecanisme de Veille Humanitaire dans la region Centre-Est"/>
    <s v="Humanitaire"/>
    <d v="2018-01-01T00:00:00"/>
    <x v="58"/>
    <s v="NA"/>
    <n v="0"/>
    <n v="0"/>
    <s v="CD"/>
    <s v="CD62"/>
    <x v="5"/>
    <s v="CD6205"/>
    <x v="11"/>
    <s v="CD6205ZS01"/>
    <x v="92"/>
    <s v="Projet de mise en place d'un mecanisme de Veille Humanitaire dans la region Centre-Est"/>
    <n v="8"/>
    <s v="ONG Nationale"/>
    <n v="214"/>
    <s v="CARITAS Développemen"/>
    <s v="Caritas Développement"/>
    <n v="10"/>
    <x v="4"/>
    <s v="Multisectoriel"/>
    <s v="CARITAS Internationa"/>
    <n v="223614"/>
    <s v="0"/>
    <x v="0"/>
  </r>
  <r>
    <x v="347"/>
    <s v="Projet de mise en place d'un mecanisme de Veille Humanitaire dans la region Centre-Est"/>
    <s v="Humanitaire"/>
    <d v="2018-01-01T00:00:00"/>
    <x v="58"/>
    <s v="NA"/>
    <n v="0"/>
    <n v="0"/>
    <s v="CD"/>
    <s v="CD62"/>
    <x v="5"/>
    <s v="CD6205"/>
    <x v="11"/>
    <s v="CD6205ZS01"/>
    <x v="92"/>
    <s v="Projet de mise en place d'un mecanisme de Veille Humanitaire dans la region Centre-Est"/>
    <n v="8"/>
    <s v="ONG Nationale"/>
    <n v="214"/>
    <s v="CARITAS Développemen"/>
    <s v="Caritas Développement"/>
    <n v="10"/>
    <x v="4"/>
    <s v="Multisectoriel"/>
    <s v="CARITAS Espagne"/>
    <n v="223614"/>
    <s v="0"/>
    <x v="0"/>
  </r>
  <r>
    <x v="347"/>
    <s v="Projet de mise en place d'un mecanisme de Veille Humanitaire dans la region Centre-Est"/>
    <s v="Humanitaire"/>
    <d v="2018-01-01T00:00:00"/>
    <x v="58"/>
    <s v="NA"/>
    <n v="0"/>
    <n v="0"/>
    <s v="CD"/>
    <s v="CD62"/>
    <x v="5"/>
    <s v="CD6205"/>
    <x v="11"/>
    <s v="CD6205ZS01"/>
    <x v="92"/>
    <s v="Projet de mise en place d'un mecanisme de Veille Humanitaire dans la region Centre-Est"/>
    <n v="8"/>
    <s v="ONG Nationale"/>
    <n v="214"/>
    <s v="CARITAS Développemen"/>
    <s v="Caritas Développement"/>
    <n v="10"/>
    <x v="4"/>
    <s v="Multisectoriel"/>
    <s v="FH RDC"/>
    <n v="223614"/>
    <s v="0"/>
    <x v="0"/>
  </r>
  <r>
    <x v="347"/>
    <s v="Projet de mise en place d'un mecanisme de Veille Humanitaire dans la region Centre-Est"/>
    <s v="Humanitaire"/>
    <d v="2018-01-01T00:00:00"/>
    <x v="58"/>
    <s v="NA"/>
    <n v="0"/>
    <n v="0"/>
    <s v="CD"/>
    <s v="CD62"/>
    <x v="5"/>
    <s v="CD6205"/>
    <x v="11"/>
    <s v="CD6205ZS02"/>
    <x v="23"/>
    <s v="Projet de mise en place d'un mecanisme de Veille Humanitaire dans la region Centre-Est"/>
    <n v="8"/>
    <s v="ONG Nationale"/>
    <n v="214"/>
    <s v="CARITAS Développemen"/>
    <s v="Caritas Développement"/>
    <n v="10"/>
    <x v="4"/>
    <s v="Multisectoriel"/>
    <s v="CARITAS Internationa"/>
    <n v="177160"/>
    <s v="0"/>
    <x v="0"/>
  </r>
  <r>
    <x v="347"/>
    <s v="Projet de mise en place d'un mecanisme de Veille Humanitaire dans la region Centre-Est"/>
    <s v="Humanitaire"/>
    <d v="2018-01-01T00:00:00"/>
    <x v="58"/>
    <s v="NA"/>
    <n v="0"/>
    <n v="0"/>
    <s v="CD"/>
    <s v="CD62"/>
    <x v="5"/>
    <s v="CD6205"/>
    <x v="11"/>
    <s v="CD6205ZS02"/>
    <x v="23"/>
    <s v="Projet de mise en place d'un mecanisme de Veille Humanitaire dans la region Centre-Est"/>
    <n v="8"/>
    <s v="ONG Nationale"/>
    <n v="214"/>
    <s v="CARITAS Développemen"/>
    <s v="Caritas Développement"/>
    <n v="10"/>
    <x v="4"/>
    <s v="Multisectoriel"/>
    <s v="CARITAS Espagne"/>
    <n v="177160"/>
    <s v="0"/>
    <x v="0"/>
  </r>
  <r>
    <x v="347"/>
    <s v="Projet de mise en place d'un mecanisme de Veille Humanitaire dans la region Centre-Est"/>
    <s v="Humanitaire"/>
    <d v="2018-01-01T00:00:00"/>
    <x v="58"/>
    <s v="NA"/>
    <n v="0"/>
    <n v="0"/>
    <s v="CD"/>
    <s v="CD62"/>
    <x v="5"/>
    <s v="CD6205"/>
    <x v="11"/>
    <s v="CD6205ZS02"/>
    <x v="23"/>
    <s v="Projet de mise en place d'un mecanisme de Veille Humanitaire dans la region Centre-Est"/>
    <n v="8"/>
    <s v="ONG Nationale"/>
    <n v="214"/>
    <s v="CARITAS Développemen"/>
    <s v="Caritas Développement"/>
    <n v="10"/>
    <x v="4"/>
    <s v="Multisectoriel"/>
    <s v="FH RDC"/>
    <n v="177160"/>
    <s v="0"/>
    <x v="0"/>
  </r>
  <r>
    <x v="347"/>
    <s v="Projet de mise en place d'un mecanisme de Veille Humanitaire dans la region Centre-Est"/>
    <s v="Humanitaire"/>
    <d v="2018-01-01T00:00:00"/>
    <x v="58"/>
    <s v="NA"/>
    <n v="0"/>
    <n v="0"/>
    <s v="CD"/>
    <s v="CD62"/>
    <x v="5"/>
    <s v="CD6205"/>
    <x v="11"/>
    <s v="CD6205ZS03"/>
    <x v="32"/>
    <s v="Projet de mise en place d'un mecanisme de Veille Humanitaire dans la region Centre-Est"/>
    <n v="8"/>
    <s v="ONG Nationale"/>
    <n v="214"/>
    <s v="CARITAS Développemen"/>
    <s v="Caritas Développement"/>
    <n v="10"/>
    <x v="4"/>
    <s v="Multisectoriel"/>
    <s v="CARITAS Internationa"/>
    <n v="168000"/>
    <s v="0"/>
    <x v="0"/>
  </r>
  <r>
    <x v="347"/>
    <s v="Projet de mise en place d'un mecanisme de Veille Humanitaire dans la region Centre-Est"/>
    <s v="Humanitaire"/>
    <d v="2018-01-01T00:00:00"/>
    <x v="58"/>
    <s v="NA"/>
    <n v="0"/>
    <n v="0"/>
    <s v="CD"/>
    <s v="CD62"/>
    <x v="5"/>
    <s v="CD6205"/>
    <x v="11"/>
    <s v="CD6205ZS03"/>
    <x v="32"/>
    <s v="Projet de mise en place d'un mecanisme de Veille Humanitaire dans la region Centre-Est"/>
    <n v="8"/>
    <s v="ONG Nationale"/>
    <n v="214"/>
    <s v="CARITAS Développemen"/>
    <s v="Caritas Développement"/>
    <n v="10"/>
    <x v="4"/>
    <s v="Multisectoriel"/>
    <s v="CARITAS Espagne"/>
    <n v="168000"/>
    <s v="0"/>
    <x v="0"/>
  </r>
  <r>
    <x v="347"/>
    <s v="Projet de mise en place d'un mecanisme de Veille Humanitaire dans la region Centre-Est"/>
    <s v="Humanitaire"/>
    <d v="2018-01-01T00:00:00"/>
    <x v="58"/>
    <s v="NA"/>
    <n v="0"/>
    <n v="0"/>
    <s v="CD"/>
    <s v="CD62"/>
    <x v="5"/>
    <s v="CD6205"/>
    <x v="11"/>
    <s v="CD6205ZS03"/>
    <x v="32"/>
    <s v="Projet de mise en place d'un mecanisme de Veille Humanitaire dans la region Centre-Est"/>
    <n v="8"/>
    <s v="ONG Nationale"/>
    <n v="214"/>
    <s v="CARITAS Développemen"/>
    <s v="Caritas Développement"/>
    <n v="10"/>
    <x v="4"/>
    <s v="Multisectoriel"/>
    <s v="FH RDC"/>
    <n v="168000"/>
    <s v="0"/>
    <x v="0"/>
  </r>
  <r>
    <x v="347"/>
    <s v="Projet de mise en place d'un mecanisme de Veille Humanitaire dans la region Centre-Est"/>
    <s v="Humanitaire"/>
    <d v="2018-01-01T00:00:00"/>
    <x v="58"/>
    <s v="NA"/>
    <n v="0"/>
    <n v="0"/>
    <s v="CD"/>
    <s v="CD62"/>
    <x v="5"/>
    <s v="CD6205"/>
    <x v="11"/>
    <s v="CD6205ZS04"/>
    <x v="30"/>
    <s v="Projet de mise en place d'un mecanisme de Veille Humanitaire dans la region Centre-Est"/>
    <n v="8"/>
    <s v="ONG Nationale"/>
    <n v="214"/>
    <s v="CARITAS Développemen"/>
    <s v="Caritas Développement"/>
    <n v="10"/>
    <x v="4"/>
    <s v="Multisectoriel"/>
    <s v="CARITAS Internationa"/>
    <n v="260674"/>
    <s v="0"/>
    <x v="0"/>
  </r>
  <r>
    <x v="347"/>
    <s v="Projet de mise en place d'un mecanisme de Veille Humanitaire dans la region Centre-Est"/>
    <s v="Humanitaire"/>
    <d v="2018-01-01T00:00:00"/>
    <x v="58"/>
    <s v="NA"/>
    <n v="0"/>
    <n v="0"/>
    <s v="CD"/>
    <s v="CD62"/>
    <x v="5"/>
    <s v="CD6205"/>
    <x v="11"/>
    <s v="CD6205ZS04"/>
    <x v="30"/>
    <s v="Projet de mise en place d'un mecanisme de Veille Humanitaire dans la region Centre-Est"/>
    <n v="8"/>
    <s v="ONG Nationale"/>
    <n v="214"/>
    <s v="CARITAS Développemen"/>
    <s v="Caritas Développement"/>
    <n v="10"/>
    <x v="4"/>
    <s v="Multisectoriel"/>
    <s v="CARITAS Espagne"/>
    <n v="260674"/>
    <s v="0"/>
    <x v="0"/>
  </r>
  <r>
    <x v="347"/>
    <s v="Projet de mise en place d'un mecanisme de Veille Humanitaire dans la region Centre-Est"/>
    <s v="Humanitaire"/>
    <d v="2018-01-01T00:00:00"/>
    <x v="58"/>
    <s v="NA"/>
    <n v="0"/>
    <n v="0"/>
    <s v="CD"/>
    <s v="CD62"/>
    <x v="5"/>
    <s v="CD6205"/>
    <x v="11"/>
    <s v="CD6205ZS04"/>
    <x v="30"/>
    <s v="Projet de mise en place d'un mecanisme de Veille Humanitaire dans la region Centre-Est"/>
    <n v="8"/>
    <s v="ONG Nationale"/>
    <n v="214"/>
    <s v="CARITAS Développemen"/>
    <s v="Caritas Développement"/>
    <n v="10"/>
    <x v="4"/>
    <s v="Multisectoriel"/>
    <s v="FH RDC"/>
    <n v="260674"/>
    <s v="0"/>
    <x v="0"/>
  </r>
  <r>
    <x v="348"/>
    <s v="Approvissionnementen médicament, construction des maternités, equipements, frais de fonctionnement,suivi biologique de PVVS"/>
    <s v="Humanitaire"/>
    <d v="2017-01-01T00:00:00"/>
    <x v="13"/>
    <s v="NA"/>
    <n v="0"/>
    <n v="0"/>
    <s v="CD"/>
    <s v="CD62"/>
    <x v="5"/>
    <s v="CD6210"/>
    <x v="12"/>
    <s v="CD6210ZS01"/>
    <x v="31"/>
    <s v="Approvissionnementen médicament, construction des maternités, equipements, frais de fonctionnement,suivi biologique de PVVS"/>
    <n v="8"/>
    <s v="ONG Nationale"/>
    <n v="152"/>
    <s v="AFPDE"/>
    <s v="Association des Femmes pour la Promotion et le Développement Endogène"/>
    <n v="2"/>
    <x v="5"/>
    <s v="Santé"/>
    <s v="Coopération Allemand"/>
    <n v="337096"/>
    <s v="0"/>
    <x v="0"/>
  </r>
  <r>
    <x v="296"/>
    <s v="Prise en charge du Paludisme, Malnutrition aigue sévère et et amelioration de service d'Obstetrique (Approvisionnement en médicaments et intrnts de Labo, Suppléments Alimentaires, Appui en prime au personnels et equiments et materiels de 2 FOSA dans les Z"/>
    <s v="Humanitaire"/>
    <d v="2019-07-01T00:00:00"/>
    <x v="52"/>
    <s v="NA"/>
    <n v="0"/>
    <n v="0"/>
    <s v="CD"/>
    <s v="CD62"/>
    <x v="5"/>
    <s v="CD6202"/>
    <x v="19"/>
    <s v="CD6202ZS01"/>
    <x v="117"/>
    <s v="Prise en charge du Paludisme, Malnutrition aigue sévère et et amelioration de service d'Obstetrique (Approvisionnement en médicaments et intrnts de Labo, Suppléments Alimentaires, Appui en prime au personnels et equiments et materiels de 2 FOSA dans les ZS Kaniola et Nyantende. Formation des prestataires,"/>
    <n v="8"/>
    <s v="ONG Nationale"/>
    <n v="100268"/>
    <s v="AEO/CNA"/>
    <s v="Assistance aux Enfants abandonnés et Orphelins/Centres Nutritionels et Alimentaires"/>
    <n v="2"/>
    <x v="5"/>
    <s v="Santé"/>
    <s v="Coopération Allemand"/>
    <n v="229491"/>
    <s v="0"/>
    <x v="0"/>
  </r>
  <r>
    <x v="296"/>
    <s v="Prise en charge du Paludisme, Malnutrition aigue sévère et et amelioration de service d'Obstetrique (Approvisionnement en médicaments et intrnts de Labo, Suppléments Alimentaires, Appui en prime au personnels et equiments et materiels de 2 FOSA dans les Z"/>
    <s v="Humanitaire"/>
    <d v="2019-07-01T00:00:00"/>
    <x v="52"/>
    <s v="NA"/>
    <n v="0"/>
    <n v="0"/>
    <s v="CD"/>
    <s v="CD62"/>
    <x v="5"/>
    <s v="CD6202"/>
    <x v="19"/>
    <s v="CD6202ZS01"/>
    <x v="117"/>
    <s v="Prise en charge du Paludisme, Malnutrition aigue sévère et et amelioration de service d'Obstetrique (Approvisionnement en médicaments et intrnts de Labo, Suppléments Alimentaires, Appui en prime au personnels et equiments et materiels de 2 FOSA dans les ZS Kaniola et Nyantende. Formation des prestataires,"/>
    <n v="8"/>
    <s v="ONG Nationale"/>
    <n v="100268"/>
    <s v="AEO/CNA"/>
    <s v="Assistance aux Enfants abandonnés et Orphelins/Centres Nutritionels et Alimentaires"/>
    <n v="5"/>
    <x v="0"/>
    <s v="Nutrition"/>
    <s v="Coopération Allemand"/>
    <n v="229491"/>
    <s v="0"/>
    <x v="0"/>
  </r>
  <r>
    <x v="302"/>
    <s v="Jeune S3 (Santé, Sexualité et Sécurité)"/>
    <s v="Humanitaire"/>
    <d v="2016-07-01T00:00:00"/>
    <x v="20"/>
    <s v="NA"/>
    <n v="0"/>
    <n v="0"/>
    <s v="CD"/>
    <s v="CD62"/>
    <x v="5"/>
    <s v="CD6205"/>
    <x v="11"/>
    <s v="CD6205ZS04"/>
    <x v="30"/>
    <s v="Jeune S3 (Santé, Sexualité et Sécurité)"/>
    <n v="7"/>
    <s v="ONG Internationale"/>
    <n v="217"/>
    <s v="CORDAID"/>
    <s v="Catholic Organization for Relief and Developement AID"/>
    <n v="2"/>
    <x v="5"/>
    <s v="Santé"/>
    <s v="Autre"/>
    <n v="260674"/>
    <s v="0"/>
    <x v="0"/>
  </r>
  <r>
    <x v="302"/>
    <s v="Jeune S3 (Santé, Sexualité et Sécurité)"/>
    <s v="Humanitaire"/>
    <d v="2016-07-01T00:00:00"/>
    <x v="20"/>
    <s v="NA"/>
    <n v="0"/>
    <n v="0"/>
    <s v="CD"/>
    <s v="CD62"/>
    <x v="5"/>
    <s v="CD6210"/>
    <x v="12"/>
    <s v="CD6210ZS01"/>
    <x v="31"/>
    <s v="Jeune S3 (Santé, Sexualité et Sécurité)"/>
    <n v="7"/>
    <s v="ONG Internationale"/>
    <n v="217"/>
    <s v="CORDAID"/>
    <s v="Catholic Organization for Relief and Developement AID"/>
    <n v="2"/>
    <x v="5"/>
    <s v="Santé"/>
    <s v="Autre"/>
    <n v="337096"/>
    <s v="0"/>
    <x v="0"/>
  </r>
  <r>
    <x v="230"/>
    <s v="Inawezekana : &quot;IT IS POSSIBLE&quot;;  ENABLING GOVERNMENT, CIVIL SOCIETY AND COMMUNITIES ADDRESSING ROOT CAUSES OF CONFLICTS IN THE HAUTS PLATEAUX DE KALEHE"/>
    <s v="Humanitaire"/>
    <d v="2018-01-15T00:00:00"/>
    <x v="13"/>
    <s v="NA"/>
    <n v="0"/>
    <n v="0"/>
    <s v="CD"/>
    <s v="CD62"/>
    <x v="5"/>
    <s v="CD6208"/>
    <x v="17"/>
    <s v="CD6208ZS04"/>
    <x v="34"/>
    <s v="Engagement des jeunes et emploi des jeunes. Et la protection"/>
    <n v="7"/>
    <s v="ONG Internationale"/>
    <n v="682"/>
    <s v="TPO"/>
    <s v="Transcultural Psychosocial Organisation"/>
    <n v="6"/>
    <x v="2"/>
    <s v="Protection"/>
    <s v="Autre"/>
    <n v="336792"/>
    <s v="0"/>
    <x v="0"/>
  </r>
  <r>
    <x v="230"/>
    <s v="Inawezekana : &quot;IT IS POSSIBLE&quot;;  ENABLING GOVERNMENT, CIVIL SOCIETY AND COMMUNITIES ADDRESSING ROOT CAUSES OF CONFLICTS IN THE HAUTS PLATEAUX DE KALEHE"/>
    <s v="Humanitaire"/>
    <d v="2018-01-15T00:00:00"/>
    <x v="13"/>
    <s v="NA"/>
    <n v="0"/>
    <n v="0"/>
    <s v="CD"/>
    <s v="CD62"/>
    <x v="5"/>
    <s v="CD6208"/>
    <x v="17"/>
    <s v="CD6208ZS04"/>
    <x v="34"/>
    <s v="Engagement des jeunes et emploi des jeunes. Et la protection"/>
    <n v="7"/>
    <s v="ONG Internationale"/>
    <n v="723"/>
    <s v="WC-H"/>
    <s v="War Child - Hollande"/>
    <n v="6"/>
    <x v="2"/>
    <s v="Protection"/>
    <s v="Autre"/>
    <n v="336792"/>
    <s v="0"/>
    <x v="0"/>
  </r>
  <r>
    <x v="230"/>
    <s v="Inawezekana : &quot;IT IS POSSIBLE&quot;;  ENABLING GOVERNMENT, CIVIL SOCIETY AND COMMUNITIES ADDRESSING ROOT CAUSES OF CONFLICTS IN THE HAUTS PLATEAUX DE KALEHE"/>
    <s v="Humanitaire"/>
    <d v="2018-01-15T00:00:00"/>
    <x v="13"/>
    <s v="NA"/>
    <n v="0"/>
    <n v="0"/>
    <s v="CD"/>
    <s v="CD62"/>
    <x v="5"/>
    <s v="CD6208"/>
    <x v="17"/>
    <s v="CD6208ZS04"/>
    <x v="34"/>
    <s v="Engagement des jeunes et emploi des jeunes. Et la protection"/>
    <n v="7"/>
    <s v="ONG Internationale"/>
    <n v="682"/>
    <s v="TPO"/>
    <s v="Transcultural Psychosocial Organisation"/>
    <n v="6"/>
    <x v="2"/>
    <s v="Protection"/>
    <s v="WC-H"/>
    <n v="336792"/>
    <s v="0"/>
    <x v="0"/>
  </r>
  <r>
    <x v="230"/>
    <s v="Inawezekana : &quot;IT IS POSSIBLE&quot;;  ENABLING GOVERNMENT, CIVIL SOCIETY AND COMMUNITIES ADDRESSING ROOT CAUSES OF CONFLICTS IN THE HAUTS PLATEAUX DE KALEHE"/>
    <s v="Humanitaire"/>
    <d v="2018-01-15T00:00:00"/>
    <x v="13"/>
    <s v="NA"/>
    <n v="0"/>
    <n v="0"/>
    <s v="CD"/>
    <s v="CD62"/>
    <x v="5"/>
    <s v="CD6208"/>
    <x v="17"/>
    <s v="CD6208ZS04"/>
    <x v="34"/>
    <s v="Engagement des jeunes et emploi des jeunes. Et la protection"/>
    <n v="7"/>
    <s v="ONG Internationale"/>
    <n v="723"/>
    <s v="WC-H"/>
    <s v="War Child - Hollande"/>
    <n v="6"/>
    <x v="2"/>
    <s v="Protection"/>
    <s v="WC-H"/>
    <n v="336792"/>
    <s v="0"/>
    <x v="0"/>
  </r>
  <r>
    <x v="230"/>
    <s v="Inawezekana : &quot;IT IS POSSIBLE&quot;;  ENABLING GOVERNMENT, CIVIL SOCIETY AND COMMUNITIES ADDRESSING ROOT CAUSES OF CONFLICTS IN THE HAUTS PLATEAUX DE KALEHE"/>
    <s v="Humanitaire"/>
    <d v="2018-01-15T00:00:00"/>
    <x v="13"/>
    <s v="NA"/>
    <n v="0"/>
    <n v="0"/>
    <s v="CD"/>
    <s v="CD62"/>
    <x v="5"/>
    <s v="CD6203"/>
    <x v="50"/>
    <s v="CD6203ZS01"/>
    <x v="120"/>
    <s v="Engagement des jeunes et emploi des jeunes. Et la protection"/>
    <n v="7"/>
    <s v="ONG Internationale"/>
    <n v="682"/>
    <s v="TPO"/>
    <s v="Transcultural Psychosocial Organisation"/>
    <n v="6"/>
    <x v="2"/>
    <s v="Protection"/>
    <s v="Autre"/>
    <n v="129574"/>
    <s v="0"/>
    <x v="0"/>
  </r>
  <r>
    <x v="230"/>
    <s v="Inawezekana : &quot;IT IS POSSIBLE&quot;;  ENABLING GOVERNMENT, CIVIL SOCIETY AND COMMUNITIES ADDRESSING ROOT CAUSES OF CONFLICTS IN THE HAUTS PLATEAUX DE KALEHE"/>
    <s v="Humanitaire"/>
    <d v="2018-01-15T00:00:00"/>
    <x v="13"/>
    <s v="NA"/>
    <n v="0"/>
    <n v="0"/>
    <s v="CD"/>
    <s v="CD62"/>
    <x v="5"/>
    <s v="CD6203"/>
    <x v="50"/>
    <s v="CD6203ZS01"/>
    <x v="120"/>
    <s v="Engagement des jeunes et emploi des jeunes. Et la protection"/>
    <n v="7"/>
    <s v="ONG Internationale"/>
    <n v="723"/>
    <s v="WC-H"/>
    <s v="War Child - Hollande"/>
    <n v="6"/>
    <x v="2"/>
    <s v="Protection"/>
    <s v="Autre"/>
    <n v="129574"/>
    <s v="0"/>
    <x v="0"/>
  </r>
  <r>
    <x v="230"/>
    <s v="Inawezekana : &quot;IT IS POSSIBLE&quot;;  ENABLING GOVERNMENT, CIVIL SOCIETY AND COMMUNITIES ADDRESSING ROOT CAUSES OF CONFLICTS IN THE HAUTS PLATEAUX DE KALEHE"/>
    <s v="Humanitaire"/>
    <d v="2018-01-15T00:00:00"/>
    <x v="13"/>
    <s v="NA"/>
    <n v="0"/>
    <n v="0"/>
    <s v="CD"/>
    <s v="CD62"/>
    <x v="5"/>
    <s v="CD6203"/>
    <x v="50"/>
    <s v="CD6203ZS01"/>
    <x v="120"/>
    <s v="Engagement des jeunes et emploi des jeunes. Et la protection"/>
    <n v="7"/>
    <s v="ONG Internationale"/>
    <n v="682"/>
    <s v="TPO"/>
    <s v="Transcultural Psychosocial Organisation"/>
    <n v="6"/>
    <x v="2"/>
    <s v="Protection"/>
    <s v="WC-H"/>
    <n v="129574"/>
    <s v="0"/>
    <x v="0"/>
  </r>
  <r>
    <x v="230"/>
    <s v="Inawezekana : &quot;IT IS POSSIBLE&quot;;  ENABLING GOVERNMENT, CIVIL SOCIETY AND COMMUNITIES ADDRESSING ROOT CAUSES OF CONFLICTS IN THE HAUTS PLATEAUX DE KALEHE"/>
    <s v="Humanitaire"/>
    <d v="2018-01-15T00:00:00"/>
    <x v="13"/>
    <s v="NA"/>
    <n v="0"/>
    <n v="0"/>
    <s v="CD"/>
    <s v="CD62"/>
    <x v="5"/>
    <s v="CD6203"/>
    <x v="50"/>
    <s v="CD6203ZS01"/>
    <x v="120"/>
    <s v="Engagement des jeunes et emploi des jeunes. Et la protection"/>
    <n v="7"/>
    <s v="ONG Internationale"/>
    <n v="723"/>
    <s v="WC-H"/>
    <s v="War Child - Hollande"/>
    <n v="6"/>
    <x v="2"/>
    <s v="Protection"/>
    <s v="WC-H"/>
    <n v="129574"/>
    <s v="0"/>
    <x v="0"/>
  </r>
  <r>
    <x v="230"/>
    <s v="Inawezekana : &quot;IT IS POSSIBLE&quot;;  ENABLING GOVERNMENT, CIVIL SOCIETY AND COMMUNITIES ADDRESSING ROOT CAUSES OF CONFLICTS IN THE HAUTS PLATEAUX DE KALEHE"/>
    <s v="Humanitaire"/>
    <d v="2018-01-15T00:00:00"/>
    <x v="13"/>
    <s v="NA"/>
    <n v="0"/>
    <n v="0"/>
    <s v="CD"/>
    <s v="CD62"/>
    <x v="5"/>
    <s v="CD6203"/>
    <x v="50"/>
    <s v="CD6203ZS02"/>
    <x v="94"/>
    <s v="Engagement des jeunes et emploi des jeunes. Et la protection"/>
    <n v="7"/>
    <s v="ONG Internationale"/>
    <n v="682"/>
    <s v="TPO"/>
    <s v="Transcultural Psychosocial Organisation"/>
    <n v="6"/>
    <x v="2"/>
    <s v="Protection"/>
    <s v="Autre"/>
    <n v="173491"/>
    <s v="0"/>
    <x v="0"/>
  </r>
  <r>
    <x v="230"/>
    <s v="Inawezekana : &quot;IT IS POSSIBLE&quot;;  ENABLING GOVERNMENT, CIVIL SOCIETY AND COMMUNITIES ADDRESSING ROOT CAUSES OF CONFLICTS IN THE HAUTS PLATEAUX DE KALEHE"/>
    <s v="Humanitaire"/>
    <d v="2018-01-15T00:00:00"/>
    <x v="13"/>
    <s v="NA"/>
    <n v="0"/>
    <n v="0"/>
    <s v="CD"/>
    <s v="CD62"/>
    <x v="5"/>
    <s v="CD6203"/>
    <x v="50"/>
    <s v="CD6203ZS02"/>
    <x v="94"/>
    <s v="Engagement des jeunes et emploi des jeunes. Et la protection"/>
    <n v="7"/>
    <s v="ONG Internationale"/>
    <n v="723"/>
    <s v="WC-H"/>
    <s v="War Child - Hollande"/>
    <n v="6"/>
    <x v="2"/>
    <s v="Protection"/>
    <s v="Autre"/>
    <n v="173491"/>
    <s v="0"/>
    <x v="0"/>
  </r>
  <r>
    <x v="230"/>
    <s v="Inawezekana : &quot;IT IS POSSIBLE&quot;;  ENABLING GOVERNMENT, CIVIL SOCIETY AND COMMUNITIES ADDRESSING ROOT CAUSES OF CONFLICTS IN THE HAUTS PLATEAUX DE KALEHE"/>
    <s v="Humanitaire"/>
    <d v="2018-01-15T00:00:00"/>
    <x v="13"/>
    <s v="NA"/>
    <n v="0"/>
    <n v="0"/>
    <s v="CD"/>
    <s v="CD62"/>
    <x v="5"/>
    <s v="CD6203"/>
    <x v="50"/>
    <s v="CD6203ZS02"/>
    <x v="94"/>
    <s v="Engagement des jeunes et emploi des jeunes. Et la protection"/>
    <n v="7"/>
    <s v="ONG Internationale"/>
    <n v="682"/>
    <s v="TPO"/>
    <s v="Transcultural Psychosocial Organisation"/>
    <n v="6"/>
    <x v="2"/>
    <s v="Protection"/>
    <s v="WC-H"/>
    <n v="173491"/>
    <s v="0"/>
    <x v="0"/>
  </r>
  <r>
    <x v="230"/>
    <s v="Inawezekana : &quot;IT IS POSSIBLE&quot;;  ENABLING GOVERNMENT, CIVIL SOCIETY AND COMMUNITIES ADDRESSING ROOT CAUSES OF CONFLICTS IN THE HAUTS PLATEAUX DE KALEHE"/>
    <s v="Humanitaire"/>
    <d v="2018-01-15T00:00:00"/>
    <x v="13"/>
    <s v="NA"/>
    <n v="0"/>
    <n v="0"/>
    <s v="CD"/>
    <s v="CD62"/>
    <x v="5"/>
    <s v="CD6203"/>
    <x v="50"/>
    <s v="CD6203ZS02"/>
    <x v="94"/>
    <s v="Engagement des jeunes et emploi des jeunes. Et la protection"/>
    <n v="7"/>
    <s v="ONG Internationale"/>
    <n v="723"/>
    <s v="WC-H"/>
    <s v="War Child - Hollande"/>
    <n v="6"/>
    <x v="2"/>
    <s v="Protection"/>
    <s v="WC-H"/>
    <n v="173491"/>
    <s v="0"/>
    <x v="0"/>
  </r>
  <r>
    <x v="349"/>
    <s v="Prise en charge medicale et psychologique des survivates des violences sexuelles"/>
    <s v="Humanitaire"/>
    <d v="2014-04-01T00:00:00"/>
    <x v="1"/>
    <s v="NA"/>
    <n v="0"/>
    <n v="0"/>
    <s v="CD"/>
    <s v="CD62"/>
    <x v="5"/>
    <s v="CD6201"/>
    <x v="53"/>
    <s v="CD6201ZS01"/>
    <x v="103"/>
    <s v="Prise en charge médicale et psychologique des survivantes des violences sexuelles"/>
    <n v="7"/>
    <s v="ONG Internationale"/>
    <n v="505"/>
    <s v="MDM"/>
    <s v="Médecins du Monde"/>
    <n v="2"/>
    <x v="5"/>
    <s v="Santé"/>
    <s v="ECHO"/>
    <n v="135955"/>
    <s v="0"/>
    <x v="0"/>
  </r>
  <r>
    <x v="349"/>
    <s v="Prise en charge medicale et psychologique des survivates des violences sexuelles"/>
    <s v="Humanitaire"/>
    <d v="2014-04-01T00:00:00"/>
    <x v="1"/>
    <s v="NA"/>
    <n v="0"/>
    <n v="0"/>
    <s v="CD"/>
    <s v="CD62"/>
    <x v="5"/>
    <s v="CD6201"/>
    <x v="53"/>
    <s v="CD6201ZS02"/>
    <x v="104"/>
    <s v="Prise en charge médicale et psychologique des survivantes des violences sexuelles"/>
    <n v="7"/>
    <s v="ONG Internationale"/>
    <n v="505"/>
    <s v="MDM"/>
    <s v="Médecins du Monde"/>
    <n v="2"/>
    <x v="5"/>
    <s v="Santé"/>
    <s v="ECHO"/>
    <n v="441555"/>
    <s v="0"/>
    <x v="0"/>
  </r>
  <r>
    <x v="349"/>
    <s v="Prise en charge medicale et psychologique des survivates des violences sexuelles"/>
    <s v="Humanitaire"/>
    <d v="2014-04-01T00:00:00"/>
    <x v="1"/>
    <s v="NA"/>
    <n v="0"/>
    <n v="0"/>
    <s v="CD"/>
    <s v="CD62"/>
    <x v="5"/>
    <s v="CD6201"/>
    <x v="53"/>
    <s v="CD6201ZS03"/>
    <x v="105"/>
    <s v="Prise en charge médicale et psychologique des survivantes des violences sexuelles"/>
    <n v="7"/>
    <s v="ONG Internationale"/>
    <n v="505"/>
    <s v="MDM"/>
    <s v="Médecins du Monde"/>
    <n v="2"/>
    <x v="5"/>
    <s v="Santé"/>
    <s v="ECHO"/>
    <n v="360050"/>
    <s v="0"/>
    <x v="0"/>
  </r>
  <r>
    <x v="349"/>
    <s v="Prise en charge medicale et psychologique des survivates des violences sexuelles"/>
    <s v="Humanitaire"/>
    <d v="2014-04-01T00:00:00"/>
    <x v="1"/>
    <s v="NA"/>
    <n v="0"/>
    <n v="0"/>
    <s v="CD"/>
    <s v="CD62"/>
    <x v="5"/>
    <s v="CD6210"/>
    <x v="12"/>
    <s v="CD6210ZS01"/>
    <x v="31"/>
    <s v="Prise en charge médicale et psychologique des survivantes des violences sexuelles"/>
    <n v="7"/>
    <s v="ONG Internationale"/>
    <n v="505"/>
    <s v="MDM"/>
    <s v="Médecins du Monde"/>
    <n v="2"/>
    <x v="5"/>
    <s v="Santé"/>
    <s v="ECHO"/>
    <n v="337096"/>
    <s v="0"/>
    <x v="0"/>
  </r>
  <r>
    <x v="349"/>
    <s v="Prise en charge medicale et psychologique des survivates des violences sexuelles"/>
    <s v="Humanitaire"/>
    <d v="2014-04-01T00:00:00"/>
    <x v="1"/>
    <s v="NA"/>
    <n v="0"/>
    <n v="0"/>
    <s v="CD"/>
    <s v="CD62"/>
    <x v="5"/>
    <s v="CD6210"/>
    <x v="12"/>
    <s v="CD6210ZS02"/>
    <x v="25"/>
    <s v="Prise en charge médicale et psychologique des survivantes des violences sexuelles"/>
    <n v="7"/>
    <s v="ONG Internationale"/>
    <n v="505"/>
    <s v="MDM"/>
    <s v="Médecins du Monde"/>
    <n v="2"/>
    <x v="5"/>
    <s v="Santé"/>
    <s v="ECHO"/>
    <n v="196875"/>
    <s v="0"/>
    <x v="0"/>
  </r>
  <r>
    <x v="349"/>
    <s v="Prise en charge medicale et psychologique des survivates des violences sexuelles"/>
    <s v="Humanitaire"/>
    <d v="2014-04-01T00:00:00"/>
    <x v="1"/>
    <s v="NA"/>
    <n v="0"/>
    <n v="0"/>
    <s v="CD"/>
    <s v="CD62"/>
    <x v="5"/>
    <s v="CD6210"/>
    <x v="12"/>
    <s v="CD6210ZS03"/>
    <x v="55"/>
    <s v="Prise en charge médicale et psychologique des survivantes des violences sexuelles"/>
    <n v="7"/>
    <s v="ONG Internationale"/>
    <n v="505"/>
    <s v="MDM"/>
    <s v="Médecins du Monde"/>
    <n v="2"/>
    <x v="5"/>
    <s v="Santé"/>
    <s v="ECHO"/>
    <n v="86652"/>
    <s v="0"/>
    <x v="0"/>
  </r>
  <r>
    <x v="349"/>
    <s v="Prise en charge medicale et psychologique des survivates des violences sexuelles"/>
    <s v="Humanitaire"/>
    <d v="2014-04-01T00:00:00"/>
    <x v="1"/>
    <s v="NA"/>
    <n v="0"/>
    <n v="0"/>
    <s v="CD"/>
    <s v="CD62"/>
    <x v="5"/>
    <s v="CD6210"/>
    <x v="12"/>
    <s v="CD6210ZS02"/>
    <x v="25"/>
    <s v="Prise en charge médicale et psychologique des survivantes des violences sexuelles"/>
    <n v="7"/>
    <s v="ONG Internationale"/>
    <n v="505"/>
    <s v="MDM"/>
    <s v="Médecins du Monde"/>
    <n v="2"/>
    <x v="5"/>
    <s v="Santé"/>
    <s v="ECHO"/>
    <n v="196875"/>
    <s v="0"/>
    <x v="0"/>
  </r>
  <r>
    <x v="349"/>
    <s v="Prise en charge medicale et psychologique des survivates des violences sexuelles"/>
    <s v="Humanitaire"/>
    <d v="2014-04-01T00:00:00"/>
    <x v="1"/>
    <s v="NA"/>
    <n v="0"/>
    <n v="0"/>
    <s v="CD"/>
    <s v="CD62"/>
    <x v="5"/>
    <s v="CD6210"/>
    <x v="12"/>
    <s v="CD6210ZS04"/>
    <x v="24"/>
    <s v="Prise en charge médicale et psychologique des survivantes des violences sexuelles"/>
    <n v="7"/>
    <s v="ONG Internationale"/>
    <n v="505"/>
    <s v="MDM"/>
    <s v="Médecins du Monde"/>
    <n v="2"/>
    <x v="5"/>
    <s v="Santé"/>
    <s v="ECHO"/>
    <n v="205743"/>
    <s v="0"/>
    <x v="0"/>
  </r>
  <r>
    <x v="349"/>
    <s v="Prise en charge medicale et psychologique des survivates des violences sexuelles"/>
    <s v="Humanitaire"/>
    <d v="2014-04-01T00:00:00"/>
    <x v="1"/>
    <s v="NA"/>
    <n v="0"/>
    <n v="0"/>
    <s v="CD"/>
    <s v="CD62"/>
    <x v="5"/>
    <s v="CD6206"/>
    <x v="10"/>
    <s v="CD6206ZS01"/>
    <x v="20"/>
    <s v="Prise en charge médicale et psychologique des survivantes des violences sexuelles"/>
    <n v="7"/>
    <s v="ONG Internationale"/>
    <n v="505"/>
    <s v="MDM"/>
    <s v="Médecins du Monde"/>
    <n v="2"/>
    <x v="5"/>
    <s v="Santé"/>
    <s v="ECHO"/>
    <n v="278742"/>
    <s v="0"/>
    <x v="0"/>
  </r>
  <r>
    <x v="349"/>
    <s v="Prise en charge medicale et psychologique des survivates des violences sexuelles"/>
    <s v="Humanitaire"/>
    <d v="2014-04-01T00:00:00"/>
    <x v="1"/>
    <s v="NA"/>
    <n v="0"/>
    <n v="0"/>
    <s v="CD"/>
    <s v="CD62"/>
    <x v="5"/>
    <s v="CD6202"/>
    <x v="19"/>
    <s v="CD6202ZS01"/>
    <x v="117"/>
    <s v="Prise en charge médicale et psychologique des survivantes des violences sexuelles"/>
    <n v="7"/>
    <s v="ONG Internationale"/>
    <n v="505"/>
    <s v="MDM"/>
    <s v="Médecins du Monde"/>
    <n v="2"/>
    <x v="5"/>
    <s v="Santé"/>
    <s v="ECHO"/>
    <n v="229491"/>
    <s v="0"/>
    <x v="0"/>
  </r>
  <r>
    <x v="349"/>
    <s v="Prise en charge medicale et psychologique des survivates des violences sexuelles"/>
    <s v="Humanitaire"/>
    <d v="2014-04-01T00:00:00"/>
    <x v="1"/>
    <s v="NA"/>
    <n v="0"/>
    <n v="0"/>
    <s v="CD"/>
    <s v="CD62"/>
    <x v="5"/>
    <s v="CD6202"/>
    <x v="19"/>
    <s v="CD6202ZS02"/>
    <x v="118"/>
    <s v="Prise en charge médicale et psychologique des survivantes des violences sexuelles"/>
    <n v="7"/>
    <s v="ONG Internationale"/>
    <n v="505"/>
    <s v="MDM"/>
    <s v="Médecins du Monde"/>
    <n v="2"/>
    <x v="5"/>
    <s v="Santé"/>
    <s v="ECHO"/>
    <n v="176837"/>
    <s v="0"/>
    <x v="0"/>
  </r>
  <r>
    <x v="349"/>
    <s v="Prise en charge medicale et psychologique des survivates des violences sexuelles"/>
    <s v="Humanitaire"/>
    <d v="2014-04-01T00:00:00"/>
    <x v="1"/>
    <s v="NA"/>
    <n v="0"/>
    <n v="0"/>
    <s v="CD"/>
    <s v="CD62"/>
    <x v="5"/>
    <s v="CD6202"/>
    <x v="19"/>
    <s v="CD6202ZS03"/>
    <x v="36"/>
    <s v="Prise en charge médicale et psychologique des survivantes des violences sexuelles"/>
    <n v="7"/>
    <s v="ONG Internationale"/>
    <n v="505"/>
    <s v="MDM"/>
    <s v="Médecins du Monde"/>
    <n v="2"/>
    <x v="5"/>
    <s v="Santé"/>
    <s v="ECHO"/>
    <n v="222860"/>
    <s v="0"/>
    <x v="0"/>
  </r>
  <r>
    <x v="349"/>
    <s v="Prise en charge medicale et psychologique des survivates des violences sexuelles"/>
    <s v="Humanitaire"/>
    <d v="2014-04-01T00:00:00"/>
    <x v="1"/>
    <s v="NA"/>
    <n v="0"/>
    <n v="0"/>
    <s v="CD"/>
    <s v="CD62"/>
    <x v="5"/>
    <s v="CD6202"/>
    <x v="19"/>
    <s v="CD6202ZS03"/>
    <x v="36"/>
    <s v="Prise en charge médicale et psychologique des survivantes des violences sexuelles"/>
    <n v="7"/>
    <s v="ONG Internationale"/>
    <n v="505"/>
    <s v="MDM"/>
    <s v="Médecins du Monde"/>
    <n v="2"/>
    <x v="5"/>
    <s v="Santé"/>
    <s v="ECHO"/>
    <n v="222860"/>
    <s v="0"/>
    <x v="0"/>
  </r>
  <r>
    <x v="349"/>
    <s v="Prise en charge medicale et psychologique des survivates des violences sexuelles"/>
    <s v="Humanitaire"/>
    <d v="2014-04-01T00:00:00"/>
    <x v="1"/>
    <s v="NA"/>
    <n v="0"/>
    <n v="0"/>
    <s v="CD"/>
    <s v="CD62"/>
    <x v="5"/>
    <s v="CD6202"/>
    <x v="19"/>
    <s v="CD6202ZS04"/>
    <x v="43"/>
    <s v="Prise en charge médicale et psychologique des survivantes des violences sexuelles"/>
    <n v="7"/>
    <s v="ONG Internationale"/>
    <n v="505"/>
    <s v="MDM"/>
    <s v="Médecins du Monde"/>
    <n v="2"/>
    <x v="5"/>
    <s v="Santé"/>
    <s v="ECHO"/>
    <n v="255179"/>
    <s v="0"/>
    <x v="0"/>
  </r>
  <r>
    <x v="349"/>
    <s v="Prise en charge medicale et psychologique des survivates des violences sexuelles"/>
    <s v="Humanitaire"/>
    <d v="2014-04-01T00:00:00"/>
    <x v="1"/>
    <s v="NA"/>
    <n v="0"/>
    <n v="0"/>
    <s v="CD"/>
    <s v="CD62"/>
    <x v="5"/>
    <s v="CD6202"/>
    <x v="19"/>
    <s v="CD6202ZS05"/>
    <x v="42"/>
    <s v="Prise en charge médicale et psychologique des survivantes des violences sexuelles"/>
    <n v="7"/>
    <s v="ONG Internationale"/>
    <n v="505"/>
    <s v="MDM"/>
    <s v="Médecins du Monde"/>
    <n v="2"/>
    <x v="5"/>
    <s v="Santé"/>
    <s v="ECHO"/>
    <n v="132771"/>
    <s v="0"/>
    <x v="0"/>
  </r>
  <r>
    <x v="349"/>
    <s v="Prise en charge medicale et psychologique des survivates des violences sexuelles"/>
    <s v="Humanitaire"/>
    <d v="2014-04-01T00:00:00"/>
    <x v="1"/>
    <s v="NA"/>
    <n v="0"/>
    <n v="0"/>
    <s v="CD"/>
    <s v="CD62"/>
    <x v="5"/>
    <s v="CD6205"/>
    <x v="11"/>
    <s v="CD6205ZS01"/>
    <x v="92"/>
    <s v="Prise en charge médicale et psychologique des survivantes des violences sexuelles"/>
    <n v="7"/>
    <s v="ONG Internationale"/>
    <n v="505"/>
    <s v="MDM"/>
    <s v="Médecins du Monde"/>
    <n v="2"/>
    <x v="5"/>
    <s v="Santé"/>
    <s v="ECHO"/>
    <n v="223614"/>
    <s v="0"/>
    <x v="0"/>
  </r>
  <r>
    <x v="349"/>
    <s v="Prise en charge medicale et psychologique des survivates des violences sexuelles"/>
    <s v="Humanitaire"/>
    <d v="2014-04-01T00:00:00"/>
    <x v="1"/>
    <s v="NA"/>
    <n v="0"/>
    <n v="0"/>
    <s v="CD"/>
    <s v="CD62"/>
    <x v="5"/>
    <s v="CD6205"/>
    <x v="11"/>
    <s v="CD6205ZS02"/>
    <x v="23"/>
    <s v="Prise en charge médicale et psychologique des survivantes des violences sexuelles"/>
    <n v="7"/>
    <s v="ONG Internationale"/>
    <n v="505"/>
    <s v="MDM"/>
    <s v="Médecins du Monde"/>
    <n v="2"/>
    <x v="5"/>
    <s v="Santé"/>
    <s v="ECHO"/>
    <n v="177160"/>
    <s v="0"/>
    <x v="0"/>
  </r>
  <r>
    <x v="349"/>
    <s v="Prise en charge medicale et psychologique des survivates des violences sexuelles"/>
    <s v="Humanitaire"/>
    <d v="2014-04-01T00:00:00"/>
    <x v="1"/>
    <s v="NA"/>
    <n v="0"/>
    <n v="0"/>
    <s v="CD"/>
    <s v="CD62"/>
    <x v="5"/>
    <s v="CD6205"/>
    <x v="11"/>
    <s v="CD6205ZS03"/>
    <x v="32"/>
    <s v="Prise en charge médicale et psychologique des survivantes des violences sexuelles"/>
    <n v="7"/>
    <s v="ONG Internationale"/>
    <n v="505"/>
    <s v="MDM"/>
    <s v="Médecins du Monde"/>
    <n v="2"/>
    <x v="5"/>
    <s v="Santé"/>
    <s v="ECHO"/>
    <n v="168000"/>
    <s v="0"/>
    <x v="0"/>
  </r>
  <r>
    <x v="349"/>
    <s v="Prise en charge medicale et psychologique des survivates des violences sexuelles"/>
    <s v="Humanitaire"/>
    <d v="2014-04-01T00:00:00"/>
    <x v="1"/>
    <s v="NA"/>
    <n v="0"/>
    <n v="0"/>
    <s v="CD"/>
    <s v="CD62"/>
    <x v="5"/>
    <s v="CD6205"/>
    <x v="11"/>
    <s v="CD6205ZS04"/>
    <x v="30"/>
    <s v="Prise en charge médicale et psychologique des survivantes des violences sexuelles"/>
    <n v="7"/>
    <s v="ONG Internationale"/>
    <n v="505"/>
    <s v="MDM"/>
    <s v="Médecins du Monde"/>
    <n v="2"/>
    <x v="5"/>
    <s v="Santé"/>
    <s v="ECHO"/>
    <n v="260674"/>
    <s v="0"/>
    <x v="0"/>
  </r>
  <r>
    <x v="349"/>
    <s v="Prise en charge medicale et psychologique des survivates des violences sexuelles"/>
    <s v="Humanitaire"/>
    <d v="2014-04-01T00:00:00"/>
    <x v="1"/>
    <s v="NA"/>
    <n v="0"/>
    <n v="0"/>
    <s v="CD"/>
    <s v="CD62"/>
    <x v="5"/>
    <s v="CD6212"/>
    <x v="28"/>
    <s v="CD6212ZS01"/>
    <x v="56"/>
    <s v="Prise en charge médicale et psychologique des survivantes des violences sexuelles"/>
    <n v="7"/>
    <s v="ONG Internationale"/>
    <n v="505"/>
    <s v="MDM"/>
    <s v="Médecins du Monde"/>
    <n v="2"/>
    <x v="5"/>
    <s v="Santé"/>
    <s v="ECHO"/>
    <n v="96529"/>
    <s v="0"/>
    <x v="0"/>
  </r>
  <r>
    <x v="349"/>
    <s v="Prise en charge medicale et psychologique des survivates des violences sexuelles"/>
    <s v="Humanitaire"/>
    <d v="2014-04-01T00:00:00"/>
    <x v="1"/>
    <s v="NA"/>
    <n v="0"/>
    <n v="0"/>
    <s v="CD"/>
    <s v="CD62"/>
    <x v="5"/>
    <s v="CD6212"/>
    <x v="28"/>
    <s v="CD6212ZS02"/>
    <x v="115"/>
    <s v="Prise en charge médicale et psychologique des survivantes des violences sexuelles"/>
    <n v="7"/>
    <s v="ONG Internationale"/>
    <n v="505"/>
    <s v="MDM"/>
    <s v="Médecins du Monde"/>
    <n v="2"/>
    <x v="5"/>
    <s v="Santé"/>
    <s v="ECHO"/>
    <n v="202014"/>
    <s v="0"/>
    <x v="0"/>
  </r>
  <r>
    <x v="349"/>
    <s v="Prise en charge medicale et psychologique des survivates des violences sexuelles"/>
    <s v="Humanitaire"/>
    <d v="2014-04-01T00:00:00"/>
    <x v="1"/>
    <s v="NA"/>
    <n v="0"/>
    <n v="0"/>
    <s v="CD"/>
    <s v="CD62"/>
    <x v="5"/>
    <s v="CD6212"/>
    <x v="28"/>
    <s v="CD6212ZS02"/>
    <x v="115"/>
    <s v="Prise en charge médicale et psychologique des survivantes des violences sexuelles"/>
    <n v="7"/>
    <s v="ONG Internationale"/>
    <n v="505"/>
    <s v="MDM"/>
    <s v="Médecins du Monde"/>
    <n v="2"/>
    <x v="5"/>
    <s v="Santé"/>
    <s v="ECHO"/>
    <n v="202014"/>
    <s v="0"/>
    <x v="0"/>
  </r>
  <r>
    <x v="349"/>
    <s v="Prise en charge medicale et psychologique des survivates des violences sexuelles"/>
    <s v="Humanitaire"/>
    <d v="2014-04-01T00:00:00"/>
    <x v="1"/>
    <s v="NA"/>
    <n v="0"/>
    <n v="0"/>
    <s v="CD"/>
    <s v="CD62"/>
    <x v="5"/>
    <s v="CD6212"/>
    <x v="28"/>
    <s v="CD6212ZS05"/>
    <x v="102"/>
    <s v="Prise en charge médicale et psychologique des survivantes des violences sexuelles"/>
    <n v="7"/>
    <s v="ONG Internationale"/>
    <n v="505"/>
    <s v="MDM"/>
    <s v="Médecins du Monde"/>
    <n v="2"/>
    <x v="5"/>
    <s v="Santé"/>
    <s v="ECHO"/>
    <n v="142408"/>
    <s v="0"/>
    <x v="0"/>
  </r>
  <r>
    <x v="349"/>
    <s v="Prise en charge medicale et psychologique des survivates des violences sexuelles"/>
    <s v="Humanitaire"/>
    <d v="2014-04-01T00:00:00"/>
    <x v="1"/>
    <s v="NA"/>
    <n v="0"/>
    <n v="0"/>
    <s v="CD"/>
    <s v="CD62"/>
    <x v="5"/>
    <s v="CD6212"/>
    <x v="28"/>
    <s v="CD6212ZS03"/>
    <x v="116"/>
    <s v="Prise en charge médicale et psychologique des survivantes des violences sexuelles"/>
    <n v="7"/>
    <s v="ONG Internationale"/>
    <n v="505"/>
    <s v="MDM"/>
    <s v="Médecins du Monde"/>
    <n v="2"/>
    <x v="5"/>
    <s v="Santé"/>
    <s v="ECHO"/>
    <n v="154849"/>
    <s v="0"/>
    <x v="0"/>
  </r>
  <r>
    <x v="349"/>
    <s v="Prise en charge medicale et psychologique des survivates des violences sexuelles"/>
    <s v="Humanitaire"/>
    <d v="2014-04-01T00:00:00"/>
    <x v="1"/>
    <s v="NA"/>
    <n v="0"/>
    <n v="0"/>
    <s v="CD"/>
    <s v="CD62"/>
    <x v="5"/>
    <s v="CD6212"/>
    <x v="28"/>
    <s v="CD6212ZS04"/>
    <x v="119"/>
    <s v="Prise en charge médicale et psychologique des survivantes des violences sexuelles"/>
    <n v="7"/>
    <s v="ONG Internationale"/>
    <n v="505"/>
    <s v="MDM"/>
    <s v="Médecins du Monde"/>
    <n v="2"/>
    <x v="5"/>
    <s v="Santé"/>
    <s v="ECHO"/>
    <n v="140712"/>
    <s v="0"/>
    <x v="0"/>
  </r>
  <r>
    <x v="349"/>
    <s v="Prise en charge medicale et psychologique des survivates des violences sexuelles"/>
    <s v="Humanitaire"/>
    <d v="2014-04-01T00:00:00"/>
    <x v="1"/>
    <s v="NA"/>
    <n v="0"/>
    <n v="0"/>
    <s v="CD"/>
    <s v="CD62"/>
    <x v="5"/>
    <s v="CD6203"/>
    <x v="50"/>
    <s v="CD6203ZS01"/>
    <x v="120"/>
    <s v="Prise en charge médicale et psychologique des survivantes des violences sexuelles"/>
    <n v="7"/>
    <s v="ONG Internationale"/>
    <n v="505"/>
    <s v="MDM"/>
    <s v="Médecins du Monde"/>
    <n v="2"/>
    <x v="5"/>
    <s v="Santé"/>
    <s v="ECHO"/>
    <n v="129574"/>
    <s v="0"/>
    <x v="0"/>
  </r>
  <r>
    <x v="349"/>
    <s v="Prise en charge medicale et psychologique des survivates des violences sexuelles"/>
    <s v="Humanitaire"/>
    <d v="2014-04-01T00:00:00"/>
    <x v="1"/>
    <s v="NA"/>
    <n v="0"/>
    <n v="0"/>
    <s v="CD"/>
    <s v="CD62"/>
    <x v="5"/>
    <s v="CD6203"/>
    <x v="50"/>
    <s v="CD6203ZS02"/>
    <x v="94"/>
    <s v="Prise en charge médicale et psychologique des survivantes des violences sexuelles"/>
    <n v="7"/>
    <s v="ONG Internationale"/>
    <n v="505"/>
    <s v="MDM"/>
    <s v="Médecins du Monde"/>
    <n v="2"/>
    <x v="5"/>
    <s v="Santé"/>
    <s v="ECHO"/>
    <n v="173491"/>
    <s v="0"/>
    <x v="0"/>
  </r>
  <r>
    <x v="349"/>
    <s v="Prise en charge medicale et psychologique des survivates des violences sexuelles"/>
    <s v="Humanitaire"/>
    <d v="2014-04-01T00:00:00"/>
    <x v="1"/>
    <s v="NA"/>
    <n v="0"/>
    <n v="0"/>
    <s v="CD"/>
    <s v="CD62"/>
    <x v="5"/>
    <s v="CD6203"/>
    <x v="50"/>
    <s v="CD6203ZS03"/>
    <x v="93"/>
    <s v="Prise en charge médicale et psychologique des survivantes des violences sexuelles"/>
    <n v="7"/>
    <s v="ONG Internationale"/>
    <n v="505"/>
    <s v="MDM"/>
    <s v="Médecins du Monde"/>
    <n v="2"/>
    <x v="5"/>
    <s v="Santé"/>
    <s v="ECHO"/>
    <n v="161950"/>
    <s v="0"/>
    <x v="0"/>
  </r>
  <r>
    <x v="349"/>
    <s v="Prise en charge medicale et psychologique des survivates des violences sexuelles"/>
    <s v="Humanitaire"/>
    <d v="2014-04-01T00:00:00"/>
    <x v="1"/>
    <s v="NA"/>
    <n v="0"/>
    <n v="0"/>
    <s v="CD"/>
    <s v="CD62"/>
    <x v="5"/>
    <s v="CD6203"/>
    <x v="50"/>
    <s v="CD6203ZS04"/>
    <x v="121"/>
    <s v="Prise en charge médicale et psychologique des survivantes des violences sexuelles"/>
    <n v="7"/>
    <s v="ONG Internationale"/>
    <n v="505"/>
    <s v="MDM"/>
    <s v="Médecins du Monde"/>
    <n v="2"/>
    <x v="5"/>
    <s v="Santé"/>
    <s v="ECHO"/>
    <n v="196446"/>
    <s v="0"/>
    <x v="0"/>
  </r>
  <r>
    <x v="349"/>
    <s v="Prise en charge medicale et psychologique des survivates des violences sexuelles"/>
    <s v="Humanitaire"/>
    <d v="2014-04-01T00:00:00"/>
    <x v="1"/>
    <s v="NA"/>
    <n v="0"/>
    <n v="0"/>
    <s v="CD"/>
    <s v="CD62"/>
    <x v="5"/>
    <s v="CD6208"/>
    <x v="17"/>
    <s v="CD6208ZS01"/>
    <x v="101"/>
    <s v="Prise en charge médicale et psychologique des survivantes des violences sexuelles"/>
    <n v="7"/>
    <s v="ONG Internationale"/>
    <n v="505"/>
    <s v="MDM"/>
    <s v="Médecins du Monde"/>
    <n v="2"/>
    <x v="5"/>
    <s v="Santé"/>
    <s v="ECHO"/>
    <n v="147840"/>
    <s v="0"/>
    <x v="0"/>
  </r>
  <r>
    <x v="349"/>
    <s v="Prise en charge medicale et psychologique des survivates des violences sexuelles"/>
    <s v="Humanitaire"/>
    <d v="2014-04-01T00:00:00"/>
    <x v="1"/>
    <s v="NA"/>
    <n v="0"/>
    <n v="0"/>
    <s v="CD"/>
    <s v="CD62"/>
    <x v="5"/>
    <s v="CD6208"/>
    <x v="17"/>
    <s v="CD6208ZS02"/>
    <x v="97"/>
    <s v="Prise en charge médicale et psychologique des survivantes des violences sexuelles"/>
    <n v="7"/>
    <s v="ONG Internationale"/>
    <n v="505"/>
    <s v="MDM"/>
    <s v="Médecins du Monde"/>
    <n v="2"/>
    <x v="5"/>
    <s v="Santé"/>
    <s v="ECHO"/>
    <n v="178930"/>
    <s v="0"/>
    <x v="0"/>
  </r>
  <r>
    <x v="349"/>
    <s v="Prise en charge medicale et psychologique des survivates des violences sexuelles"/>
    <s v="Humanitaire"/>
    <d v="2014-04-01T00:00:00"/>
    <x v="1"/>
    <s v="NA"/>
    <n v="0"/>
    <n v="0"/>
    <s v="CD"/>
    <s v="CD62"/>
    <x v="5"/>
    <s v="CD6208"/>
    <x v="17"/>
    <s v="CD6208ZS02"/>
    <x v="97"/>
    <s v="Prise en charge médicale et psychologique des survivantes des violences sexuelles"/>
    <n v="7"/>
    <s v="ONG Internationale"/>
    <n v="505"/>
    <s v="MDM"/>
    <s v="Médecins du Monde"/>
    <n v="2"/>
    <x v="5"/>
    <s v="Santé"/>
    <s v="ECHO"/>
    <n v="178930"/>
    <s v="0"/>
    <x v="0"/>
  </r>
  <r>
    <x v="349"/>
    <s v="Prise en charge medicale et psychologique des survivates des violences sexuelles"/>
    <s v="Humanitaire"/>
    <d v="2014-04-01T00:00:00"/>
    <x v="1"/>
    <s v="NA"/>
    <n v="0"/>
    <n v="0"/>
    <s v="CD"/>
    <s v="CD62"/>
    <x v="5"/>
    <s v="CD6208"/>
    <x v="17"/>
    <s v="CD6208ZS03"/>
    <x v="99"/>
    <s v="Prise en charge médicale et psychologique des survivantes des violences sexuelles"/>
    <n v="7"/>
    <s v="ONG Internationale"/>
    <n v="505"/>
    <s v="MDM"/>
    <s v="Médecins du Monde"/>
    <n v="2"/>
    <x v="5"/>
    <s v="Santé"/>
    <s v="ECHO"/>
    <n v="178925"/>
    <s v="0"/>
    <x v="0"/>
  </r>
  <r>
    <x v="349"/>
    <s v="Prise en charge medicale et psychologique des survivates des violences sexuelles"/>
    <s v="Humanitaire"/>
    <d v="2014-04-01T00:00:00"/>
    <x v="1"/>
    <s v="NA"/>
    <n v="0"/>
    <n v="0"/>
    <s v="CD"/>
    <s v="CD62"/>
    <x v="5"/>
    <s v="CD6208"/>
    <x v="17"/>
    <s v="CD6208ZS04"/>
    <x v="34"/>
    <s v="Prise en charge médicale et psychologique des survivantes des violences sexuelles"/>
    <n v="7"/>
    <s v="ONG Internationale"/>
    <n v="505"/>
    <s v="MDM"/>
    <s v="Médecins du Monde"/>
    <n v="2"/>
    <x v="5"/>
    <s v="Santé"/>
    <s v="ECHO"/>
    <n v="336792"/>
    <s v="0"/>
    <x v="0"/>
  </r>
  <r>
    <x v="349"/>
    <s v="Prise en charge medicale et psychologique des survivates des violences sexuelles"/>
    <s v="Humanitaire"/>
    <d v="2014-04-01T00:00:00"/>
    <x v="1"/>
    <s v="NA"/>
    <n v="0"/>
    <n v="0"/>
    <s v="CD"/>
    <s v="CD62"/>
    <x v="5"/>
    <s v="CD6207"/>
    <x v="18"/>
    <s v="CD6207ZS04"/>
    <x v="35"/>
    <s v="Prise en charge médicale et psychologique des survivantes des violences sexuelles"/>
    <n v="7"/>
    <s v="ONG Internationale"/>
    <n v="505"/>
    <s v="MDM"/>
    <s v="Médecins du Monde"/>
    <n v="2"/>
    <x v="5"/>
    <s v="Santé"/>
    <s v="ECHO"/>
    <n v="269716"/>
    <s v="0"/>
    <x v="0"/>
  </r>
  <r>
    <x v="349"/>
    <s v="Prise en charge medicale et psychologique des survivates des violences sexuelles"/>
    <s v="Humanitaire"/>
    <d v="2014-04-01T00:00:00"/>
    <x v="1"/>
    <s v="NA"/>
    <n v="0"/>
    <n v="0"/>
    <s v="CD"/>
    <s v="CD62"/>
    <x v="5"/>
    <s v="CD6207"/>
    <x v="18"/>
    <s v="CD6207ZS02"/>
    <x v="41"/>
    <s v="Prise en charge médicale et psychologique des survivantes des violences sexuelles"/>
    <n v="7"/>
    <s v="ONG Internationale"/>
    <n v="505"/>
    <s v="MDM"/>
    <s v="Médecins du Monde"/>
    <n v="2"/>
    <x v="5"/>
    <s v="Santé"/>
    <s v="ECHO"/>
    <n v="195447"/>
    <s v="0"/>
    <x v="0"/>
  </r>
  <r>
    <x v="350"/>
    <s v="Prévention de la malnutrition chronique avec approche NAC"/>
    <s v="Humanitaire"/>
    <d v="2019-08-01T00:00:00"/>
    <x v="48"/>
    <s v="NA"/>
    <n v="0"/>
    <n v="0"/>
    <s v="CD"/>
    <s v="CD62"/>
    <x v="5"/>
    <s v="CD6205"/>
    <x v="11"/>
    <s v="CD6205ZS04"/>
    <x v="30"/>
    <s v="Prévention de la malnutrition chronique avec approche NAC"/>
    <n v="7"/>
    <s v="ONG Internationale"/>
    <n v="504"/>
    <s v="MDA"/>
    <s v="Médecins d'Afrique"/>
    <n v="5"/>
    <x v="0"/>
    <s v="Nutrition"/>
    <s v="UNICEF"/>
    <n v="260674"/>
    <s v="0"/>
    <x v="0"/>
  </r>
  <r>
    <x v="351"/>
    <s v="Reponse santé et Wash à l'epidemie de cholera dans les ZS de Idjwi, Fizi et Uvitra"/>
    <s v="Humanitaire"/>
    <d v="2019-05-01T00:00:00"/>
    <x v="66"/>
    <s v="NA"/>
    <n v="0"/>
    <n v="0"/>
    <s v="CD"/>
    <s v="CD62"/>
    <x v="5"/>
    <s v="CD6206"/>
    <x v="10"/>
    <s v="CD6206ZS01"/>
    <x v="20"/>
    <s v="Reponse santé et Wash à l'epidemie de cholera dans les ZS de Idjwi, Fizi et Uvitra"/>
    <n v="7"/>
    <s v="ONG Internationale"/>
    <n v="77"/>
    <s v="ADRA"/>
    <s v="Adventist Development and Relief Agency"/>
    <n v="2"/>
    <x v="5"/>
    <s v="Santé"/>
    <s v="FH RDC"/>
    <n v="278742"/>
    <s v="0"/>
    <x v="0"/>
  </r>
  <r>
    <x v="351"/>
    <s v="Reponse santé et Wash à l'epidemie de cholera dans les ZS de Idjwi, Fizi et Uvitra"/>
    <s v="Humanitaire"/>
    <d v="2019-05-01T00:00:00"/>
    <x v="66"/>
    <s v="NA"/>
    <n v="0"/>
    <n v="0"/>
    <s v="CD"/>
    <s v="CD62"/>
    <x v="5"/>
    <s v="CD6206"/>
    <x v="10"/>
    <s v="CD6206ZS01"/>
    <x v="20"/>
    <s v="Reponse santé et Wash à l'epidemie de cholera dans les ZS de Idjwi, Fizi et Uvitra"/>
    <n v="7"/>
    <s v="ONG Internationale"/>
    <n v="77"/>
    <s v="ADRA"/>
    <s v="Adventist Development and Relief Agency"/>
    <n v="4"/>
    <x v="3"/>
    <s v="Eau, hygiène et assainissement"/>
    <s v="FH RDC"/>
    <n v="278742"/>
    <s v="0"/>
    <x v="0"/>
  </r>
  <r>
    <x v="351"/>
    <s v="Reponse santé et Wash à l'epidemie de cholera dans les ZS de Idjwi, Fizi et Uvitra"/>
    <s v="Humanitaire"/>
    <d v="2019-05-01T00:00:00"/>
    <x v="66"/>
    <s v="NA"/>
    <n v="0"/>
    <n v="0"/>
    <s v="CD"/>
    <s v="CD62"/>
    <x v="5"/>
    <s v="CD6210"/>
    <x v="12"/>
    <s v="CD6210ZS01"/>
    <x v="31"/>
    <s v="Reponse santé et Wash à l'epidemie de cholera dans les ZS de Idjwi, Fizi et Uvitra"/>
    <n v="7"/>
    <s v="ONG Internationale"/>
    <n v="77"/>
    <s v="ADRA"/>
    <s v="Adventist Development and Relief Agency"/>
    <n v="2"/>
    <x v="5"/>
    <s v="Santé"/>
    <s v="FH RDC"/>
    <n v="337096"/>
    <s v="0"/>
    <x v="0"/>
  </r>
  <r>
    <x v="351"/>
    <s v="Reponse santé et Wash à l'epidemie de cholera dans les ZS de Idjwi, Fizi et Uvitra"/>
    <s v="Humanitaire"/>
    <d v="2019-05-01T00:00:00"/>
    <x v="66"/>
    <s v="NA"/>
    <n v="0"/>
    <n v="0"/>
    <s v="CD"/>
    <s v="CD62"/>
    <x v="5"/>
    <s v="CD6210"/>
    <x v="12"/>
    <s v="CD6210ZS01"/>
    <x v="31"/>
    <s v="Reponse santé et Wash à l'epidemie de cholera dans les ZS de Idjwi, Fizi et Uvitra"/>
    <n v="7"/>
    <s v="ONG Internationale"/>
    <n v="77"/>
    <s v="ADRA"/>
    <s v="Adventist Development and Relief Agency"/>
    <n v="4"/>
    <x v="3"/>
    <s v="Eau, hygiène et assainissement"/>
    <s v="FH RDC"/>
    <n v="337096"/>
    <s v="0"/>
    <x v="0"/>
  </r>
  <r>
    <x v="351"/>
    <s v="Reponse santé et Wash à l'epidemie de cholera dans les ZS de Idjwi, Fizi et Uvitra"/>
    <s v="Humanitaire"/>
    <d v="2019-05-01T00:00:00"/>
    <x v="66"/>
    <s v="NA"/>
    <n v="0"/>
    <n v="0"/>
    <s v="CD"/>
    <s v="CD62"/>
    <x v="5"/>
    <s v="CD6208"/>
    <x v="17"/>
    <s v="CD6208ZS04"/>
    <x v="34"/>
    <s v="Reponse santé et Wash à l'epidemie de cholera dans les ZS de Idjwi, Fizi et Uvitra"/>
    <n v="7"/>
    <s v="ONG Internationale"/>
    <n v="77"/>
    <s v="ADRA"/>
    <s v="Adventist Development and Relief Agency"/>
    <n v="2"/>
    <x v="5"/>
    <s v="Santé"/>
    <s v="FH RDC"/>
    <n v="336792"/>
    <s v="0"/>
    <x v="0"/>
  </r>
  <r>
    <x v="351"/>
    <s v="Reponse santé et Wash à l'epidemie de cholera dans les ZS de Idjwi, Fizi et Uvitra"/>
    <s v="Humanitaire"/>
    <d v="2019-05-01T00:00:00"/>
    <x v="66"/>
    <s v="NA"/>
    <n v="0"/>
    <n v="0"/>
    <s v="CD"/>
    <s v="CD62"/>
    <x v="5"/>
    <s v="CD6208"/>
    <x v="17"/>
    <s v="CD6208ZS04"/>
    <x v="34"/>
    <s v="Reponse santé et Wash à l'epidemie de cholera dans les ZS de Idjwi, Fizi et Uvitra"/>
    <n v="7"/>
    <s v="ONG Internationale"/>
    <n v="77"/>
    <s v="ADRA"/>
    <s v="Adventist Development and Relief Agency"/>
    <n v="4"/>
    <x v="3"/>
    <s v="Eau, hygiène et assainissement"/>
    <s v="FH RDC"/>
    <n v="336792"/>
    <s v="0"/>
    <x v="0"/>
  </r>
  <r>
    <x v="334"/>
    <s v="Accès à une éducation inclusive de qualité et à la protection de l'enfance en faveur des enfants des zones touchées par les situations d'urgence dans les provinces du Sud-Kivu et Maniema en République Démocratique du Congo"/>
    <s v="Humanitaire"/>
    <d v="2019-06-01T00:00:00"/>
    <x v="6"/>
    <s v="NA"/>
    <n v="0"/>
    <n v="0"/>
    <s v="CD"/>
    <s v="CD62"/>
    <x v="5"/>
    <s v="CD6212"/>
    <x v="28"/>
    <s v="CD6212ZS01"/>
    <x v="56"/>
    <s v="Accès à une éducation inclusive de qualité et à la protection de l'enfance en faveur des enfants des zones touchées par les situations d'urgence dans les provinces du Sud-Kivu et Maniema en République Démocratique du Congo"/>
    <n v="7"/>
    <s v="ONG Internationale"/>
    <n v="325"/>
    <s v="DCA"/>
    <s v="Dan Church Aid"/>
    <n v="1"/>
    <x v="7"/>
    <s v="Education"/>
    <s v="ECHO"/>
    <n v="96529"/>
    <s v="0"/>
    <x v="0"/>
  </r>
  <r>
    <x v="334"/>
    <s v="Accès à une éducation inclusive de qualité et à la protection de l'enfance en faveur des enfants des zones touchées par les situations d'urgence dans les provinces du Sud-Kivu et Maniema en République Démocratique du Congo"/>
    <s v="Humanitaire"/>
    <d v="2019-06-01T00:00:00"/>
    <x v="6"/>
    <s v="NA"/>
    <n v="0"/>
    <n v="0"/>
    <s v="CD"/>
    <s v="CD62"/>
    <x v="5"/>
    <s v="CD6210"/>
    <x v="12"/>
    <s v="CD6210ZS01"/>
    <x v="31"/>
    <s v="Accès à une éducation inclusive de qualité et à la protection de l'enfance en faveur des enfants des zones touchées par les situations d'urgence dans les provinces du Sud-Kivu et Maniema en République Démocratique du Congo"/>
    <n v="7"/>
    <s v="ONG Internationale"/>
    <n v="325"/>
    <s v="DCA"/>
    <s v="Dan Church Aid"/>
    <n v="1"/>
    <x v="7"/>
    <s v="Education"/>
    <s v="ECHO"/>
    <n v="337096"/>
    <s v="0"/>
    <x v="0"/>
  </r>
  <r>
    <x v="334"/>
    <s v="Accès à une éducation inclusive de qualité et à la protection de l'enfance en faveur des enfants des zones touchées par les situations d'urgence dans les provinces du Sud-Kivu et Maniema en République Démocratique du Congo"/>
    <s v="Humanitaire"/>
    <d v="2019-06-01T00:00:00"/>
    <x v="6"/>
    <s v="NA"/>
    <n v="0"/>
    <n v="0"/>
    <s v="CD"/>
    <s v="CD62"/>
    <x v="5"/>
    <s v="CD6205"/>
    <x v="11"/>
    <s v="CD6205ZS01"/>
    <x v="92"/>
    <s v="Accès à une éducation inclusive de qualité et à la protection de l'enfance en faveur des enfants des zones touchées par les situations d'urgence dans les provinces du Sud-Kivu et Maniema en République Démocratique du Congo"/>
    <n v="7"/>
    <s v="ONG Internationale"/>
    <n v="325"/>
    <s v="DCA"/>
    <s v="Dan Church Aid"/>
    <n v="1"/>
    <x v="7"/>
    <s v="Education"/>
    <s v="ECHO"/>
    <n v="223614"/>
    <s v="0"/>
    <x v="0"/>
  </r>
  <r>
    <x v="335"/>
    <s v="DCA: Accès à une éducation inclusive de qualité et à la protection de l'enfance en faveur des enfants des zones touchées par les situations d'urgence dans les provinces du Sud-Kivu et Maniema en République Démocratique du Congo"/>
    <s v="Humanitaire"/>
    <d v="2019-06-01T00:00:00"/>
    <x v="6"/>
    <s v="NA"/>
    <n v="0"/>
    <n v="0"/>
    <s v="CD"/>
    <s v="CD62"/>
    <x v="5"/>
    <s v="CD6210"/>
    <x v="12"/>
    <s v="CD6210ZS01"/>
    <x v="31"/>
    <s v="Accès à une éducation inclusive de qualité et à la protection de l'enfance en faveur des enfants des zones touchées par les situations d'urgence dans les provinces du Sud-Kivu et Maniema en République Démocratique du Congo"/>
    <n v="7"/>
    <s v="ONG Internationale"/>
    <n v="325"/>
    <s v="DCA"/>
    <s v="Dan Church Aid"/>
    <n v="6"/>
    <x v="2"/>
    <s v="Protection"/>
    <s v="ECHO"/>
    <n v="337096"/>
    <s v="0"/>
    <x v="0"/>
  </r>
  <r>
    <x v="335"/>
    <s v="DCA: Accès à une éducation inclusive de qualité et à la protection de l'enfance en faveur des enfants des zones touchées par les situations d'urgence dans les provinces du Sud-Kivu et Maniema en République Démocratique du Congo"/>
    <s v="Humanitaire"/>
    <d v="2019-06-01T00:00:00"/>
    <x v="6"/>
    <s v="NA"/>
    <n v="0"/>
    <n v="0"/>
    <s v="CD"/>
    <s v="CD62"/>
    <x v="5"/>
    <s v="CD6210"/>
    <x v="12"/>
    <s v="CD6210ZS02"/>
    <x v="25"/>
    <s v="Accès à une éducation inclusive de qualité et à la protection de l'enfance en faveur des enfants des zones touchées par les situations d'urgence dans les provinces du Sud-Kivu et Maniema en République Démocratique du Congo"/>
    <n v="7"/>
    <s v="ONG Internationale"/>
    <n v="325"/>
    <s v="DCA"/>
    <s v="Dan Church Aid"/>
    <n v="6"/>
    <x v="2"/>
    <s v="Protection"/>
    <s v="ECHO"/>
    <n v="196875"/>
    <s v="0"/>
    <x v="0"/>
  </r>
  <r>
    <x v="335"/>
    <s v="DCA: Accès à une éducation inclusive de qualité et à la protection de l'enfance en faveur des enfants des zones touchées par les situations d'urgence dans les provinces du Sud-Kivu et Maniema en République Démocratique du Congo"/>
    <s v="Humanitaire"/>
    <d v="2019-06-01T00:00:00"/>
    <x v="6"/>
    <s v="NA"/>
    <n v="0"/>
    <n v="0"/>
    <s v="CD"/>
    <s v="CD62"/>
    <x v="5"/>
    <s v="CD6210"/>
    <x v="12"/>
    <s v="CD6210ZS03"/>
    <x v="55"/>
    <s v="Accès à une éducation inclusive de qualité et à la protection de l'enfance en faveur des enfants des zones touchées par les situations d'urgence dans les provinces du Sud-Kivu et Maniema en République Démocratique du Congo"/>
    <n v="7"/>
    <s v="ONG Internationale"/>
    <n v="325"/>
    <s v="DCA"/>
    <s v="Dan Church Aid"/>
    <n v="6"/>
    <x v="2"/>
    <s v="Protection"/>
    <s v="ECHO"/>
    <n v="86652"/>
    <s v="0"/>
    <x v="0"/>
  </r>
  <r>
    <x v="335"/>
    <s v="DCA: Accès à une éducation inclusive de qualité et à la protection de l'enfance en faveur des enfants des zones touchées par les situations d'urgence dans les provinces du Sud-Kivu et Maniema en République Démocratique du Congo"/>
    <s v="Humanitaire"/>
    <d v="2019-06-01T00:00:00"/>
    <x v="6"/>
    <s v="NA"/>
    <n v="0"/>
    <n v="0"/>
    <s v="CD"/>
    <s v="CD62"/>
    <x v="5"/>
    <s v="CD6210"/>
    <x v="12"/>
    <s v="CD6210ZS04"/>
    <x v="24"/>
    <s v="Accès à une éducation inclusive de qualité et à la protection de l'enfance en faveur des enfants des zones touchées par les situations d'urgence dans les provinces du Sud-Kivu et Maniema en République Démocratique du Congo"/>
    <n v="7"/>
    <s v="ONG Internationale"/>
    <n v="325"/>
    <s v="DCA"/>
    <s v="Dan Church Aid"/>
    <n v="6"/>
    <x v="2"/>
    <s v="Protection"/>
    <s v="ECHO"/>
    <n v="205743"/>
    <s v="0"/>
    <x v="0"/>
  </r>
  <r>
    <x v="335"/>
    <s v="DCA: Accès à une éducation inclusive de qualité et à la protection de l'enfance en faveur des enfants des zones touchées par les situations d'urgence dans les provinces du Sud-Kivu et Maniema en République Démocratique du Congo"/>
    <s v="Humanitaire"/>
    <d v="2019-06-01T00:00:00"/>
    <x v="6"/>
    <s v="NA"/>
    <n v="0"/>
    <n v="0"/>
    <s v="CD"/>
    <s v="CD62"/>
    <x v="5"/>
    <s v="CD6212"/>
    <x v="28"/>
    <s v="CD6212ZS01"/>
    <x v="56"/>
    <s v="Accès à une éducation inclusive de qualité et à la protection de l'enfance en faveur des enfants des zones touchées par les situations d'urgence dans les provinces du Sud-Kivu et Maniema en République Démocratique du Congo"/>
    <n v="7"/>
    <s v="ONG Internationale"/>
    <n v="325"/>
    <s v="DCA"/>
    <s v="Dan Church Aid"/>
    <n v="6"/>
    <x v="2"/>
    <s v="Protection"/>
    <s v="ECHO"/>
    <n v="96529"/>
    <s v="0"/>
    <x v="0"/>
  </r>
  <r>
    <x v="335"/>
    <s v="DCA: Accès à une éducation inclusive de qualité et à la protection de l'enfance en faveur des enfants des zones touchées par les situations d'urgence dans les provinces du Sud-Kivu et Maniema en République Démocratique du Congo"/>
    <s v="Humanitaire"/>
    <d v="2019-06-01T00:00:00"/>
    <x v="6"/>
    <s v="NA"/>
    <n v="0"/>
    <n v="0"/>
    <s v="CD"/>
    <s v="CD62"/>
    <x v="5"/>
    <s v="CD6205"/>
    <x v="11"/>
    <s v="CD6205ZS01"/>
    <x v="92"/>
    <s v="Accès à une éducation inclusive de qualité et à la protection de l'enfance en faveur des enfants des zones touchées par les situations d'urgence dans les provinces du Sud-Kivu et Maniema en République Démocratique du Congo"/>
    <n v="7"/>
    <s v="ONG Internationale"/>
    <n v="325"/>
    <s v="DCA"/>
    <s v="Dan Church Aid"/>
    <n v="6"/>
    <x v="2"/>
    <s v="Protection"/>
    <s v="ECHO"/>
    <n v="223614"/>
    <s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F1A5357-9EF0-48B1-99FA-5D89D2A18C56}" name="Tableau croisé dynamique2" cacheId="1" applyNumberFormats="0" applyBorderFormats="0" applyFontFormats="0" applyPatternFormats="0" applyAlignmentFormats="0" applyWidthHeightFormats="1" dataCaption="Valeurs" updatedVersion="6" minRefreshableVersion="5" itemPrintTitles="1" createdVersion="6" indent="0" compact="0" compactData="0" multipleFieldFilters="0">
  <location ref="A8:L201" firstHeaderRow="1" firstDataRow="2" firstDataCol="3"/>
  <pivotFields count="5">
    <pivotField axis="axisRow" compact="0" allDrilled="1" outline="0" subtotalTop="0" showAll="0" dataSourceSort="1" defaultAttributeDrillState="1">
      <items count="16">
        <item x="0"/>
        <item x="1"/>
        <item x="2"/>
        <item x="3"/>
        <item x="4"/>
        <item x="5"/>
        <item x="6"/>
        <item x="7"/>
        <item x="8"/>
        <item x="9"/>
        <item x="10"/>
        <item x="11"/>
        <item x="12"/>
        <item x="13"/>
        <item x="14"/>
        <item t="default"/>
      </items>
    </pivotField>
    <pivotField axis="axisRow" compact="0" allDrilled="1" outline="0" subtotalTop="0" showAll="0" dataSourceSort="1" defaultSubtotal="0" defaultAttributeDrillState="1">
      <items count="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s>
    </pivotField>
    <pivotField axis="axisRow" compact="0" allDrilled="1" outline="0" subtotalTop="0" showAll="0" dataSourceSort="1" defaultSubtotal="0" defaultAttributeDrillState="1">
      <items count="1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s>
    </pivotField>
    <pivotField axis="axisCol" compact="0" allDrilled="1" outline="0" subtotalTop="0" showAll="0" dataSourceSort="1" defaultSubtotal="0" defaultAttributeDrillState="1">
      <items count="8">
        <item x="0"/>
        <item x="1"/>
        <item x="2"/>
        <item x="3"/>
        <item x="4"/>
        <item x="5"/>
        <item x="6"/>
        <item x="7"/>
      </items>
    </pivotField>
    <pivotField dataField="1" compact="0" outline="0" subtotalTop="0" showAll="0" defaultSubtotal="0"/>
  </pivotFields>
  <rowFields count="3">
    <field x="0"/>
    <field x="1"/>
    <field x="2"/>
  </rowFields>
  <rowItems count="192">
    <i>
      <x/>
      <x/>
      <x/>
    </i>
    <i t="default">
      <x/>
    </i>
    <i>
      <x v="1"/>
      <x v="1"/>
      <x v="1"/>
    </i>
    <i r="1">
      <x v="2"/>
      <x v="2"/>
    </i>
    <i r="2">
      <x v="3"/>
    </i>
    <i r="1">
      <x v="3"/>
      <x v="4"/>
    </i>
    <i r="2">
      <x v="5"/>
    </i>
    <i r="1">
      <x v="4"/>
      <x v="6"/>
    </i>
    <i r="2">
      <x v="7"/>
    </i>
    <i r="2">
      <x v="8"/>
    </i>
    <i r="1">
      <x v="5"/>
      <x v="9"/>
    </i>
    <i r="1">
      <x v="6"/>
      <x v="10"/>
    </i>
    <i r="2">
      <x v="11"/>
    </i>
    <i r="1">
      <x v="7"/>
      <x v="12"/>
    </i>
    <i t="default">
      <x v="1"/>
    </i>
    <i>
      <x v="2"/>
      <x v="8"/>
      <x v="13"/>
    </i>
    <i r="2">
      <x v="14"/>
    </i>
    <i r="1">
      <x v="9"/>
      <x v="15"/>
    </i>
    <i r="2">
      <x v="16"/>
    </i>
    <i t="default">
      <x v="2"/>
    </i>
    <i>
      <x v="3"/>
      <x v="10"/>
      <x v="17"/>
    </i>
    <i r="2">
      <x v="18"/>
    </i>
    <i r="1">
      <x v="11"/>
      <x v="19"/>
    </i>
    <i r="2">
      <x v="20"/>
    </i>
    <i r="2">
      <x v="21"/>
    </i>
    <i r="2">
      <x v="22"/>
    </i>
    <i r="2">
      <x v="23"/>
    </i>
    <i r="2">
      <x v="24"/>
    </i>
    <i r="2">
      <x v="25"/>
    </i>
    <i r="2">
      <x v="26"/>
    </i>
    <i r="2">
      <x v="27"/>
    </i>
    <i r="2">
      <x v="28"/>
    </i>
    <i r="2">
      <x v="29"/>
    </i>
    <i r="2">
      <x v="30"/>
    </i>
    <i r="2">
      <x v="31"/>
    </i>
    <i r="1">
      <x v="12"/>
      <x v="32"/>
    </i>
    <i r="2">
      <x v="33"/>
    </i>
    <i r="2">
      <x v="34"/>
    </i>
    <i r="1">
      <x v="13"/>
      <x v="35"/>
    </i>
    <i r="1">
      <x v="14"/>
      <x v="36"/>
    </i>
    <i r="2">
      <x v="37"/>
    </i>
    <i r="2">
      <x v="38"/>
    </i>
    <i t="default">
      <x v="3"/>
    </i>
    <i>
      <x v="4"/>
      <x v="15"/>
      <x v="39"/>
    </i>
    <i r="1">
      <x v="16"/>
      <x v="40"/>
    </i>
    <i r="1">
      <x v="17"/>
      <x v="41"/>
    </i>
    <i r="2">
      <x v="42"/>
    </i>
    <i r="2">
      <x v="43"/>
    </i>
    <i r="2">
      <x v="44"/>
    </i>
    <i r="2">
      <x v="45"/>
    </i>
    <i r="2">
      <x v="46"/>
    </i>
    <i r="2">
      <x v="47"/>
    </i>
    <i r="2">
      <x v="48"/>
    </i>
    <i r="1">
      <x v="18"/>
      <x v="49"/>
    </i>
    <i r="1">
      <x v="19"/>
      <x v="50"/>
    </i>
    <i t="default">
      <x v="4"/>
    </i>
    <i>
      <x v="5"/>
      <x v="20"/>
      <x v="51"/>
    </i>
    <i r="2">
      <x v="52"/>
    </i>
    <i r="1">
      <x v="21"/>
      <x v="53"/>
    </i>
    <i r="2">
      <x v="54"/>
    </i>
    <i r="2">
      <x v="55"/>
    </i>
    <i r="2">
      <x v="56"/>
    </i>
    <i r="1">
      <x v="22"/>
      <x v="57"/>
    </i>
    <i r="1">
      <x v="23"/>
      <x v="58"/>
    </i>
    <i r="2">
      <x v="59"/>
    </i>
    <i r="2">
      <x v="60"/>
    </i>
    <i r="2">
      <x v="61"/>
    </i>
    <i r="2">
      <x v="62"/>
    </i>
    <i r="1">
      <x v="24"/>
      <x v="63"/>
    </i>
    <i r="2">
      <x v="64"/>
    </i>
    <i r="2">
      <x v="65"/>
    </i>
    <i r="2">
      <x v="66"/>
    </i>
    <i r="2">
      <x v="67"/>
    </i>
    <i r="1">
      <x v="25"/>
      <x v="68"/>
    </i>
    <i r="2">
      <x v="69"/>
    </i>
    <i r="2">
      <x v="70"/>
    </i>
    <i r="2">
      <x v="71"/>
    </i>
    <i t="default">
      <x v="5"/>
    </i>
    <i>
      <x v="6"/>
      <x v="26"/>
      <x v="72"/>
    </i>
    <i t="default">
      <x v="6"/>
    </i>
    <i>
      <x v="7"/>
      <x v="27"/>
      <x v="73"/>
    </i>
    <i t="default">
      <x v="7"/>
    </i>
    <i>
      <x v="8"/>
      <x v="28"/>
      <x v="74"/>
    </i>
    <i r="1">
      <x v="29"/>
      <x v="75"/>
    </i>
    <i r="2">
      <x v="76"/>
    </i>
    <i t="default">
      <x v="8"/>
    </i>
    <i>
      <x v="9"/>
      <x v="30"/>
      <x v="77"/>
    </i>
    <i r="2">
      <x v="78"/>
    </i>
    <i r="1">
      <x v="31"/>
      <x v="79"/>
    </i>
    <i r="2">
      <x v="80"/>
    </i>
    <i r="1">
      <x v="32"/>
      <x v="81"/>
    </i>
    <i r="2">
      <x v="82"/>
    </i>
    <i r="1">
      <x v="33"/>
      <x v="83"/>
    </i>
    <i r="2">
      <x v="84"/>
    </i>
    <i t="default">
      <x v="9"/>
    </i>
    <i>
      <x v="10"/>
      <x v="34"/>
      <x v="85"/>
    </i>
    <i r="2">
      <x v="86"/>
    </i>
    <i r="2">
      <x v="87"/>
    </i>
    <i r="1">
      <x v="35"/>
      <x v="88"/>
    </i>
    <i r="1">
      <x v="36"/>
      <x v="89"/>
    </i>
    <i r="2">
      <x v="90"/>
    </i>
    <i r="2">
      <x v="91"/>
    </i>
    <i r="1">
      <x v="37"/>
      <x v="92"/>
    </i>
    <i r="2">
      <x v="93"/>
    </i>
    <i r="1">
      <x v="38"/>
      <x v="94"/>
    </i>
    <i r="2">
      <x v="95"/>
    </i>
    <i r="1">
      <x v="39"/>
      <x v="96"/>
    </i>
    <i r="2">
      <x v="97"/>
    </i>
    <i r="1">
      <x v="40"/>
      <x v="98"/>
    </i>
    <i r="2">
      <x v="99"/>
    </i>
    <i r="2">
      <x v="100"/>
    </i>
    <i r="1">
      <x v="41"/>
      <x v="101"/>
    </i>
    <i r="2">
      <x v="102"/>
    </i>
    <i t="default">
      <x v="10"/>
    </i>
    <i>
      <x v="11"/>
      <x v="42"/>
      <x v="103"/>
    </i>
    <i r="1">
      <x v="43"/>
      <x v="104"/>
    </i>
    <i r="2">
      <x v="105"/>
    </i>
    <i r="1">
      <x v="44"/>
      <x v="106"/>
    </i>
    <i r="2">
      <x v="107"/>
    </i>
    <i r="1">
      <x v="45"/>
      <x v="108"/>
    </i>
    <i r="2">
      <x v="109"/>
    </i>
    <i r="2">
      <x v="110"/>
    </i>
    <i r="2">
      <x v="111"/>
    </i>
    <i r="2">
      <x v="112"/>
    </i>
    <i r="2">
      <x v="113"/>
    </i>
    <i r="1">
      <x v="46"/>
      <x v="114"/>
    </i>
    <i r="2">
      <x v="115"/>
    </i>
    <i r="2">
      <x v="116"/>
    </i>
    <i r="1">
      <x v="47"/>
      <x v="117"/>
    </i>
    <i r="1">
      <x v="48"/>
      <x v="118"/>
    </i>
    <i r="2">
      <x v="119"/>
    </i>
    <i r="2">
      <x v="120"/>
    </i>
    <i r="2">
      <x v="121"/>
    </i>
    <i r="1">
      <x v="49"/>
      <x v="122"/>
    </i>
    <i r="2">
      <x v="123"/>
    </i>
    <i r="2">
      <x v="124"/>
    </i>
    <i r="2">
      <x v="125"/>
    </i>
    <i r="2">
      <x v="126"/>
    </i>
    <i r="1">
      <x v="50"/>
      <x v="127"/>
    </i>
    <i t="default">
      <x v="11"/>
    </i>
    <i>
      <x v="12"/>
      <x v="51"/>
      <x v="128"/>
    </i>
    <i r="2">
      <x v="129"/>
    </i>
    <i r="1">
      <x v="52"/>
      <x v="130"/>
    </i>
    <i t="default">
      <x v="12"/>
    </i>
    <i>
      <x v="13"/>
      <x v="53"/>
      <x v="131"/>
    </i>
    <i r="2">
      <x v="132"/>
    </i>
    <i r="2">
      <x v="133"/>
    </i>
    <i r="1">
      <x v="54"/>
      <x v="134"/>
    </i>
    <i r="2">
      <x v="135"/>
    </i>
    <i r="2">
      <x v="136"/>
    </i>
    <i r="2">
      <x v="137"/>
    </i>
    <i r="1">
      <x v="55"/>
      <x v="138"/>
    </i>
    <i r="1">
      <x v="56"/>
      <x v="139"/>
    </i>
    <i r="2">
      <x v="140"/>
    </i>
    <i r="2">
      <x v="141"/>
    </i>
    <i r="2">
      <x v="142"/>
    </i>
    <i r="2">
      <x v="143"/>
    </i>
    <i r="1">
      <x v="57"/>
      <x v="144"/>
    </i>
    <i r="2">
      <x v="145"/>
    </i>
    <i r="2">
      <x v="146"/>
    </i>
    <i r="2">
      <x v="147"/>
    </i>
    <i r="1">
      <x v="58"/>
      <x v="148"/>
    </i>
    <i r="2">
      <x v="149"/>
    </i>
    <i r="2">
      <x v="150"/>
    </i>
    <i r="2">
      <x v="151"/>
    </i>
    <i r="2">
      <x v="152"/>
    </i>
    <i r="1">
      <x v="59"/>
      <x v="153"/>
    </i>
    <i r="2">
      <x v="154"/>
    </i>
    <i r="2">
      <x v="155"/>
    </i>
    <i r="2">
      <x v="156"/>
    </i>
    <i r="1">
      <x v="60"/>
      <x v="157"/>
    </i>
    <i r="2">
      <x v="158"/>
    </i>
    <i r="2">
      <x v="159"/>
    </i>
    <i r="2">
      <x v="160"/>
    </i>
    <i r="1">
      <x v="61"/>
      <x v="161"/>
    </i>
    <i r="2">
      <x v="162"/>
    </i>
    <i r="2">
      <x v="163"/>
    </i>
    <i r="2">
      <x v="164"/>
    </i>
    <i t="default">
      <x v="13"/>
    </i>
    <i>
      <x v="14"/>
      <x v="62"/>
      <x v="165"/>
    </i>
    <i r="1">
      <x v="63"/>
      <x v="166"/>
    </i>
    <i r="2">
      <x v="167"/>
    </i>
    <i r="1">
      <x v="64"/>
      <x v="168"/>
    </i>
    <i r="2">
      <x v="169"/>
    </i>
    <i r="1">
      <x v="65"/>
      <x v="170"/>
    </i>
    <i r="2">
      <x v="171"/>
    </i>
    <i r="2">
      <x v="172"/>
    </i>
    <i r="1">
      <x v="66"/>
      <x v="173"/>
    </i>
    <i r="2">
      <x v="174"/>
    </i>
    <i r="1">
      <x v="67"/>
      <x v="175"/>
    </i>
    <i t="default">
      <x v="14"/>
    </i>
    <i t="grand">
      <x/>
    </i>
  </rowItems>
  <colFields count="1">
    <field x="3"/>
  </colFields>
  <colItems count="9">
    <i>
      <x/>
    </i>
    <i>
      <x v="1"/>
    </i>
    <i>
      <x v="2"/>
    </i>
    <i>
      <x v="3"/>
    </i>
    <i>
      <x v="4"/>
    </i>
    <i>
      <x v="5"/>
    </i>
    <i>
      <x v="6"/>
    </i>
    <i>
      <x v="7"/>
    </i>
    <i t="grand">
      <x/>
    </i>
  </colItems>
  <dataFields count="1">
    <dataField name="Total distinct de ID acteur" fld="4" subtotal="count" baseField="2" baseItem="0">
      <extLst>
        <ext xmlns:x15="http://schemas.microsoft.com/office/spreadsheetml/2010/11/main" uri="{FABC7310-3BB5-11E1-824E-6D434824019B}">
          <x15:dataField isCountDistinct="1"/>
        </ext>
      </extLst>
    </dataField>
  </dataFields>
  <formats count="16">
    <format dxfId="74">
      <pivotArea dataOnly="0" outline="0" fieldPosition="0">
        <references count="1">
          <reference field="0" count="0" defaultSubtotal="1"/>
        </references>
      </pivotArea>
    </format>
    <format dxfId="73">
      <pivotArea field="0" type="button" dataOnly="0" labelOnly="1" outline="0" axis="axisRow" fieldPosition="0"/>
    </format>
    <format dxfId="72">
      <pivotArea field="1" type="button" dataOnly="0" labelOnly="1" outline="0" axis="axisRow" fieldPosition="1"/>
    </format>
    <format dxfId="71">
      <pivotArea field="2" type="button" dataOnly="0" labelOnly="1" outline="0" axis="axisRow" fieldPosition="2"/>
    </format>
    <format dxfId="70">
      <pivotArea dataOnly="0" labelOnly="1" outline="0" fieldPosition="0">
        <references count="1">
          <reference field="3" count="0"/>
        </references>
      </pivotArea>
    </format>
    <format dxfId="69">
      <pivotArea dataOnly="0" labelOnly="1" grandCol="1" outline="0" fieldPosition="0"/>
    </format>
    <format dxfId="68">
      <pivotArea field="0" type="button" dataOnly="0" labelOnly="1" outline="0" axis="axisRow" fieldPosition="0"/>
    </format>
    <format dxfId="67">
      <pivotArea field="1" type="button" dataOnly="0" labelOnly="1" outline="0" axis="axisRow" fieldPosition="1"/>
    </format>
    <format dxfId="66">
      <pivotArea field="2" type="button" dataOnly="0" labelOnly="1" outline="0" axis="axisRow" fieldPosition="2"/>
    </format>
    <format dxfId="65">
      <pivotArea dataOnly="0" labelOnly="1" outline="0" fieldPosition="0">
        <references count="1">
          <reference field="3" count="0"/>
        </references>
      </pivotArea>
    </format>
    <format dxfId="64">
      <pivotArea dataOnly="0" labelOnly="1" grandCol="1" outline="0" fieldPosition="0"/>
    </format>
    <format dxfId="63">
      <pivotArea dataOnly="0" grandRow="1" outline="0" fieldPosition="0"/>
    </format>
    <format dxfId="62">
      <pivotArea dataOnly="0" grandRow="1" outline="0" fieldPosition="0"/>
    </format>
    <format dxfId="61">
      <pivotArea type="origin" dataOnly="0" labelOnly="1" outline="0" fieldPosition="0"/>
    </format>
    <format dxfId="60">
      <pivotArea field="3" type="button" dataOnly="0" labelOnly="1" outline="0" axis="axisCol" fieldPosition="0"/>
    </format>
    <format dxfId="59">
      <pivotArea type="topRight" dataOnly="0" labelOnly="1" outline="0" fieldPosition="0"/>
    </format>
  </formats>
  <pivotHierarchies count="10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Total distinct de ID acteur"/>
    <pivotHierarchy dragToData="1"/>
    <pivotHierarchy dragToData="1"/>
  </pivotHierarchies>
  <pivotTableStyleInfo name="PivotStyleLight16" showRowHeaders="1" showColHeaders="1" showRowStripes="0" showColStripes="0" showLastColumn="1"/>
  <rowHierarchiesUsage count="3">
    <rowHierarchyUsage hierarchyUsage="54"/>
    <rowHierarchyUsage hierarchyUsage="55"/>
    <rowHierarchyUsage hierarchyUsage="57"/>
  </rowHierarchiesUsage>
  <colHierarchiesUsage count="1">
    <colHierarchyUsage hierarchyUsage="2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9.Connextion_Septembre2019.xlsx!Compilation">
        <x15:activeTabTopLevelEntity name="[Compilation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C46DD91-49B0-4ADA-8DC3-9C3464BB9EC7}" name="Tableau croisé dynamique3" cacheId="4" applyNumberFormats="0" applyBorderFormats="0" applyFontFormats="0" applyPatternFormats="0" applyAlignmentFormats="0" applyWidthHeightFormats="1" dataCaption="Valeurs" updatedVersion="6" minRefreshableVersion="5" itemPrintTitles="1" createdVersion="6" indent="0" compact="0" compactData="0" multipleFieldFilters="0">
  <location ref="O8:U25" firstHeaderRow="1" firstDataRow="2" firstDataCol="1"/>
  <pivotFields count="3">
    <pivotField axis="axisRow" compact="0" allDrilled="1" outline="0" subtotalTop="0" showAll="0" dataSourceSort="1" defaultAttributeDrillState="1">
      <items count="16">
        <item x="0"/>
        <item x="1"/>
        <item x="2"/>
        <item x="3"/>
        <item x="4"/>
        <item x="5"/>
        <item x="6"/>
        <item x="7"/>
        <item x="8"/>
        <item x="9"/>
        <item x="10"/>
        <item x="11"/>
        <item x="12"/>
        <item x="13"/>
        <item x="14"/>
        <item t="default"/>
      </items>
    </pivotField>
    <pivotField dataField="1" compact="0" outline="0" subtotalTop="0" showAll="0" defaultSubtotal="0"/>
    <pivotField axis="axisCol" compact="0" allDrilled="1" outline="0" subtotalTop="0" showAll="0" dataSourceSort="1" defaultSubtotal="0" defaultAttributeDrillState="1">
      <items count="5">
        <item x="0"/>
        <item x="1"/>
        <item x="2"/>
        <item x="3"/>
        <item x="4"/>
      </items>
    </pivotField>
  </pivotFields>
  <rowFields count="1">
    <field x="0"/>
  </rowFields>
  <rowItems count="16">
    <i>
      <x/>
    </i>
    <i>
      <x v="1"/>
    </i>
    <i>
      <x v="2"/>
    </i>
    <i>
      <x v="3"/>
    </i>
    <i>
      <x v="4"/>
    </i>
    <i>
      <x v="5"/>
    </i>
    <i>
      <x v="6"/>
    </i>
    <i>
      <x v="7"/>
    </i>
    <i>
      <x v="8"/>
    </i>
    <i>
      <x v="9"/>
    </i>
    <i>
      <x v="10"/>
    </i>
    <i>
      <x v="11"/>
    </i>
    <i>
      <x v="12"/>
    </i>
    <i>
      <x v="13"/>
    </i>
    <i>
      <x v="14"/>
    </i>
    <i t="grand">
      <x/>
    </i>
  </rowItems>
  <colFields count="1">
    <field x="2"/>
  </colFields>
  <colItems count="6">
    <i>
      <x/>
    </i>
    <i>
      <x v="1"/>
    </i>
    <i>
      <x v="2"/>
    </i>
    <i>
      <x v="3"/>
    </i>
    <i>
      <x v="4"/>
    </i>
    <i t="grand">
      <x/>
    </i>
  </colItems>
  <dataFields count="1">
    <dataField name="Total distinct de ID acteur" fld="1" subtotal="count" baseField="0" baseItem="0">
      <extLst>
        <ext xmlns:x15="http://schemas.microsoft.com/office/spreadsheetml/2010/11/main" uri="{FABC7310-3BB5-11E1-824E-6D434824019B}">
          <x15:dataField isCountDistinct="1"/>
        </ext>
      </extLst>
    </dataField>
  </dataFields>
  <formats count="14">
    <format dxfId="88">
      <pivotArea dataOnly="0" outline="0" fieldPosition="0">
        <references count="1">
          <reference field="0" count="0" defaultSubtotal="1"/>
        </references>
      </pivotArea>
    </format>
    <format dxfId="87">
      <pivotArea field="0" type="button" dataOnly="0" labelOnly="1" outline="0" axis="axisRow" fieldPosition="0"/>
    </format>
    <format dxfId="86">
      <pivotArea dataOnly="0" labelOnly="1" grandCol="1" outline="0" fieldPosition="0"/>
    </format>
    <format dxfId="85">
      <pivotArea field="0" type="button" dataOnly="0" labelOnly="1" outline="0" axis="axisRow" fieldPosition="0"/>
    </format>
    <format dxfId="84">
      <pivotArea dataOnly="0" labelOnly="1" grandCol="1" outline="0" fieldPosition="0"/>
    </format>
    <format dxfId="83">
      <pivotArea dataOnly="0" grandRow="1" outline="0" fieldPosition="0"/>
    </format>
    <format dxfId="82">
      <pivotArea dataOnly="0" grandRow="1" outline="0" fieldPosition="0"/>
    </format>
    <format dxfId="81">
      <pivotArea field="0" type="button" dataOnly="0" labelOnly="1" outline="0" axis="axisRow" fieldPosition="0"/>
    </format>
    <format dxfId="80">
      <pivotArea dataOnly="0" labelOnly="1" outline="0" fieldPosition="0">
        <references count="1">
          <reference field="2" count="0"/>
        </references>
      </pivotArea>
    </format>
    <format dxfId="79">
      <pivotArea field="0" type="button" dataOnly="0" labelOnly="1" outline="0" axis="axisRow" fieldPosition="0"/>
    </format>
    <format dxfId="78">
      <pivotArea dataOnly="0" labelOnly="1" outline="0" fieldPosition="0">
        <references count="1">
          <reference field="2" count="0"/>
        </references>
      </pivotArea>
    </format>
    <format dxfId="77">
      <pivotArea type="origin" dataOnly="0" labelOnly="1" outline="0" fieldPosition="0"/>
    </format>
    <format dxfId="76">
      <pivotArea field="2" type="button" dataOnly="0" labelOnly="1" outline="0" axis="axisCol" fieldPosition="0"/>
    </format>
    <format dxfId="75">
      <pivotArea type="topRight" dataOnly="0" labelOnly="1" outline="0" fieldPosition="0"/>
    </format>
  </formats>
  <pivotHierarchies count="10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Total distinct de ID acteur"/>
    <pivotHierarchy dragToData="1"/>
    <pivotHierarchy dragToData="1"/>
  </pivotHierarchies>
  <pivotTableStyleInfo name="PivotStyleLight16" showRowHeaders="1" showColHeaders="1" showRowStripes="0" showColStripes="0" showLastColumn="1"/>
  <rowHierarchiesUsage count="1">
    <rowHierarchyUsage hierarchyUsage="54"/>
  </rowHierarchiesUsage>
  <colHierarchiesUsage count="1">
    <colHierarchyUsage hierarchyUsage="5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9.Connextion_Septembre2019.xlsx!Compilation">
        <x15:activeTabTopLevelEntity name="[Compilation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184AEF3-637A-43C4-8A99-3F2378996F5B}" name="Tableau croisé dynamique1" cacheId="2" applyNumberFormats="0" applyBorderFormats="0" applyFontFormats="0" applyPatternFormats="0" applyAlignmentFormats="0" applyWidthHeightFormats="1" dataCaption="Valeurs" updatedVersion="6" minRefreshableVersion="5" subtotalHiddenItems="1" itemPrintTitles="1" createdVersion="6" indent="0" compact="0" compactData="0" multipleFieldFilters="0">
  <location ref="Z6:BB25" firstHeaderRow="1" firstDataRow="4" firstDataCol="1"/>
  <pivotFields count="5">
    <pivotField axis="axisRow" compact="0" allDrilled="1" outline="0" subtotalTop="0" showAll="0" dataSourceSort="1" defaultAttributeDrillState="1">
      <items count="16">
        <item x="0"/>
        <item x="1"/>
        <item x="2"/>
        <item x="3"/>
        <item x="4"/>
        <item x="5"/>
        <item x="6"/>
        <item x="7"/>
        <item x="8"/>
        <item x="9"/>
        <item x="10"/>
        <item x="11"/>
        <item x="12"/>
        <item x="13"/>
        <item x="14"/>
        <item t="default"/>
      </items>
    </pivotField>
    <pivotField dataField="1" compact="0" outline="0" subtotalTop="0" showAll="0" defaultSubtotal="0"/>
    <pivotField axis="axisCol" compact="0" allDrilled="1" outline="0" subtotalTop="0" showAll="0" dataSourceSort="1" defaultSubtotal="0" defaultAttributeDrillState="1">
      <items count="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s>
    </pivotField>
    <pivotField axis="axisCol" compact="0" allDrilled="1" outline="0" subtotalTop="0" showAll="0" dataSourceSort="1" defaultSubtotal="0">
      <items count="12">
        <item x="0" e="0"/>
        <item x="1" e="0"/>
        <item x="2" e="0"/>
        <item x="3" e="0"/>
        <item x="4" e="0"/>
        <item x="5" e="0"/>
        <item x="6" e="0"/>
        <item x="7" e="0"/>
        <item x="8" e="0"/>
        <item x="9" e="0"/>
        <item x="10" e="0"/>
        <item x="11" e="0"/>
      </items>
    </pivotField>
    <pivotField axis="axisCol" compact="0" allDrilled="1" outline="0" subtotalTop="0" showAll="0" dataSourceSort="1" defaultSubtotal="0" defaultAttributeDrillState="1">
      <items count="4">
        <item x="0"/>
        <item x="1"/>
        <item x="2"/>
        <item x="3"/>
      </items>
    </pivotField>
  </pivotFields>
  <rowFields count="1">
    <field x="0"/>
  </rowFields>
  <rowItems count="16">
    <i>
      <x/>
    </i>
    <i>
      <x v="1"/>
    </i>
    <i>
      <x v="2"/>
    </i>
    <i>
      <x v="3"/>
    </i>
    <i>
      <x v="4"/>
    </i>
    <i>
      <x v="5"/>
    </i>
    <i>
      <x v="6"/>
    </i>
    <i>
      <x v="7"/>
    </i>
    <i>
      <x v="8"/>
    </i>
    <i>
      <x v="9"/>
    </i>
    <i>
      <x v="10"/>
    </i>
    <i>
      <x v="11"/>
    </i>
    <i>
      <x v="12"/>
    </i>
    <i>
      <x v="13"/>
    </i>
    <i>
      <x v="14"/>
    </i>
    <i t="grand">
      <x/>
    </i>
  </rowItems>
  <colFields count="3">
    <field x="4"/>
    <field x="3"/>
    <field x="2"/>
  </colFields>
  <colItems count="28">
    <i>
      <x/>
      <x/>
    </i>
    <i r="1">
      <x v="1"/>
    </i>
    <i>
      <x v="1"/>
      <x v="2"/>
    </i>
    <i r="1">
      <x v="3"/>
    </i>
    <i r="1">
      <x v="4"/>
    </i>
    <i r="1">
      <x v="5"/>
    </i>
    <i r="1">
      <x v="6"/>
    </i>
    <i r="1">
      <x v="7"/>
    </i>
    <i r="1">
      <x v="8"/>
    </i>
    <i r="1">
      <x v="9"/>
    </i>
    <i r="1">
      <x v="10"/>
    </i>
    <i r="1">
      <x v="11"/>
    </i>
    <i r="1">
      <x/>
    </i>
    <i r="1">
      <x v="1"/>
    </i>
    <i>
      <x v="2"/>
      <x v="2"/>
    </i>
    <i r="1">
      <x v="3"/>
    </i>
    <i r="1">
      <x v="5"/>
    </i>
    <i r="1">
      <x v="7"/>
    </i>
    <i r="1">
      <x v="10"/>
    </i>
    <i r="1">
      <x v="11"/>
    </i>
    <i r="1">
      <x v="1"/>
    </i>
    <i>
      <x v="3"/>
      <x v="2"/>
    </i>
    <i r="1">
      <x v="3"/>
    </i>
    <i r="1">
      <x v="5"/>
    </i>
    <i r="1">
      <x v="8"/>
    </i>
    <i r="1">
      <x v="10"/>
    </i>
    <i r="1">
      <x v="1"/>
    </i>
    <i t="grand">
      <x/>
    </i>
  </colItems>
  <dataFields count="1">
    <dataField name="Total distinct de ID projet" fld="1" subtotal="count" baseField="0" baseItem="0">
      <extLst>
        <ext xmlns:x15="http://schemas.microsoft.com/office/spreadsheetml/2010/11/main" uri="{FABC7310-3BB5-11E1-824E-6D434824019B}">
          <x15:dataField isCountDistinct="1"/>
        </ext>
      </extLst>
    </dataField>
  </dataFields>
  <formats count="7">
    <format dxfId="31">
      <pivotArea dataOnly="0" labelOnly="1" grandCol="1" outline="0" fieldPosition="0"/>
    </format>
    <format dxfId="30">
      <pivotArea dataOnly="0" labelOnly="1" grandCol="1" outline="0" fieldPosition="0"/>
    </format>
    <format dxfId="29">
      <pivotArea dataOnly="0" grandRow="1" outline="0" fieldPosition="0"/>
    </format>
    <format dxfId="28">
      <pivotArea dataOnly="0" grandRow="1" outline="0" fieldPosition="0"/>
    </format>
    <format dxfId="27">
      <pivotArea type="origin" dataOnly="0" labelOnly="1" outline="0" fieldPosition="0"/>
    </format>
    <format dxfId="26">
      <pivotArea type="topRight" dataOnly="0" labelOnly="1" outline="0" fieldPosition="0"/>
    </format>
    <format dxfId="25">
      <pivotArea field="0" type="button" dataOnly="0" labelOnly="1" outline="0" axis="axisRow" fieldPosition="0"/>
    </format>
  </formats>
  <pivotHierarchies count="10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Total distinct de ID acteur"/>
    <pivotHierarchy dragToData="1"/>
    <pivotHierarchy dragToData="1" caption="Total distinct de ID projet"/>
  </pivotHierarchies>
  <pivotTableStyleInfo name="PivotStyleLight16" showRowHeaders="1" showColHeaders="1" showRowStripes="0" showColStripes="0" showLastColumn="1"/>
  <rowHierarchiesUsage count="1">
    <rowHierarchyUsage hierarchyUsage="54"/>
  </rowHierarchiesUsage>
  <colHierarchiesUsage count="3">
    <colHierarchyUsage hierarchyUsage="36"/>
    <colHierarchyUsage hierarchyUsage="37"/>
    <colHierarchyUsage hierarchyUsage="3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9.Connextion_Septembre2019.xlsx!Compilation">
        <x15:activeTabTopLevelEntity name="[Compilation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1B300BA-1513-42E3-A928-AA8105C00BDA}" name="Tableau croisé dynamique2" cacheId="3" applyNumberFormats="0" applyBorderFormats="0" applyFontFormats="0" applyPatternFormats="0" applyAlignmentFormats="0" applyWidthHeightFormats="1" dataCaption="Valeurs" updatedVersion="6" minRefreshableVersion="5" subtotalHiddenItems="1" itemPrintTitles="1" createdVersion="6" indent="0" compact="0" compactData="0" multipleFieldFilters="0">
  <location ref="A8:L201" firstHeaderRow="1" firstDataRow="2" firstDataCol="3"/>
  <pivotFields count="5">
    <pivotField axis="axisRow" compact="0" allDrilled="1" outline="0" subtotalTop="0" showAll="0" dataSourceSort="1" defaultAttributeDrillState="1">
      <items count="16">
        <item x="0"/>
        <item x="1"/>
        <item x="2"/>
        <item x="3"/>
        <item x="4"/>
        <item x="5"/>
        <item x="6"/>
        <item x="7"/>
        <item x="8"/>
        <item x="9"/>
        <item x="10"/>
        <item x="11"/>
        <item x="12"/>
        <item x="13"/>
        <item x="14"/>
        <item t="default"/>
      </items>
    </pivotField>
    <pivotField axis="axisRow" compact="0" allDrilled="1" outline="0" subtotalTop="0" showAll="0" dataSourceSort="1" defaultSubtotal="0" defaultAttributeDrillState="1">
      <items count="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s>
    </pivotField>
    <pivotField axis="axisRow" compact="0" allDrilled="1" outline="0" subtotalTop="0" showAll="0" dataSourceSort="1" defaultSubtotal="0" defaultAttributeDrillState="1">
      <items count="1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s>
    </pivotField>
    <pivotField axis="axisCol" compact="0" allDrilled="1" outline="0" subtotalTop="0" showAll="0" dataSourceSort="1" defaultSubtotal="0" defaultAttributeDrillState="1">
      <items count="8">
        <item x="0"/>
        <item x="1"/>
        <item x="2"/>
        <item x="3"/>
        <item x="4"/>
        <item x="5"/>
        <item x="6"/>
        <item x="7"/>
      </items>
    </pivotField>
    <pivotField dataField="1" compact="0" outline="0" subtotalTop="0" showAll="0" defaultSubtotal="0"/>
  </pivotFields>
  <rowFields count="3">
    <field x="0"/>
    <field x="1"/>
    <field x="2"/>
  </rowFields>
  <rowItems count="192">
    <i>
      <x/>
      <x/>
      <x/>
    </i>
    <i t="default">
      <x/>
    </i>
    <i>
      <x v="1"/>
      <x v="1"/>
      <x v="1"/>
    </i>
    <i r="1">
      <x v="2"/>
      <x v="2"/>
    </i>
    <i r="2">
      <x v="3"/>
    </i>
    <i r="1">
      <x v="3"/>
      <x v="4"/>
    </i>
    <i r="2">
      <x v="5"/>
    </i>
    <i r="1">
      <x v="4"/>
      <x v="6"/>
    </i>
    <i r="2">
      <x v="7"/>
    </i>
    <i r="2">
      <x v="8"/>
    </i>
    <i r="1">
      <x v="5"/>
      <x v="9"/>
    </i>
    <i r="1">
      <x v="6"/>
      <x v="10"/>
    </i>
    <i r="2">
      <x v="11"/>
    </i>
    <i r="1">
      <x v="7"/>
      <x v="12"/>
    </i>
    <i t="default">
      <x v="1"/>
    </i>
    <i>
      <x v="2"/>
      <x v="8"/>
      <x v="13"/>
    </i>
    <i r="2">
      <x v="14"/>
    </i>
    <i r="1">
      <x v="9"/>
      <x v="15"/>
    </i>
    <i r="2">
      <x v="16"/>
    </i>
    <i t="default">
      <x v="2"/>
    </i>
    <i>
      <x v="3"/>
      <x v="10"/>
      <x v="17"/>
    </i>
    <i r="2">
      <x v="18"/>
    </i>
    <i r="1">
      <x v="11"/>
      <x v="19"/>
    </i>
    <i r="2">
      <x v="20"/>
    </i>
    <i r="2">
      <x v="21"/>
    </i>
    <i r="2">
      <x v="22"/>
    </i>
    <i r="2">
      <x v="23"/>
    </i>
    <i r="2">
      <x v="24"/>
    </i>
    <i r="2">
      <x v="25"/>
    </i>
    <i r="2">
      <x v="26"/>
    </i>
    <i r="2">
      <x v="27"/>
    </i>
    <i r="2">
      <x v="28"/>
    </i>
    <i r="2">
      <x v="29"/>
    </i>
    <i r="2">
      <x v="30"/>
    </i>
    <i r="2">
      <x v="31"/>
    </i>
    <i r="1">
      <x v="12"/>
      <x v="32"/>
    </i>
    <i r="2">
      <x v="33"/>
    </i>
    <i r="2">
      <x v="34"/>
    </i>
    <i r="1">
      <x v="13"/>
      <x v="35"/>
    </i>
    <i r="1">
      <x v="14"/>
      <x v="36"/>
    </i>
    <i r="2">
      <x v="37"/>
    </i>
    <i r="2">
      <x v="38"/>
    </i>
    <i t="default">
      <x v="3"/>
    </i>
    <i>
      <x v="4"/>
      <x v="15"/>
      <x v="39"/>
    </i>
    <i r="1">
      <x v="16"/>
      <x v="40"/>
    </i>
    <i r="1">
      <x v="17"/>
      <x v="41"/>
    </i>
    <i r="2">
      <x v="42"/>
    </i>
    <i r="2">
      <x v="43"/>
    </i>
    <i r="2">
      <x v="44"/>
    </i>
    <i r="2">
      <x v="45"/>
    </i>
    <i r="2">
      <x v="46"/>
    </i>
    <i r="2">
      <x v="47"/>
    </i>
    <i r="2">
      <x v="48"/>
    </i>
    <i r="1">
      <x v="18"/>
      <x v="49"/>
    </i>
    <i r="1">
      <x v="19"/>
      <x v="50"/>
    </i>
    <i t="default">
      <x v="4"/>
    </i>
    <i>
      <x v="5"/>
      <x v="20"/>
      <x v="51"/>
    </i>
    <i r="2">
      <x v="52"/>
    </i>
    <i r="1">
      <x v="21"/>
      <x v="53"/>
    </i>
    <i r="2">
      <x v="54"/>
    </i>
    <i r="2">
      <x v="55"/>
    </i>
    <i r="2">
      <x v="56"/>
    </i>
    <i r="1">
      <x v="22"/>
      <x v="57"/>
    </i>
    <i r="1">
      <x v="23"/>
      <x v="58"/>
    </i>
    <i r="2">
      <x v="59"/>
    </i>
    <i r="2">
      <x v="60"/>
    </i>
    <i r="2">
      <x v="61"/>
    </i>
    <i r="2">
      <x v="62"/>
    </i>
    <i r="1">
      <x v="24"/>
      <x v="63"/>
    </i>
    <i r="2">
      <x v="64"/>
    </i>
    <i r="2">
      <x v="65"/>
    </i>
    <i r="2">
      <x v="66"/>
    </i>
    <i r="2">
      <x v="67"/>
    </i>
    <i r="1">
      <x v="25"/>
      <x v="68"/>
    </i>
    <i r="2">
      <x v="69"/>
    </i>
    <i r="2">
      <x v="70"/>
    </i>
    <i r="2">
      <x v="71"/>
    </i>
    <i t="default">
      <x v="5"/>
    </i>
    <i>
      <x v="6"/>
      <x v="26"/>
      <x v="72"/>
    </i>
    <i t="default">
      <x v="6"/>
    </i>
    <i>
      <x v="7"/>
      <x v="27"/>
      <x v="73"/>
    </i>
    <i t="default">
      <x v="7"/>
    </i>
    <i>
      <x v="8"/>
      <x v="28"/>
      <x v="74"/>
    </i>
    <i r="1">
      <x v="29"/>
      <x v="75"/>
    </i>
    <i r="2">
      <x v="76"/>
    </i>
    <i t="default">
      <x v="8"/>
    </i>
    <i>
      <x v="9"/>
      <x v="30"/>
      <x v="77"/>
    </i>
    <i r="2">
      <x v="78"/>
    </i>
    <i r="1">
      <x v="31"/>
      <x v="79"/>
    </i>
    <i r="2">
      <x v="80"/>
    </i>
    <i r="1">
      <x v="32"/>
      <x v="81"/>
    </i>
    <i r="2">
      <x v="82"/>
    </i>
    <i r="1">
      <x v="33"/>
      <x v="83"/>
    </i>
    <i r="2">
      <x v="84"/>
    </i>
    <i t="default">
      <x v="9"/>
    </i>
    <i>
      <x v="10"/>
      <x v="34"/>
      <x v="85"/>
    </i>
    <i r="2">
      <x v="86"/>
    </i>
    <i r="2">
      <x v="87"/>
    </i>
    <i r="1">
      <x v="35"/>
      <x v="88"/>
    </i>
    <i r="1">
      <x v="36"/>
      <x v="89"/>
    </i>
    <i r="2">
      <x v="90"/>
    </i>
    <i r="2">
      <x v="91"/>
    </i>
    <i r="1">
      <x v="37"/>
      <x v="92"/>
    </i>
    <i r="2">
      <x v="93"/>
    </i>
    <i r="1">
      <x v="38"/>
      <x v="94"/>
    </i>
    <i r="2">
      <x v="95"/>
    </i>
    <i r="1">
      <x v="39"/>
      <x v="96"/>
    </i>
    <i r="2">
      <x v="97"/>
    </i>
    <i r="1">
      <x v="40"/>
      <x v="98"/>
    </i>
    <i r="2">
      <x v="99"/>
    </i>
    <i r="2">
      <x v="100"/>
    </i>
    <i r="1">
      <x v="41"/>
      <x v="101"/>
    </i>
    <i r="2">
      <x v="102"/>
    </i>
    <i t="default">
      <x v="10"/>
    </i>
    <i>
      <x v="11"/>
      <x v="42"/>
      <x v="103"/>
    </i>
    <i r="1">
      <x v="43"/>
      <x v="104"/>
    </i>
    <i r="2">
      <x v="105"/>
    </i>
    <i r="1">
      <x v="44"/>
      <x v="106"/>
    </i>
    <i r="2">
      <x v="107"/>
    </i>
    <i r="1">
      <x v="45"/>
      <x v="108"/>
    </i>
    <i r="2">
      <x v="109"/>
    </i>
    <i r="2">
      <x v="110"/>
    </i>
    <i r="2">
      <x v="111"/>
    </i>
    <i r="2">
      <x v="112"/>
    </i>
    <i r="2">
      <x v="113"/>
    </i>
    <i r="1">
      <x v="46"/>
      <x v="114"/>
    </i>
    <i r="2">
      <x v="115"/>
    </i>
    <i r="2">
      <x v="116"/>
    </i>
    <i r="1">
      <x v="47"/>
      <x v="117"/>
    </i>
    <i r="1">
      <x v="48"/>
      <x v="118"/>
    </i>
    <i r="2">
      <x v="119"/>
    </i>
    <i r="2">
      <x v="120"/>
    </i>
    <i r="2">
      <x v="121"/>
    </i>
    <i r="1">
      <x v="49"/>
      <x v="122"/>
    </i>
    <i r="2">
      <x v="123"/>
    </i>
    <i r="2">
      <x v="124"/>
    </i>
    <i r="2">
      <x v="125"/>
    </i>
    <i r="2">
      <x v="126"/>
    </i>
    <i r="1">
      <x v="50"/>
      <x v="127"/>
    </i>
    <i t="default">
      <x v="11"/>
    </i>
    <i>
      <x v="12"/>
      <x v="51"/>
      <x v="128"/>
    </i>
    <i r="2">
      <x v="129"/>
    </i>
    <i r="1">
      <x v="52"/>
      <x v="130"/>
    </i>
    <i t="default">
      <x v="12"/>
    </i>
    <i>
      <x v="13"/>
      <x v="53"/>
      <x v="131"/>
    </i>
    <i r="2">
      <x v="132"/>
    </i>
    <i r="2">
      <x v="133"/>
    </i>
    <i r="1">
      <x v="54"/>
      <x v="134"/>
    </i>
    <i r="2">
      <x v="135"/>
    </i>
    <i r="2">
      <x v="136"/>
    </i>
    <i r="2">
      <x v="137"/>
    </i>
    <i r="1">
      <x v="55"/>
      <x v="138"/>
    </i>
    <i r="1">
      <x v="56"/>
      <x v="139"/>
    </i>
    <i r="2">
      <x v="140"/>
    </i>
    <i r="2">
      <x v="141"/>
    </i>
    <i r="2">
      <x v="142"/>
    </i>
    <i r="2">
      <x v="143"/>
    </i>
    <i r="1">
      <x v="57"/>
      <x v="144"/>
    </i>
    <i r="2">
      <x v="145"/>
    </i>
    <i r="2">
      <x v="146"/>
    </i>
    <i r="2">
      <x v="147"/>
    </i>
    <i r="1">
      <x v="58"/>
      <x v="148"/>
    </i>
    <i r="2">
      <x v="149"/>
    </i>
    <i r="2">
      <x v="150"/>
    </i>
    <i r="2">
      <x v="151"/>
    </i>
    <i r="2">
      <x v="152"/>
    </i>
    <i r="1">
      <x v="59"/>
      <x v="153"/>
    </i>
    <i r="2">
      <x v="154"/>
    </i>
    <i r="2">
      <x v="155"/>
    </i>
    <i r="2">
      <x v="156"/>
    </i>
    <i r="1">
      <x v="60"/>
      <x v="157"/>
    </i>
    <i r="2">
      <x v="158"/>
    </i>
    <i r="2">
      <x v="159"/>
    </i>
    <i r="2">
      <x v="160"/>
    </i>
    <i r="1">
      <x v="61"/>
      <x v="161"/>
    </i>
    <i r="2">
      <x v="162"/>
    </i>
    <i r="2">
      <x v="163"/>
    </i>
    <i r="2">
      <x v="164"/>
    </i>
    <i t="default">
      <x v="13"/>
    </i>
    <i>
      <x v="14"/>
      <x v="62"/>
      <x v="165"/>
    </i>
    <i r="1">
      <x v="63"/>
      <x v="166"/>
    </i>
    <i r="2">
      <x v="167"/>
    </i>
    <i r="1">
      <x v="64"/>
      <x v="168"/>
    </i>
    <i r="2">
      <x v="169"/>
    </i>
    <i r="1">
      <x v="65"/>
      <x v="170"/>
    </i>
    <i r="2">
      <x v="171"/>
    </i>
    <i r="2">
      <x v="172"/>
    </i>
    <i r="1">
      <x v="66"/>
      <x v="173"/>
    </i>
    <i r="2">
      <x v="174"/>
    </i>
    <i r="1">
      <x v="67"/>
      <x v="175"/>
    </i>
    <i t="default">
      <x v="14"/>
    </i>
    <i t="grand">
      <x/>
    </i>
  </rowItems>
  <colFields count="1">
    <field x="3"/>
  </colFields>
  <colItems count="9">
    <i>
      <x/>
    </i>
    <i>
      <x v="1"/>
    </i>
    <i>
      <x v="2"/>
    </i>
    <i>
      <x v="3"/>
    </i>
    <i>
      <x v="4"/>
    </i>
    <i>
      <x v="5"/>
    </i>
    <i>
      <x v="6"/>
    </i>
    <i>
      <x v="7"/>
    </i>
    <i t="grand">
      <x/>
    </i>
  </colItems>
  <dataFields count="1">
    <dataField name="Total distinct de ID projet" fld="4" subtotal="count" baseField="2" baseItem="0">
      <extLst>
        <ext xmlns:x15="http://schemas.microsoft.com/office/spreadsheetml/2010/11/main" uri="{FABC7310-3BB5-11E1-824E-6D434824019B}">
          <x15:dataField isCountDistinct="1"/>
        </ext>
      </extLst>
    </dataField>
  </dataFields>
  <formats count="13">
    <format dxfId="44">
      <pivotArea dataOnly="0" labelOnly="1" grandCol="1" outline="0" fieldPosition="0"/>
    </format>
    <format dxfId="43">
      <pivotArea dataOnly="0" labelOnly="1" grandCol="1" outline="0" fieldPosition="0"/>
    </format>
    <format dxfId="42">
      <pivotArea dataOnly="0" grandRow="1" outline="0" fieldPosition="0"/>
    </format>
    <format dxfId="41">
      <pivotArea dataOnly="0" grandRow="1" outline="0" fieldPosition="0"/>
    </format>
    <format dxfId="40">
      <pivotArea type="origin" dataOnly="0" labelOnly="1" outline="0" fieldPosition="0"/>
    </format>
    <format dxfId="39">
      <pivotArea type="topRight" dataOnly="0" labelOnly="1" outline="0" fieldPosition="0"/>
    </format>
    <format dxfId="38">
      <pivotArea field="0" type="button" dataOnly="0" labelOnly="1" outline="0" axis="axisRow" fieldPosition="0"/>
    </format>
    <format dxfId="37">
      <pivotArea field="1" type="button" dataOnly="0" labelOnly="1" outline="0" axis="axisRow" fieldPosition="1"/>
    </format>
    <format dxfId="36">
      <pivotArea field="2" type="button" dataOnly="0" labelOnly="1" outline="0" axis="axisRow" fieldPosition="2"/>
    </format>
    <format dxfId="35">
      <pivotArea dataOnly="0" labelOnly="1" outline="0" fieldPosition="0">
        <references count="1">
          <reference field="3" count="0"/>
        </references>
      </pivotArea>
    </format>
    <format dxfId="34">
      <pivotArea field="3" type="button" dataOnly="0" labelOnly="1" outline="0" axis="axisCol" fieldPosition="0"/>
    </format>
    <format dxfId="33">
      <pivotArea field="3" type="button" dataOnly="0" labelOnly="1" outline="0" axis="axisCol" fieldPosition="0"/>
    </format>
    <format dxfId="32">
      <pivotArea field="3" type="button" dataOnly="0" labelOnly="1" outline="0" axis="axisCol" fieldPosition="0"/>
    </format>
  </formats>
  <pivotHierarchies count="10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Total distinct de ID acteur"/>
    <pivotHierarchy dragToData="1"/>
    <pivotHierarchy dragToData="1" caption="Total distinct de ID projet"/>
  </pivotHierarchies>
  <pivotTableStyleInfo name="PivotStyleLight16" showRowHeaders="1" showColHeaders="1" showRowStripes="0" showColStripes="0" showLastColumn="1"/>
  <rowHierarchiesUsage count="3">
    <rowHierarchyUsage hierarchyUsage="54"/>
    <rowHierarchyUsage hierarchyUsage="55"/>
    <rowHierarchyUsage hierarchyUsage="57"/>
  </rowHierarchiesUsage>
  <colHierarchiesUsage count="1">
    <colHierarchyUsage hierarchyUsage="2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9.Connextion_Septembre2019.xlsx!Compilation">
        <x15:activeTabTopLevelEntity name="[Compilation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45FBF53-ECC3-4302-BBBB-1B63D4DCFC35}" name="Tableau croisé dynamique3" cacheId="5" applyNumberFormats="0" applyBorderFormats="0" applyFontFormats="0" applyPatternFormats="0" applyAlignmentFormats="0" applyWidthHeightFormats="1" dataCaption="Valeurs" updatedVersion="6" minRefreshableVersion="5" itemPrintTitles="1" createdVersion="6" indent="0" compact="0" compactData="0" multipleFieldFilters="0">
  <location ref="O8:T24" firstHeaderRow="1" firstDataRow="2" firstDataCol="1"/>
  <pivotFields count="4">
    <pivotField axis="axisRow" compact="0" allDrilled="1" outline="0" subtotalTop="0" showAll="0" dataSourceSort="1" defaultAttributeDrillState="1">
      <items count="15">
        <item x="0"/>
        <item x="1"/>
        <item x="2"/>
        <item x="3"/>
        <item x="4"/>
        <item x="5"/>
        <item x="6"/>
        <item x="7"/>
        <item x="8"/>
        <item x="9"/>
        <item x="10"/>
        <item x="11"/>
        <item x="12"/>
        <item x="13"/>
        <item t="default"/>
      </items>
    </pivotField>
    <pivotField axis="axisCol" compact="0" allDrilled="1" outline="0" subtotalTop="0" showAll="0" dataSourceSort="1" defaultSubtotal="0" defaultAttributeDrillState="1">
      <items count="4">
        <item x="0"/>
        <item x="1"/>
        <item x="2"/>
        <item x="3"/>
      </items>
    </pivotField>
    <pivotField dataField="1" compact="0" outline="0" subtotalTop="0" showAll="0" defaultSubtotal="0"/>
    <pivotField compact="0" allDrilled="1" outline="0" subtotalTop="0" showAll="0" dataSourceSort="1" defaultSubtotal="0" defaultAttributeDrillState="1"/>
  </pivotFields>
  <rowFields count="1">
    <field x="0"/>
  </rowFields>
  <rowItems count="15">
    <i>
      <x/>
    </i>
    <i>
      <x v="1"/>
    </i>
    <i>
      <x v="2"/>
    </i>
    <i>
      <x v="3"/>
    </i>
    <i>
      <x v="4"/>
    </i>
    <i>
      <x v="5"/>
    </i>
    <i>
      <x v="6"/>
    </i>
    <i>
      <x v="7"/>
    </i>
    <i>
      <x v="8"/>
    </i>
    <i>
      <x v="9"/>
    </i>
    <i>
      <x v="10"/>
    </i>
    <i>
      <x v="11"/>
    </i>
    <i>
      <x v="12"/>
    </i>
    <i>
      <x v="13"/>
    </i>
    <i t="grand">
      <x/>
    </i>
  </rowItems>
  <colFields count="1">
    <field x="1"/>
  </colFields>
  <colItems count="5">
    <i>
      <x/>
    </i>
    <i>
      <x v="1"/>
    </i>
    <i>
      <x v="2"/>
    </i>
    <i>
      <x v="3"/>
    </i>
    <i t="grand">
      <x/>
    </i>
  </colItems>
  <dataFields count="1">
    <dataField name="Total distinct de ID projet" fld="2" subtotal="count" baseField="0" baseItem="9">
      <extLst>
        <ext xmlns:x15="http://schemas.microsoft.com/office/spreadsheetml/2010/11/main" uri="{FABC7310-3BB5-11E1-824E-6D434824019B}">
          <x15:dataField isCountDistinct="1"/>
        </ext>
      </extLst>
    </dataField>
  </dataFields>
  <formats count="14">
    <format dxfId="58">
      <pivotArea dataOnly="0" outline="0" fieldPosition="0">
        <references count="1">
          <reference field="0" count="0" defaultSubtotal="1"/>
        </references>
      </pivotArea>
    </format>
    <format dxfId="57">
      <pivotArea field="0" type="button" dataOnly="0" labelOnly="1" outline="0" axis="axisRow" fieldPosition="0"/>
    </format>
    <format dxfId="56">
      <pivotArea dataOnly="0" labelOnly="1" grandCol="1" outline="0" fieldPosition="0"/>
    </format>
    <format dxfId="55">
      <pivotArea field="0" type="button" dataOnly="0" labelOnly="1" outline="0" axis="axisRow" fieldPosition="0"/>
    </format>
    <format dxfId="54">
      <pivotArea dataOnly="0" labelOnly="1" grandCol="1" outline="0" fieldPosition="0"/>
    </format>
    <format dxfId="53">
      <pivotArea dataOnly="0" grandRow="1" outline="0" fieldPosition="0"/>
    </format>
    <format dxfId="52">
      <pivotArea dataOnly="0" grandRow="1" outline="0" fieldPosition="0"/>
    </format>
    <format dxfId="51">
      <pivotArea field="0" type="button" dataOnly="0" labelOnly="1" outline="0" axis="axisRow" fieldPosition="0"/>
    </format>
    <format dxfId="50">
      <pivotArea dataOnly="0" labelOnly="1" outline="0" fieldPosition="0">
        <references count="1">
          <reference field="1" count="0"/>
        </references>
      </pivotArea>
    </format>
    <format dxfId="49">
      <pivotArea field="0" type="button" dataOnly="0" labelOnly="1" outline="0" axis="axisRow" fieldPosition="0"/>
    </format>
    <format dxfId="48">
      <pivotArea dataOnly="0" labelOnly="1" outline="0" fieldPosition="0">
        <references count="1">
          <reference field="1" count="0"/>
        </references>
      </pivotArea>
    </format>
    <format dxfId="47">
      <pivotArea type="origin" dataOnly="0" labelOnly="1" outline="0" fieldPosition="0"/>
    </format>
    <format dxfId="46">
      <pivotArea field="1" type="button" dataOnly="0" labelOnly="1" outline="0" axis="axisCol" fieldPosition="0"/>
    </format>
    <format dxfId="45">
      <pivotArea type="topRight" dataOnly="0" labelOnly="1" outline="0" fieldPosition="0"/>
    </format>
  </formats>
  <pivotHierarchies count="10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Total distinct de ID acteur"/>
    <pivotHierarchy dragToData="1"/>
    <pivotHierarchy dragToData="1" caption="Total distinct de ID projet"/>
  </pivotHierarchies>
  <pivotTableStyleInfo name="PivotStyleLight16" showRowHeaders="1" showColHeaders="1" showRowStripes="0" showColStripes="0" showLastColumn="1"/>
  <filters count="1">
    <filter fld="3" type="dateBetween" evalOrder="-1" id="2" name="[Compilation 1].[Date fin]">
      <autoFilter ref="A1">
        <filterColumn colId="0">
          <customFilters and="1">
            <customFilter operator="greaterThanOrEqual" val="43770"/>
            <customFilter operator="lessThanOrEqual" val="43830"/>
          </customFilters>
        </filterColumn>
      </autoFilter>
      <extLst>
        <ext xmlns:x15="http://schemas.microsoft.com/office/spreadsheetml/2010/11/main" uri="{0605FD5F-26C8-4aeb-8148-2DB25E43C511}">
          <x15:pivotFilter useWholeDay="1"/>
        </ext>
      </extLst>
    </filter>
  </filters>
  <rowHierarchiesUsage count="1">
    <rowHierarchyUsage hierarchyUsage="54"/>
  </rowHierarchiesUsage>
  <colHierarchiesUsage count="1">
    <colHierarchyUsage hierarchyUsage="5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9.Connextion_Septembre2019.xlsx!Compilation">
        <x15:activeTabTopLevelEntity name="[Compilation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BF6766C-867E-4DA6-91E1-D5C9B0F495FA}" name="Tableau croisé dynamique4" cacheId="0" applyNumberFormats="0" applyBorderFormats="0" applyFontFormats="0" applyPatternFormats="0" applyAlignmentFormats="0" applyWidthHeightFormats="1" dataCaption="Valeurs" updatedVersion="6" minRefreshableVersion="3" showDrill="0" rowGrandTotals="0" colGrandTotals="0" itemPrintTitles="1" createdVersion="6" indent="0" compact="0" compactData="0" multipleFieldFilters="0">
  <location ref="A3:F898" firstHeaderRow="1" firstDataRow="1" firstDataCol="6"/>
  <pivotFields count="28">
    <pivotField axis="axisRow" compact="0" outline="0" showAll="0" defaultSubtotal="0">
      <items count="352">
        <item x="16"/>
        <item x="17"/>
        <item x="219"/>
        <item x="129"/>
        <item x="18"/>
        <item x="130"/>
        <item x="301"/>
        <item x="223"/>
        <item x="224"/>
        <item x="131"/>
        <item x="225"/>
        <item x="302"/>
        <item x="226"/>
        <item x="228"/>
        <item x="306"/>
        <item x="231"/>
        <item x="132"/>
        <item x="339"/>
        <item x="264"/>
        <item x="21"/>
        <item x="230"/>
        <item x="141"/>
        <item x="27"/>
        <item x="146"/>
        <item x="28"/>
        <item x="135"/>
        <item x="234"/>
        <item x="232"/>
        <item x="29"/>
        <item x="2"/>
        <item x="220"/>
        <item x="137"/>
        <item x="153"/>
        <item x="267"/>
        <item x="268"/>
        <item x="235"/>
        <item x="156"/>
        <item x="148"/>
        <item x="236"/>
        <item x="157"/>
        <item x="158"/>
        <item x="149"/>
        <item x="159"/>
        <item x="133"/>
        <item x="150"/>
        <item x="138"/>
        <item x="120"/>
        <item x="269"/>
        <item x="142"/>
        <item x="161"/>
        <item x="162"/>
        <item x="31"/>
        <item x="237"/>
        <item x="238"/>
        <item x="164"/>
        <item x="143"/>
        <item x="3"/>
        <item x="134"/>
        <item x="144"/>
        <item x="4"/>
        <item x="305"/>
        <item x="307"/>
        <item x="261"/>
        <item x="139"/>
        <item x="304"/>
        <item x="119"/>
        <item x="103"/>
        <item x="258"/>
        <item x="106"/>
        <item x="104"/>
        <item x="270"/>
        <item x="271"/>
        <item x="168"/>
        <item x="163"/>
        <item x="165"/>
        <item x="166"/>
        <item x="167"/>
        <item x="30"/>
        <item x="26"/>
        <item x="99"/>
        <item x="140"/>
        <item x="303"/>
        <item x="145"/>
        <item x="221"/>
        <item x="229"/>
        <item x="262"/>
        <item x="272"/>
        <item x="260"/>
        <item x="266"/>
        <item x="107"/>
        <item x="265"/>
        <item x="23"/>
        <item x="263"/>
        <item x="259"/>
        <item x="24"/>
        <item x="233"/>
        <item x="102"/>
        <item x="100"/>
        <item x="101"/>
        <item x="227"/>
        <item x="32"/>
        <item x="239"/>
        <item x="79"/>
        <item x="108"/>
        <item x="98"/>
        <item x="273"/>
        <item x="311"/>
        <item x="0"/>
        <item x="19"/>
        <item x="240"/>
        <item x="241"/>
        <item x="78"/>
        <item x="222"/>
        <item x="169"/>
        <item x="274"/>
        <item x="33"/>
        <item x="20"/>
        <item x="53"/>
        <item x="6"/>
        <item x="5"/>
        <item x="7"/>
        <item x="80"/>
        <item x="1"/>
        <item x="154"/>
        <item x="160"/>
        <item x="309"/>
        <item x="136"/>
        <item x="170"/>
        <item x="310"/>
        <item x="308"/>
        <item x="171"/>
        <item x="155"/>
        <item x="151"/>
        <item x="152"/>
        <item x="147"/>
        <item x="312"/>
        <item x="275"/>
        <item x="8"/>
        <item x="276"/>
        <item x="172"/>
        <item x="242"/>
        <item x="243"/>
        <item x="244"/>
        <item x="245"/>
        <item x="173"/>
        <item x="313"/>
        <item x="54"/>
        <item x="314"/>
        <item x="315"/>
        <item x="316"/>
        <item x="55"/>
        <item x="317"/>
        <item x="318"/>
        <item x="319"/>
        <item x="320"/>
        <item x="321"/>
        <item x="56"/>
        <item x="174"/>
        <item x="175"/>
        <item x="176"/>
        <item x="177"/>
        <item x="178"/>
        <item x="179"/>
        <item x="180"/>
        <item x="181"/>
        <item x="182"/>
        <item x="183"/>
        <item x="57"/>
        <item x="34"/>
        <item x="9"/>
        <item x="246"/>
        <item x="35"/>
        <item x="10"/>
        <item x="184"/>
        <item x="185"/>
        <item x="277"/>
        <item x="278"/>
        <item x="279"/>
        <item x="280"/>
        <item x="281"/>
        <item x="282"/>
        <item x="283"/>
        <item x="284"/>
        <item x="322"/>
        <item x="81"/>
        <item x="121"/>
        <item x="58"/>
        <item x="285"/>
        <item x="109"/>
        <item x="82"/>
        <item x="36"/>
        <item x="286"/>
        <item x="83"/>
        <item x="323"/>
        <item x="84"/>
        <item x="287"/>
        <item x="324"/>
        <item x="186"/>
        <item x="187"/>
        <item x="325"/>
        <item x="188"/>
        <item x="189"/>
        <item x="190"/>
        <item x="288"/>
        <item x="191"/>
        <item x="192"/>
        <item x="193"/>
        <item x="59"/>
        <item x="11"/>
        <item x="37"/>
        <item x="60"/>
        <item x="110"/>
        <item x="247"/>
        <item x="111"/>
        <item x="38"/>
        <item x="248"/>
        <item x="249"/>
        <item x="194"/>
        <item x="85"/>
        <item x="61"/>
        <item x="289"/>
        <item x="290"/>
        <item x="62"/>
        <item x="63"/>
        <item x="112"/>
        <item x="340"/>
        <item x="341"/>
        <item x="86"/>
        <item x="87"/>
        <item x="342"/>
        <item x="88"/>
        <item x="343"/>
        <item x="344"/>
        <item x="345"/>
        <item x="346"/>
        <item x="89"/>
        <item x="122"/>
        <item x="195"/>
        <item x="12"/>
        <item x="250"/>
        <item x="291"/>
        <item x="39"/>
        <item x="292"/>
        <item x="40"/>
        <item x="326"/>
        <item x="64"/>
        <item x="196"/>
        <item x="327"/>
        <item x="41"/>
        <item x="197"/>
        <item x="198"/>
        <item x="328"/>
        <item x="199"/>
        <item x="200"/>
        <item x="123"/>
        <item x="201"/>
        <item x="202"/>
        <item x="251"/>
        <item x="13"/>
        <item x="203"/>
        <item x="204"/>
        <item x="205"/>
        <item x="206"/>
        <item x="329"/>
        <item x="207"/>
        <item x="208"/>
        <item x="252"/>
        <item x="330"/>
        <item x="14"/>
        <item x="15"/>
        <item x="22"/>
        <item x="25"/>
        <item x="42"/>
        <item x="43"/>
        <item x="44"/>
        <item x="45"/>
        <item x="46"/>
        <item x="47"/>
        <item x="48"/>
        <item x="49"/>
        <item x="50"/>
        <item x="51"/>
        <item x="52"/>
        <item x="65"/>
        <item x="66"/>
        <item x="67"/>
        <item x="68"/>
        <item x="69"/>
        <item x="70"/>
        <item x="71"/>
        <item x="72"/>
        <item x="73"/>
        <item x="74"/>
        <item x="75"/>
        <item x="76"/>
        <item x="77"/>
        <item x="90"/>
        <item x="91"/>
        <item x="92"/>
        <item x="93"/>
        <item x="94"/>
        <item x="95"/>
        <item x="96"/>
        <item x="97"/>
        <item x="105"/>
        <item x="113"/>
        <item x="114"/>
        <item x="115"/>
        <item x="116"/>
        <item x="117"/>
        <item x="118"/>
        <item x="124"/>
        <item x="125"/>
        <item x="126"/>
        <item x="127"/>
        <item x="128"/>
        <item x="209"/>
        <item x="210"/>
        <item x="211"/>
        <item x="212"/>
        <item x="213"/>
        <item x="214"/>
        <item x="215"/>
        <item x="216"/>
        <item x="217"/>
        <item x="218"/>
        <item x="253"/>
        <item x="254"/>
        <item x="255"/>
        <item x="256"/>
        <item x="257"/>
        <item x="293"/>
        <item x="294"/>
        <item x="295"/>
        <item x="296"/>
        <item x="297"/>
        <item x="298"/>
        <item x="299"/>
        <item x="300"/>
        <item x="331"/>
        <item x="332"/>
        <item x="333"/>
        <item x="334"/>
        <item x="335"/>
        <item x="336"/>
        <item x="337"/>
        <item x="338"/>
        <item x="347"/>
        <item x="348"/>
        <item x="349"/>
        <item x="350"/>
        <item x="351"/>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4" outline="0" showAll="0">
      <extLst>
        <ext xmlns:x14="http://schemas.microsoft.com/office/spreadsheetml/2009/9/main" uri="{2946ED86-A175-432a-8AC1-64E0C546D7DE}">
          <x14:pivotField fillDownLabels="1"/>
        </ext>
      </extLst>
    </pivotField>
    <pivotField compact="0" numFmtId="14"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15">
        <item x="3"/>
        <item x="8"/>
        <item x="10"/>
        <item x="4"/>
        <item x="1"/>
        <item x="0"/>
        <item x="11"/>
        <item x="12"/>
        <item x="14"/>
        <item x="9"/>
        <item x="7"/>
        <item x="6"/>
        <item x="13"/>
        <item x="5"/>
        <item x="2"/>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68">
        <item x="59"/>
        <item x="21"/>
        <item x="5"/>
        <item x="40"/>
        <item x="53"/>
        <item x="47"/>
        <item x="8"/>
        <item x="2"/>
        <item x="35"/>
        <item x="9"/>
        <item x="7"/>
        <item x="12"/>
        <item x="45"/>
        <item x="10"/>
        <item x="49"/>
        <item x="46"/>
        <item x="23"/>
        <item x="19"/>
        <item x="52"/>
        <item x="62"/>
        <item x="11"/>
        <item x="20"/>
        <item x="60"/>
        <item x="3"/>
        <item x="15"/>
        <item x="36"/>
        <item x="58"/>
        <item x="55"/>
        <item x="0"/>
        <item x="66"/>
        <item x="63"/>
        <item x="48"/>
        <item x="57"/>
        <item x="44"/>
        <item x="34"/>
        <item x="24"/>
        <item x="14"/>
        <item x="1"/>
        <item x="61"/>
        <item x="26"/>
        <item x="39"/>
        <item x="13"/>
        <item x="4"/>
        <item x="22"/>
        <item x="54"/>
        <item x="37"/>
        <item x="51"/>
        <item x="28"/>
        <item x="64"/>
        <item x="41"/>
        <item x="6"/>
        <item x="43"/>
        <item x="65"/>
        <item x="25"/>
        <item x="29"/>
        <item x="16"/>
        <item x="50"/>
        <item x="17"/>
        <item x="42"/>
        <item x="18"/>
        <item x="27"/>
        <item x="30"/>
        <item x="31"/>
        <item x="32"/>
        <item x="33"/>
        <item x="38"/>
        <item x="56"/>
        <item x="67"/>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176">
        <item x="141"/>
        <item x="123"/>
        <item x="163"/>
        <item x="52"/>
        <item x="149"/>
        <item x="103"/>
        <item x="126"/>
        <item x="83"/>
        <item x="51"/>
        <item x="39"/>
        <item x="162"/>
        <item x="4"/>
        <item x="136"/>
        <item x="161"/>
        <item x="14"/>
        <item x="144"/>
        <item x="132"/>
        <item x="49"/>
        <item x="92"/>
        <item x="80"/>
        <item x="26"/>
        <item x="17"/>
        <item x="48"/>
        <item x="68"/>
        <item x="66"/>
        <item x="84"/>
        <item x="22"/>
        <item x="46"/>
        <item x="31"/>
        <item x="78"/>
        <item x="104"/>
        <item x="20"/>
        <item x="85"/>
        <item x="79"/>
        <item x="44"/>
        <item x="117"/>
        <item x="100"/>
        <item x="105"/>
        <item x="152"/>
        <item x="151"/>
        <item x="23"/>
        <item x="37"/>
        <item x="166"/>
        <item x="120"/>
        <item x="50"/>
        <item x="114"/>
        <item x="32"/>
        <item x="138"/>
        <item x="143"/>
        <item x="115"/>
        <item x="9"/>
        <item x="113"/>
        <item x="167"/>
        <item x="53"/>
        <item x="29"/>
        <item x="118"/>
        <item x="109"/>
        <item x="8"/>
        <item x="67"/>
        <item x="96"/>
        <item x="155"/>
        <item x="170"/>
        <item x="111"/>
        <item x="36"/>
        <item x="18"/>
        <item x="134"/>
        <item x="148"/>
        <item x="172"/>
        <item x="86"/>
        <item x="58"/>
        <item x="25"/>
        <item x="153"/>
        <item x="73"/>
        <item x="124"/>
        <item x="11"/>
        <item x="116"/>
        <item x="108"/>
        <item x="82"/>
        <item x="81"/>
        <item x="171"/>
        <item x="97"/>
        <item x="87"/>
        <item x="88"/>
        <item x="139"/>
        <item x="6"/>
        <item x="77"/>
        <item x="2"/>
        <item x="45"/>
        <item x="28"/>
        <item x="5"/>
        <item x="94"/>
        <item x="150"/>
        <item x="169"/>
        <item x="72"/>
        <item x="133"/>
        <item x="127"/>
        <item x="89"/>
        <item x="13"/>
        <item x="158"/>
        <item x="40"/>
        <item x="7"/>
        <item x="106"/>
        <item x="3"/>
        <item x="30"/>
        <item x="43"/>
        <item x="110"/>
        <item x="90"/>
        <item x="129"/>
        <item x="93"/>
        <item x="154"/>
        <item x="142"/>
        <item x="146"/>
        <item x="119"/>
        <item x="95"/>
        <item x="102"/>
        <item x="125"/>
        <item x="0"/>
        <item x="112"/>
        <item x="159"/>
        <item x="27"/>
        <item x="21"/>
        <item x="24"/>
        <item x="135"/>
        <item x="10"/>
        <item x="98"/>
        <item x="42"/>
        <item x="38"/>
        <item x="74"/>
        <item x="15"/>
        <item x="165"/>
        <item x="76"/>
        <item x="168"/>
        <item x="164"/>
        <item x="57"/>
        <item x="91"/>
        <item x="33"/>
        <item x="99"/>
        <item x="131"/>
        <item x="140"/>
        <item x="137"/>
        <item x="121"/>
        <item x="16"/>
        <item x="47"/>
        <item x="130"/>
        <item x="12"/>
        <item x="19"/>
        <item x="160"/>
        <item x="173"/>
        <item x="34"/>
        <item x="147"/>
        <item x="75"/>
        <item x="35"/>
        <item x="1"/>
        <item x="41"/>
        <item x="54"/>
        <item x="55"/>
        <item x="56"/>
        <item x="59"/>
        <item x="60"/>
        <item x="61"/>
        <item x="62"/>
        <item x="63"/>
        <item x="64"/>
        <item x="65"/>
        <item x="69"/>
        <item x="70"/>
        <item x="71"/>
        <item x="107"/>
        <item x="101"/>
        <item x="122"/>
        <item x="128"/>
        <item x="145"/>
        <item x="156"/>
        <item x="157"/>
        <item x="174"/>
        <item x="175"/>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8">
        <item x="6"/>
        <item x="7"/>
        <item x="3"/>
        <item x="4"/>
        <item x="0"/>
        <item x="2"/>
        <item x="5"/>
        <item x="1"/>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15">
        <item x="0"/>
        <item x="11"/>
        <item x="6"/>
        <item x="5"/>
        <item x="12"/>
        <item x="13"/>
        <item x="3"/>
        <item x="8"/>
        <item x="1"/>
        <item x="10"/>
        <item x="2"/>
        <item x="4"/>
        <item x="7"/>
        <item x="14"/>
        <item x="9"/>
      </items>
      <extLst>
        <ext xmlns:x14="http://schemas.microsoft.com/office/spreadsheetml/2009/9/main" uri="{2946ED86-A175-432a-8AC1-64E0C546D7DE}">
          <x14:pivotField fillDownLabels="1"/>
        </ext>
      </extLst>
    </pivotField>
  </pivotFields>
  <rowFields count="6">
    <field x="10"/>
    <field x="12"/>
    <field x="14"/>
    <field x="0"/>
    <field x="22"/>
    <field x="27"/>
  </rowFields>
  <rowItems count="895">
    <i>
      <x/>
      <x v="2"/>
      <x v="14"/>
      <x v="29"/>
      <x v="5"/>
      <x v="8"/>
    </i>
    <i>
      <x v="1"/>
      <x v="34"/>
      <x v="51"/>
      <x v="121"/>
      <x v="2"/>
      <x/>
    </i>
    <i r="2">
      <x v="163"/>
      <x v="280"/>
      <x v="2"/>
      <x v="8"/>
    </i>
    <i r="2">
      <x v="171"/>
      <x v="325"/>
      <x v="2"/>
      <x v="10"/>
    </i>
    <i r="1">
      <x v="54"/>
      <x v="69"/>
      <x v="33"/>
      <x/>
      <x v="10"/>
    </i>
    <i r="3">
      <x v="34"/>
      <x v="2"/>
      <x v="10"/>
    </i>
    <i r="3">
      <x v="35"/>
      <x v="3"/>
      <x v="6"/>
    </i>
    <i r="3">
      <x v="123"/>
      <x v="7"/>
      <x v="10"/>
    </i>
    <i r="3">
      <x v="131"/>
      <x v="6"/>
      <x v="6"/>
    </i>
    <i r="3">
      <x v="139"/>
      <x/>
      <x v="10"/>
    </i>
    <i r="3">
      <x v="140"/>
      <x v="2"/>
      <x v="3"/>
    </i>
    <i r="4">
      <x v="6"/>
      <x v="3"/>
    </i>
    <i r="3">
      <x v="141"/>
      <x v="5"/>
      <x v="8"/>
    </i>
    <i r="3">
      <x v="142"/>
      <x v="5"/>
      <x v="8"/>
    </i>
    <i r="3">
      <x v="280"/>
      <x v="2"/>
      <x v="8"/>
    </i>
    <i r="2">
      <x v="133"/>
      <x v="27"/>
      <x v="5"/>
      <x v="3"/>
    </i>
    <i r="3">
      <x v="140"/>
      <x v="2"/>
      <x v="3"/>
    </i>
    <i r="4">
      <x v="6"/>
      <x v="3"/>
    </i>
    <i r="3">
      <x v="141"/>
      <x v="5"/>
      <x/>
    </i>
    <i r="3">
      <x v="142"/>
      <x v="5"/>
      <x v="8"/>
    </i>
    <i r="3">
      <x v="144"/>
      <x v="5"/>
      <x v="8"/>
    </i>
    <i r="3">
      <x v="196"/>
      <x v="6"/>
      <x/>
    </i>
    <i r="3">
      <x v="280"/>
      <x v="2"/>
      <x v="8"/>
    </i>
    <i r="3">
      <x v="282"/>
      <x v="4"/>
      <x v="6"/>
    </i>
    <i r="4">
      <x v="7"/>
      <x v="6"/>
    </i>
    <i r="3">
      <x v="304"/>
      <x v="7"/>
      <x v="8"/>
    </i>
    <i r="3">
      <x v="326"/>
      <x v="2"/>
      <x v="6"/>
    </i>
    <i r="4">
      <x v="7"/>
      <x v="6"/>
    </i>
    <i r="3">
      <x v="337"/>
      <x v="7"/>
      <x v="10"/>
    </i>
    <i r="1">
      <x v="61"/>
      <x v="157"/>
      <x v="280"/>
      <x v="2"/>
      <x v="8"/>
    </i>
    <i r="2">
      <x v="162"/>
      <x v="280"/>
      <x v="2"/>
      <x v="8"/>
    </i>
    <i r="1">
      <x v="62"/>
      <x v="158"/>
      <x v="280"/>
      <x v="2"/>
      <x v="8"/>
    </i>
    <i r="2">
      <x v="159"/>
      <x v="280"/>
      <x v="2"/>
      <x v="8"/>
    </i>
    <i r="1">
      <x v="63"/>
      <x v="160"/>
      <x v="280"/>
      <x v="2"/>
      <x v="8"/>
    </i>
    <i r="1">
      <x v="64"/>
      <x v="161"/>
      <x v="280"/>
      <x v="2"/>
      <x v="8"/>
    </i>
    <i r="1">
      <x v="66"/>
      <x v="170"/>
      <x v="305"/>
      <x v="4"/>
      <x v="3"/>
    </i>
    <i r="3">
      <x v="306"/>
      <x v="7"/>
      <x v="3"/>
    </i>
    <i r="3">
      <x v="307"/>
      <x v="2"/>
      <x v="3"/>
    </i>
    <i>
      <x v="2"/>
      <x v="3"/>
      <x v="15"/>
      <x v="140"/>
      <x v="2"/>
      <x v="3"/>
    </i>
    <i r="4">
      <x v="6"/>
      <x v="3"/>
    </i>
    <i r="3">
      <x v="325"/>
      <x v="2"/>
      <x v="10"/>
    </i>
    <i r="2">
      <x v="72"/>
      <x v="281"/>
      <x v="2"/>
      <x v="10"/>
    </i>
    <i r="1">
      <x v="40"/>
      <x v="93"/>
      <x v="281"/>
      <x v="2"/>
      <x v="10"/>
    </i>
    <i r="3">
      <x v="307"/>
      <x v="2"/>
      <x v="3"/>
    </i>
    <i r="2">
      <x v="107"/>
      <x v="307"/>
      <x v="2"/>
      <x v="3"/>
    </i>
    <i>
      <x v="3"/>
      <x/>
      <x/>
      <x v="173"/>
      <x v="3"/>
      <x v="3"/>
    </i>
    <i r="3">
      <x v="174"/>
      <x v="3"/>
      <x v="3"/>
    </i>
    <i r="2">
      <x v="4"/>
      <x v="13"/>
      <x v="7"/>
      <x v="3"/>
    </i>
    <i r="1">
      <x v="10"/>
      <x v="7"/>
      <x v="186"/>
      <x v="5"/>
      <x/>
    </i>
    <i r="2">
      <x v="20"/>
      <x/>
      <x v="7"/>
      <x v="3"/>
    </i>
    <i r="3">
      <x v="186"/>
      <x v="5"/>
      <x/>
    </i>
    <i r="2">
      <x v="25"/>
      <x v="38"/>
      <x v="1"/>
      <x v="8"/>
    </i>
    <i r="3">
      <x v="185"/>
      <x v="5"/>
      <x v="10"/>
    </i>
    <i r="3">
      <x v="186"/>
      <x v="5"/>
      <x/>
    </i>
    <i r="3">
      <x v="187"/>
      <x v="5"/>
      <x v="10"/>
    </i>
    <i r="3">
      <x v="188"/>
      <x v="5"/>
      <x v="10"/>
    </i>
    <i r="3">
      <x v="189"/>
      <x v="5"/>
      <x/>
    </i>
    <i r="2">
      <x v="26"/>
      <x v="13"/>
      <x v="7"/>
      <x/>
    </i>
    <i r="3">
      <x v="183"/>
      <x v="3"/>
      <x/>
    </i>
    <i r="3">
      <x v="186"/>
      <x v="5"/>
      <x/>
    </i>
    <i r="3">
      <x v="187"/>
      <x v="5"/>
      <x v="10"/>
    </i>
    <i r="3">
      <x v="188"/>
      <x v="5"/>
      <x v="10"/>
    </i>
    <i r="3">
      <x v="238"/>
      <x v="7"/>
      <x v="11"/>
    </i>
    <i r="2">
      <x v="32"/>
      <x v="183"/>
      <x v="3"/>
      <x/>
    </i>
    <i r="3">
      <x v="184"/>
      <x v="5"/>
      <x/>
    </i>
    <i r="4">
      <x v="7"/>
      <x/>
    </i>
    <i r="3">
      <x v="186"/>
      <x v="5"/>
      <x/>
    </i>
    <i r="3">
      <x v="187"/>
      <x v="5"/>
      <x v="10"/>
    </i>
    <i r="2">
      <x v="68"/>
      <x v="186"/>
      <x v="5"/>
      <x/>
    </i>
    <i r="2">
      <x v="81"/>
      <x v="183"/>
      <x v="3"/>
      <x/>
    </i>
    <i r="3">
      <x v="186"/>
      <x v="5"/>
      <x/>
    </i>
    <i r="3">
      <x v="187"/>
      <x v="5"/>
      <x v="10"/>
    </i>
    <i r="3">
      <x v="188"/>
      <x v="5"/>
      <x v="10"/>
    </i>
    <i r="2">
      <x v="82"/>
      <x v="127"/>
      <x v="6"/>
      <x/>
    </i>
    <i r="3">
      <x v="184"/>
      <x v="5"/>
      <x/>
    </i>
    <i r="4">
      <x v="7"/>
      <x/>
    </i>
    <i r="3">
      <x v="185"/>
      <x v="5"/>
      <x v="10"/>
    </i>
    <i r="3">
      <x v="186"/>
      <x v="5"/>
      <x/>
    </i>
    <i r="3">
      <x v="187"/>
      <x v="5"/>
      <x v="10"/>
    </i>
    <i r="2">
      <x v="96"/>
      <x v="186"/>
      <x v="5"/>
      <x/>
    </i>
    <i r="2">
      <x v="106"/>
      <x v="58"/>
      <x v="5"/>
      <x v="10"/>
    </i>
    <i r="3">
      <x v="186"/>
      <x v="5"/>
      <x/>
    </i>
    <i r="2">
      <x v="120"/>
      <x v="172"/>
      <x v="3"/>
      <x v="8"/>
    </i>
    <i r="3">
      <x v="186"/>
      <x v="5"/>
      <x/>
    </i>
    <i r="2">
      <x v="134"/>
      <x v="85"/>
      <x/>
      <x v="10"/>
    </i>
    <i r="3">
      <x v="183"/>
      <x v="3"/>
      <x/>
    </i>
    <i r="3">
      <x v="184"/>
      <x v="5"/>
      <x/>
    </i>
    <i r="4">
      <x v="7"/>
      <x/>
    </i>
    <i r="3">
      <x v="186"/>
      <x v="5"/>
      <x/>
    </i>
    <i r="2">
      <x v="141"/>
      <x v="59"/>
      <x v="7"/>
      <x v="8"/>
    </i>
    <i r="3">
      <x v="185"/>
      <x v="5"/>
      <x v="10"/>
    </i>
    <i r="3">
      <x v="186"/>
      <x v="5"/>
      <x/>
    </i>
    <i r="3">
      <x v="188"/>
      <x v="5"/>
      <x v="10"/>
    </i>
    <i r="3">
      <x v="189"/>
      <x v="5"/>
      <x/>
    </i>
    <i r="1">
      <x v="14"/>
      <x v="16"/>
      <x v="185"/>
      <x v="5"/>
      <x v="10"/>
    </i>
    <i r="3">
      <x v="187"/>
      <x v="5"/>
      <x v="10"/>
    </i>
    <i r="2">
      <x v="77"/>
      <x v="39"/>
      <x v="2"/>
      <x v="14"/>
    </i>
    <i r="3">
      <x v="40"/>
      <x v="1"/>
      <x v="6"/>
    </i>
    <i r="3">
      <x v="58"/>
      <x v="5"/>
      <x v="10"/>
    </i>
    <i r="3">
      <x v="172"/>
      <x v="3"/>
      <x/>
    </i>
    <i r="3">
      <x v="188"/>
      <x v="5"/>
      <x v="10"/>
    </i>
    <i r="2">
      <x v="122"/>
      <x v="14"/>
      <x v="6"/>
      <x/>
    </i>
    <i r="3">
      <x v="40"/>
      <x v="1"/>
      <x/>
    </i>
    <i r="3">
      <x v="58"/>
      <x v="5"/>
      <x v="10"/>
    </i>
    <i r="3">
      <x v="85"/>
      <x/>
      <x v="10"/>
    </i>
    <i r="1">
      <x v="39"/>
      <x v="3"/>
      <x v="171"/>
      <x v="3"/>
      <x v="10"/>
    </i>
    <i r="3">
      <x v="187"/>
      <x v="5"/>
      <x v="10"/>
    </i>
    <i r="1">
      <x v="41"/>
      <x v="94"/>
      <x v="187"/>
      <x v="5"/>
      <x v="10"/>
    </i>
    <i r="3">
      <x v="236"/>
      <x v="3"/>
      <x v="10"/>
    </i>
    <i r="3">
      <x v="237"/>
      <x v="3"/>
      <x v="10"/>
    </i>
    <i r="2">
      <x v="95"/>
      <x v="188"/>
      <x v="5"/>
      <x v="10"/>
    </i>
    <i r="2">
      <x v="119"/>
      <x v="1"/>
      <x v="7"/>
      <x v="3"/>
    </i>
    <i r="3">
      <x v="2"/>
      <x v="7"/>
      <x v="3"/>
    </i>
    <i r="3">
      <x v="184"/>
      <x v="5"/>
      <x/>
    </i>
    <i r="4">
      <x v="7"/>
      <x/>
    </i>
    <i>
      <x v="4"/>
      <x v="23"/>
      <x v="45"/>
      <x v="192"/>
      <x v="5"/>
      <x/>
    </i>
    <i r="3">
      <x v="194"/>
      <x v="5"/>
      <x/>
    </i>
    <i r="3">
      <x v="195"/>
      <x v="5"/>
      <x v="10"/>
    </i>
    <i r="3">
      <x v="242"/>
      <x v="7"/>
      <x v="10"/>
    </i>
    <i r="3">
      <x v="244"/>
      <x v="5"/>
      <x/>
    </i>
    <i r="3">
      <x v="247"/>
      <x v="5"/>
      <x/>
    </i>
    <i r="3">
      <x v="338"/>
      <x v="4"/>
      <x/>
    </i>
    <i r="2">
      <x v="50"/>
      <x v="8"/>
      <x v="7"/>
      <x v="3"/>
    </i>
    <i r="3">
      <x v="11"/>
      <x v="6"/>
      <x/>
    </i>
    <i r="3">
      <x v="107"/>
      <x v="4"/>
      <x/>
    </i>
    <i r="3">
      <x v="111"/>
      <x/>
      <x/>
    </i>
    <i r="3">
      <x v="136"/>
      <x v="6"/>
      <x v="10"/>
    </i>
    <i r="3">
      <x v="190"/>
      <x v="5"/>
      <x v="10"/>
    </i>
    <i r="3">
      <x v="193"/>
      <x v="5"/>
      <x/>
    </i>
    <i r="3">
      <x v="243"/>
      <x v="7"/>
      <x v="10"/>
    </i>
    <i r="3">
      <x v="244"/>
      <x v="5"/>
      <x/>
    </i>
    <i r="3">
      <x v="248"/>
      <x v="3"/>
      <x v="11"/>
    </i>
    <i r="3">
      <x v="344"/>
      <x v="4"/>
      <x/>
    </i>
    <i r="2">
      <x v="53"/>
      <x v="105"/>
      <x/>
      <x v="10"/>
    </i>
    <i r="3">
      <x v="130"/>
      <x v="7"/>
      <x v="9"/>
    </i>
    <i r="3">
      <x v="191"/>
      <x v="5"/>
      <x v="10"/>
    </i>
    <i r="3">
      <x v="192"/>
      <x v="5"/>
      <x/>
    </i>
    <i r="3">
      <x v="195"/>
      <x v="5"/>
      <x v="10"/>
    </i>
    <i r="3">
      <x v="239"/>
      <x v="7"/>
      <x v="6"/>
    </i>
    <i r="3">
      <x v="240"/>
      <x v="7"/>
      <x v="10"/>
    </i>
    <i r="3">
      <x v="241"/>
      <x v="7"/>
      <x v="10"/>
    </i>
    <i r="3">
      <x v="328"/>
      <x v="4"/>
      <x v="6"/>
    </i>
    <i r="2">
      <x v="57"/>
      <x v="3"/>
      <x v="6"/>
      <x v="14"/>
    </i>
    <i r="3">
      <x v="107"/>
      <x v="4"/>
      <x/>
    </i>
    <i r="3">
      <x v="190"/>
      <x v="5"/>
      <x v="10"/>
    </i>
    <i r="3">
      <x v="338"/>
      <x v="4"/>
      <x/>
    </i>
    <i r="2">
      <x v="74"/>
      <x v="107"/>
      <x v="4"/>
      <x/>
    </i>
    <i r="3">
      <x v="277"/>
      <x v="4"/>
      <x v="10"/>
    </i>
    <i r="3">
      <x v="344"/>
      <x v="4"/>
      <x/>
    </i>
    <i r="2">
      <x v="110"/>
      <x v="246"/>
      <x v="5"/>
      <x v="12"/>
    </i>
    <i r="2">
      <x v="123"/>
      <x v="8"/>
      <x v="7"/>
      <x v="3"/>
    </i>
    <i r="3">
      <x v="107"/>
      <x v="4"/>
      <x/>
    </i>
    <i r="3">
      <x v="277"/>
      <x v="4"/>
      <x v="10"/>
    </i>
    <i r="3">
      <x v="344"/>
      <x v="4"/>
      <x/>
    </i>
    <i r="3">
      <x v="345"/>
      <x v="4"/>
      <x/>
    </i>
    <i r="2">
      <x v="144"/>
      <x v="107"/>
      <x v="4"/>
      <x/>
    </i>
    <i r="1">
      <x v="36"/>
      <x v="88"/>
      <x v="4"/>
      <x v="7"/>
      <x v="10"/>
    </i>
    <i r="3">
      <x v="104"/>
      <x/>
      <x v="6"/>
    </i>
    <i r="3">
      <x v="112"/>
      <x v="1"/>
      <x v="6"/>
    </i>
    <i r="3">
      <x v="247"/>
      <x v="5"/>
      <x/>
    </i>
    <i r="1">
      <x v="46"/>
      <x v="113"/>
      <x v="104"/>
      <x/>
      <x v="2"/>
    </i>
    <i r="3">
      <x v="112"/>
      <x v="1"/>
      <x v="2"/>
    </i>
    <i r="3">
      <x v="245"/>
      <x v="5"/>
      <x/>
    </i>
    <i r="1">
      <x v="60"/>
      <x v="154"/>
      <x v="277"/>
      <x v="4"/>
      <x v="10"/>
    </i>
    <i r="3">
      <x v="338"/>
      <x v="4"/>
      <x/>
    </i>
    <i r="1">
      <x v="67"/>
      <x v="175"/>
      <x v="344"/>
      <x v="4"/>
      <x/>
    </i>
    <i>
      <x v="5"/>
      <x v="6"/>
      <x v="8"/>
      <x v="116"/>
      <x v="7"/>
      <x v="10"/>
    </i>
    <i r="2">
      <x v="21"/>
      <x v="116"/>
      <x v="7"/>
      <x v="10"/>
    </i>
    <i r="3">
      <x v="117"/>
      <x v="5"/>
      <x/>
    </i>
    <i r="3">
      <x v="118"/>
      <x v="7"/>
      <x v="10"/>
    </i>
    <i r="1">
      <x v="7"/>
      <x v="17"/>
      <x v="108"/>
      <x v="4"/>
      <x v="3"/>
    </i>
    <i r="2">
      <x v="22"/>
      <x v="108"/>
      <x v="4"/>
      <x v="3"/>
    </i>
    <i r="3">
      <x v="275"/>
      <x v="5"/>
      <x v="10"/>
    </i>
    <i r="2">
      <x v="86"/>
      <x v="107"/>
      <x v="4"/>
      <x/>
    </i>
    <i r="2">
      <x v="145"/>
      <x v="108"/>
      <x v="4"/>
      <x v="3"/>
    </i>
    <i r="3">
      <x v="137"/>
      <x v="5"/>
      <x v="8"/>
    </i>
    <i r="1">
      <x v="9"/>
      <x v="64"/>
      <x v="120"/>
      <x v="7"/>
      <x v="10"/>
    </i>
    <i r="3">
      <x v="331"/>
      <x v="5"/>
      <x v="10"/>
    </i>
    <i r="4">
      <x v="7"/>
      <x v="10"/>
    </i>
    <i r="1">
      <x v="24"/>
      <x v="54"/>
      <x v="7"/>
      <x v="6"/>
      <x v="4"/>
    </i>
    <i r="3">
      <x v="108"/>
      <x v="4"/>
      <x v="3"/>
    </i>
    <i r="3">
      <x v="116"/>
      <x v="7"/>
      <x v="10"/>
    </i>
    <i r="3">
      <x v="135"/>
      <x v="1"/>
      <x/>
    </i>
    <i r="3">
      <x v="340"/>
      <x v="5"/>
      <x/>
    </i>
    <i r="2">
      <x v="117"/>
      <x v="102"/>
      <x v="1"/>
      <x/>
    </i>
    <i r="3">
      <x v="340"/>
      <x v="5"/>
      <x/>
    </i>
    <i r="2">
      <x v="143"/>
      <x v="106"/>
      <x v="5"/>
      <x/>
    </i>
    <i r="3">
      <x v="135"/>
      <x v="1"/>
      <x/>
    </i>
    <i r="3">
      <x v="308"/>
      <x v="5"/>
      <x v="3"/>
    </i>
    <i r="3">
      <x v="339"/>
      <x v="5"/>
      <x/>
    </i>
    <i r="3">
      <x v="340"/>
      <x v="5"/>
      <x/>
    </i>
    <i r="2">
      <x v="172"/>
      <x v="332"/>
      <x v="5"/>
      <x v="10"/>
    </i>
    <i r="2">
      <x v="174"/>
      <x v="339"/>
      <x v="5"/>
      <x/>
    </i>
    <i r="3">
      <x v="340"/>
      <x v="5"/>
      <x/>
    </i>
    <i r="1">
      <x v="28"/>
      <x v="11"/>
      <x v="107"/>
      <x v="4"/>
      <x/>
    </i>
    <i r="3">
      <x v="299"/>
      <x v="5"/>
      <x/>
    </i>
    <i r="2">
      <x v="44"/>
      <x v="115"/>
      <x v="2"/>
      <x/>
    </i>
    <i r="4">
      <x v="4"/>
      <x/>
    </i>
    <i r="4">
      <x v="7"/>
      <x/>
    </i>
    <i r="3">
      <x v="299"/>
      <x v="5"/>
      <x/>
    </i>
    <i r="2">
      <x v="102"/>
      <x v="107"/>
      <x v="4"/>
      <x/>
    </i>
    <i r="3">
      <x v="109"/>
      <x v="7"/>
      <x v="3"/>
    </i>
    <i r="2">
      <x v="116"/>
      <x v="8"/>
      <x v="7"/>
      <x v="10"/>
    </i>
    <i r="3">
      <x v="107"/>
      <x v="4"/>
      <x/>
    </i>
    <i r="3">
      <x v="299"/>
      <x v="5"/>
      <x/>
    </i>
    <i r="2">
      <x v="142"/>
      <x v="108"/>
      <x v="4"/>
      <x v="3"/>
    </i>
    <i r="1">
      <x v="37"/>
      <x v="84"/>
      <x v="107"/>
      <x v="4"/>
      <x/>
    </i>
    <i r="3">
      <x v="119"/>
      <x v="7"/>
      <x v="10"/>
    </i>
    <i r="3">
      <x v="276"/>
      <x v="5"/>
      <x v="10"/>
    </i>
    <i r="2">
      <x v="89"/>
      <x v="107"/>
      <x v="4"/>
      <x/>
    </i>
    <i r="3">
      <x v="114"/>
      <x v="1"/>
      <x v="10"/>
    </i>
    <i r="4">
      <x v="5"/>
      <x v="10"/>
    </i>
    <i r="3">
      <x v="117"/>
      <x v="5"/>
      <x/>
    </i>
    <i r="3">
      <x v="274"/>
      <x v="5"/>
      <x v="10"/>
    </i>
    <i r="3">
      <x v="276"/>
      <x v="5"/>
      <x/>
    </i>
    <i r="2">
      <x v="100"/>
      <x v="107"/>
      <x v="4"/>
      <x/>
    </i>
    <i r="3">
      <x v="109"/>
      <x v="7"/>
      <x v="3"/>
    </i>
    <i r="3">
      <x v="110"/>
      <x v="5"/>
      <x v="9"/>
    </i>
    <i r="3">
      <x v="297"/>
      <x v="5"/>
      <x/>
    </i>
    <i r="3">
      <x v="299"/>
      <x v="5"/>
      <x/>
    </i>
    <i r="2">
      <x v="152"/>
      <x v="103"/>
      <x v="5"/>
      <x v="10"/>
    </i>
    <i r="3">
      <x v="104"/>
      <x/>
      <x v="12"/>
    </i>
    <i r="3">
      <x v="106"/>
      <x v="5"/>
      <x/>
    </i>
    <i r="3">
      <x v="107"/>
      <x v="4"/>
      <x/>
    </i>
    <i r="3">
      <x v="113"/>
      <x v="7"/>
      <x v="10"/>
    </i>
    <i r="3">
      <x v="297"/>
      <x v="5"/>
      <x/>
    </i>
    <i r="3">
      <x v="299"/>
      <x v="5"/>
      <x/>
    </i>
    <i>
      <x v="6"/>
      <x v="18"/>
      <x v="36"/>
      <x v="288"/>
      <x v="5"/>
      <x/>
    </i>
    <i>
      <x v="7"/>
      <x v="27"/>
      <x v="62"/>
      <x v="111"/>
      <x/>
      <x/>
    </i>
    <i>
      <x v="8"/>
      <x v="22"/>
      <x v="48"/>
      <x v="249"/>
      <x v="4"/>
      <x v="14"/>
    </i>
    <i r="4">
      <x v="5"/>
      <x v="14"/>
    </i>
    <i r="4">
      <x v="7"/>
      <x v="14"/>
    </i>
    <i r="3">
      <x v="250"/>
      <x v="1"/>
      <x v="3"/>
    </i>
    <i r="4">
      <x v="5"/>
      <x v="3"/>
    </i>
    <i r="3">
      <x v="251"/>
      <x v="7"/>
      <x/>
    </i>
    <i r="1">
      <x v="48"/>
      <x v="118"/>
      <x v="11"/>
      <x v="6"/>
      <x/>
    </i>
    <i r="2">
      <x v="173"/>
      <x v="333"/>
      <x v="5"/>
      <x v="10"/>
    </i>
    <i>
      <x v="9"/>
      <x v="8"/>
      <x v="24"/>
      <x v="175"/>
      <x v="7"/>
      <x v="10"/>
    </i>
    <i r="3">
      <x v="176"/>
      <x v="1"/>
      <x v="10"/>
    </i>
    <i r="3">
      <x v="280"/>
      <x v="2"/>
      <x v="8"/>
    </i>
    <i r="2">
      <x v="60"/>
      <x v="175"/>
      <x v="7"/>
      <x v="10"/>
    </i>
    <i r="3">
      <x v="176"/>
      <x v="1"/>
      <x v="10"/>
    </i>
    <i r="1">
      <x v="25"/>
      <x v="39"/>
      <x v="143"/>
      <x v="7"/>
      <x v="3"/>
    </i>
    <i r="2">
      <x v="58"/>
      <x v="143"/>
      <x v="7"/>
      <x v="3"/>
    </i>
    <i r="3">
      <x v="280"/>
      <x v="2"/>
      <x v="8"/>
    </i>
    <i r="1">
      <x v="45"/>
      <x v="23"/>
      <x v="177"/>
      <x v="5"/>
      <x v="10"/>
    </i>
    <i r="3">
      <x v="280"/>
      <x v="2"/>
      <x v="8"/>
    </i>
    <i r="2">
      <x v="164"/>
      <x v="280"/>
      <x v="2"/>
      <x v="8"/>
    </i>
    <i r="1">
      <x v="65"/>
      <x v="165"/>
      <x v="280"/>
      <x v="2"/>
      <x v="8"/>
    </i>
    <i r="2">
      <x v="166"/>
      <x v="280"/>
      <x v="2"/>
      <x v="8"/>
    </i>
    <i>
      <x v="10"/>
      <x v="16"/>
      <x v="34"/>
      <x v="96"/>
      <x v="7"/>
      <x v="10"/>
    </i>
    <i r="3">
      <x v="100"/>
      <x v="5"/>
      <x v="10"/>
    </i>
    <i r="3">
      <x v="222"/>
      <x v="4"/>
      <x/>
    </i>
    <i r="3">
      <x v="263"/>
      <x v="6"/>
      <x/>
    </i>
    <i r="3">
      <x v="290"/>
      <x v="6"/>
      <x/>
    </i>
    <i r="3">
      <x v="341"/>
      <x v="4"/>
      <x/>
    </i>
    <i r="4">
      <x v="6"/>
      <x/>
    </i>
    <i r="3">
      <x v="342"/>
      <x v="1"/>
      <x/>
    </i>
    <i r="3">
      <x v="343"/>
      <x v="5"/>
      <x/>
    </i>
    <i r="2">
      <x v="92"/>
      <x v="263"/>
      <x v="6"/>
      <x/>
    </i>
    <i r="2">
      <x v="139"/>
      <x v="21"/>
      <x v="4"/>
      <x v="3"/>
    </i>
    <i r="3">
      <x v="263"/>
      <x v="6"/>
      <x/>
    </i>
    <i r="1">
      <x v="19"/>
      <x v="38"/>
      <x v="263"/>
      <x v="6"/>
      <x/>
    </i>
    <i r="3">
      <x v="266"/>
      <x v="2"/>
      <x/>
    </i>
    <i r="1">
      <x v="26"/>
      <x v="61"/>
      <x v="263"/>
      <x v="6"/>
      <x/>
    </i>
    <i r="2">
      <x v="79"/>
      <x v="263"/>
      <x v="6"/>
      <x/>
    </i>
    <i r="2">
      <x v="138"/>
      <x v="101"/>
      <x v="7"/>
      <x v="3"/>
    </i>
    <i r="3">
      <x v="159"/>
      <x v="5"/>
      <x v="8"/>
    </i>
    <i r="3">
      <x v="160"/>
      <x v="5"/>
      <x v="8"/>
    </i>
    <i r="3">
      <x v="162"/>
      <x v="2"/>
      <x v="11"/>
    </i>
    <i r="4">
      <x v="7"/>
      <x v="11"/>
    </i>
    <i r="3">
      <x v="263"/>
      <x v="6"/>
      <x/>
    </i>
    <i r="3">
      <x v="265"/>
      <x v="7"/>
      <x v="1"/>
    </i>
    <i r="1">
      <x v="29"/>
      <x v="67"/>
      <x v="263"/>
      <x v="6"/>
      <x/>
    </i>
    <i r="2">
      <x v="147"/>
      <x v="263"/>
      <x v="6"/>
      <x/>
    </i>
    <i r="1">
      <x v="30"/>
      <x v="2"/>
      <x v="263"/>
      <x v="6"/>
      <x/>
    </i>
    <i r="2">
      <x v="71"/>
      <x v="263"/>
      <x v="6"/>
      <x/>
    </i>
    <i r="3">
      <x v="266"/>
      <x v="2"/>
      <x/>
    </i>
    <i r="1">
      <x v="35"/>
      <x v="87"/>
      <x v="100"/>
      <x v="5"/>
      <x v="10"/>
    </i>
    <i r="3">
      <x v="263"/>
      <x v="6"/>
      <x/>
    </i>
    <i r="2">
      <x v="129"/>
      <x v="263"/>
      <x v="6"/>
      <x/>
    </i>
    <i r="1">
      <x v="52"/>
      <x v="42"/>
      <x v="263"/>
      <x v="6"/>
      <x/>
    </i>
    <i r="2">
      <x v="52"/>
      <x v="263"/>
      <x v="6"/>
      <x/>
    </i>
    <i r="2">
      <x v="131"/>
      <x v="263"/>
      <x v="6"/>
      <x/>
    </i>
    <i r="1">
      <x v="53"/>
      <x v="27"/>
      <x v="100"/>
      <x v="5"/>
      <x v="10"/>
    </i>
    <i r="3">
      <x v="263"/>
      <x v="6"/>
      <x/>
    </i>
    <i r="2">
      <x v="132"/>
      <x v="263"/>
      <x v="6"/>
      <x/>
    </i>
    <i>
      <x v="11"/>
      <x v="1"/>
      <x v="9"/>
      <x v="31"/>
      <x v="5"/>
      <x v="10"/>
    </i>
    <i r="3">
      <x v="41"/>
      <x v="5"/>
      <x v="10"/>
    </i>
    <i r="3">
      <x v="44"/>
      <x v="5"/>
      <x v="10"/>
    </i>
    <i r="3">
      <x v="69"/>
      <x v="5"/>
      <x v="10"/>
    </i>
    <i r="3">
      <x v="77"/>
      <x v="1"/>
      <x v="3"/>
    </i>
    <i r="3">
      <x v="79"/>
      <x/>
      <x v="10"/>
    </i>
    <i r="3">
      <x v="81"/>
      <x v="6"/>
      <x/>
    </i>
    <i r="3">
      <x v="132"/>
      <x v="6"/>
      <x v="3"/>
    </i>
    <i r="3">
      <x v="133"/>
      <x v="6"/>
      <x v="3"/>
    </i>
    <i r="1">
      <x v="5"/>
      <x v="19"/>
      <x v="77"/>
      <x v="1"/>
      <x/>
    </i>
    <i r="3">
      <x v="134"/>
      <x v="6"/>
      <x v="10"/>
    </i>
    <i r="2">
      <x v="65"/>
      <x v="5"/>
      <x v="1"/>
      <x v="3"/>
    </i>
    <i r="1">
      <x v="12"/>
      <x v="29"/>
      <x v="32"/>
      <x v="5"/>
      <x v="10"/>
    </i>
    <i r="3">
      <x v="62"/>
      <x v="5"/>
      <x v="10"/>
    </i>
    <i r="3">
      <x v="77"/>
      <x v="1"/>
      <x/>
    </i>
    <i r="3">
      <x v="125"/>
      <x v="6"/>
      <x/>
    </i>
    <i r="2">
      <x v="59"/>
      <x v="42"/>
      <x v="5"/>
      <x v="10"/>
    </i>
    <i r="3">
      <x v="63"/>
      <x v="3"/>
      <x v="6"/>
    </i>
    <i r="3">
      <x v="68"/>
      <x v="5"/>
      <x v="10"/>
    </i>
    <i r="3">
      <x v="80"/>
      <x v="6"/>
      <x v="10"/>
    </i>
    <i r="3">
      <x v="81"/>
      <x v="6"/>
      <x/>
    </i>
    <i r="3">
      <x v="283"/>
      <x v="5"/>
      <x/>
    </i>
    <i r="1">
      <x v="33"/>
      <x v="1"/>
      <x v="9"/>
      <x v="5"/>
      <x v="3"/>
    </i>
    <i r="3">
      <x v="79"/>
      <x/>
      <x v="10"/>
    </i>
    <i r="2">
      <x v="10"/>
      <x v="81"/>
      <x v="6"/>
      <x/>
    </i>
    <i r="2">
      <x v="66"/>
      <x v="12"/>
      <x v="6"/>
      <x v="3"/>
    </i>
    <i r="3">
      <x v="41"/>
      <x v="5"/>
      <x v="10"/>
    </i>
    <i r="2">
      <x v="85"/>
      <x v="31"/>
      <x v="5"/>
      <x v="10"/>
    </i>
    <i r="3">
      <x v="61"/>
      <x v="3"/>
      <x/>
    </i>
    <i r="3">
      <x v="77"/>
      <x v="1"/>
      <x/>
    </i>
    <i r="3">
      <x v="129"/>
      <x v="3"/>
      <x/>
    </i>
    <i r="3">
      <x v="283"/>
      <x v="5"/>
      <x/>
    </i>
    <i r="2">
      <x v="98"/>
      <x v="6"/>
      <x v="6"/>
      <x/>
    </i>
    <i r="2">
      <x v="109"/>
      <x v="12"/>
      <x v="6"/>
      <x v="10"/>
    </i>
    <i r="1">
      <x v="43"/>
      <x v="73"/>
      <x v="49"/>
      <x v="1"/>
      <x v="10"/>
    </i>
    <i r="3">
      <x v="69"/>
      <x v="5"/>
      <x v="10"/>
    </i>
    <i r="2">
      <x v="99"/>
      <x v="47"/>
      <x v="5"/>
      <x v="10"/>
    </i>
    <i r="3">
      <x v="51"/>
      <x v="7"/>
      <x v="8"/>
    </i>
    <i r="3">
      <x v="52"/>
      <x v="7"/>
      <x v="9"/>
    </i>
    <i r="3">
      <x v="55"/>
      <x v="7"/>
      <x/>
    </i>
    <i r="3">
      <x v="77"/>
      <x v="1"/>
      <x/>
    </i>
    <i r="3">
      <x v="79"/>
      <x/>
      <x v="10"/>
    </i>
    <i r="3">
      <x v="81"/>
      <x v="6"/>
      <x/>
    </i>
    <i r="3">
      <x v="124"/>
      <x v="6"/>
      <x v="10"/>
    </i>
    <i r="3">
      <x v="128"/>
      <x v="3"/>
      <x/>
    </i>
    <i r="2">
      <x v="115"/>
      <x v="50"/>
      <x v="6"/>
      <x v="9"/>
    </i>
    <i r="3">
      <x v="60"/>
      <x v="3"/>
      <x/>
    </i>
    <i r="3">
      <x v="79"/>
      <x/>
      <x v="10"/>
    </i>
    <i r="3">
      <x v="81"/>
      <x v="6"/>
      <x/>
    </i>
    <i r="1">
      <x v="49"/>
      <x v="127"/>
      <x v="13"/>
      <x v="7"/>
      <x/>
    </i>
    <i r="3">
      <x v="41"/>
      <x v="5"/>
      <x v="10"/>
    </i>
    <i r="3">
      <x v="44"/>
      <x v="5"/>
      <x v="10"/>
    </i>
    <i r="3">
      <x v="55"/>
      <x v="7"/>
      <x/>
    </i>
    <i r="3">
      <x v="64"/>
      <x v="6"/>
      <x/>
    </i>
    <i r="3">
      <x v="66"/>
      <x v="5"/>
      <x v="10"/>
    </i>
    <i r="3">
      <x v="69"/>
      <x v="5"/>
      <x v="10"/>
    </i>
    <i r="3">
      <x v="77"/>
      <x v="1"/>
      <x/>
    </i>
    <i r="3">
      <x v="126"/>
      <x v="6"/>
      <x/>
    </i>
    <i r="1">
      <x v="51"/>
      <x v="47"/>
      <x v="26"/>
      <x v="5"/>
      <x v="6"/>
    </i>
    <i r="3">
      <x v="134"/>
      <x v="6"/>
      <x v="10"/>
    </i>
    <i r="2">
      <x v="111"/>
      <x v="2"/>
      <x v="7"/>
      <x v="3"/>
    </i>
    <i r="3">
      <x v="30"/>
      <x v="2"/>
      <x v="8"/>
    </i>
    <i r="3">
      <x v="83"/>
      <x v="2"/>
      <x v="8"/>
    </i>
    <i r="2">
      <x v="130"/>
      <x v="18"/>
      <x v="5"/>
      <x v="10"/>
    </i>
    <i r="3">
      <x v="27"/>
      <x v="5"/>
      <x v="3"/>
    </i>
    <i r="3">
      <x v="77"/>
      <x v="1"/>
      <x/>
    </i>
    <i r="3">
      <x v="82"/>
      <x v="2"/>
      <x v="8"/>
    </i>
    <i r="2">
      <x v="149"/>
      <x v="10"/>
      <x v="7"/>
      <x v="9"/>
    </i>
    <i r="3">
      <x v="81"/>
      <x v="6"/>
      <x/>
    </i>
    <i r="1">
      <x v="55"/>
      <x v="6"/>
      <x v="79"/>
      <x/>
      <x v="10"/>
    </i>
    <i r="2">
      <x v="12"/>
      <x v="21"/>
      <x v="4"/>
      <x v="3"/>
    </i>
    <i r="2">
      <x v="13"/>
      <x v="81"/>
      <x v="6"/>
      <x/>
    </i>
    <i r="3">
      <x v="267"/>
      <x v="2"/>
      <x/>
    </i>
    <i r="4">
      <x v="7"/>
      <x/>
    </i>
    <i r="2">
      <x v="135"/>
      <x v="13"/>
      <x v="7"/>
      <x v="3"/>
    </i>
    <i r="3">
      <x v="20"/>
      <x v="5"/>
      <x v="3"/>
    </i>
    <i r="3">
      <x v="21"/>
      <x v="4"/>
      <x v="3"/>
    </i>
    <i r="3">
      <x v="48"/>
      <x v="5"/>
      <x v="3"/>
    </i>
    <i r="3">
      <x v="55"/>
      <x v="7"/>
      <x/>
    </i>
    <i r="3">
      <x v="77"/>
      <x v="1"/>
      <x/>
    </i>
    <i r="3">
      <x v="78"/>
      <x v="1"/>
      <x v="10"/>
    </i>
    <i r="3">
      <x v="283"/>
      <x v="5"/>
      <x/>
    </i>
    <i r="2">
      <x v="137"/>
      <x v="10"/>
      <x v="7"/>
      <x v="1"/>
    </i>
    <i r="3">
      <x v="16"/>
      <x v="3"/>
      <x v="3"/>
    </i>
    <i r="3">
      <x v="41"/>
      <x v="5"/>
      <x v="10"/>
    </i>
    <i r="3">
      <x v="43"/>
      <x v="5"/>
      <x v="9"/>
    </i>
    <i r="3">
      <x v="44"/>
      <x v="5"/>
      <x v="10"/>
    </i>
    <i r="3">
      <x v="65"/>
      <x v="3"/>
      <x v="7"/>
    </i>
    <i r="3">
      <x v="67"/>
      <x v="5"/>
      <x v="10"/>
    </i>
    <i r="1">
      <x v="58"/>
      <x v="150"/>
      <x v="13"/>
      <x v="7"/>
      <x/>
    </i>
    <i r="3">
      <x v="30"/>
      <x v="2"/>
      <x v="9"/>
    </i>
    <i r="3">
      <x v="31"/>
      <x v="5"/>
      <x v="10"/>
    </i>
    <i r="3">
      <x v="42"/>
      <x v="5"/>
      <x v="10"/>
    </i>
    <i r="3">
      <x v="45"/>
      <x v="5"/>
      <x v="10"/>
    </i>
    <i r="3">
      <x v="60"/>
      <x v="3"/>
      <x/>
    </i>
    <i r="3">
      <x v="62"/>
      <x v="5"/>
      <x v="10"/>
    </i>
    <i r="3">
      <x v="63"/>
      <x v="3"/>
      <x v="10"/>
    </i>
    <i r="3">
      <x v="77"/>
      <x v="1"/>
      <x/>
    </i>
    <i r="3">
      <x v="80"/>
      <x v="6"/>
      <x v="10"/>
    </i>
    <i r="3">
      <x v="84"/>
      <x v="2"/>
      <x v="9"/>
    </i>
    <i>
      <x v="12"/>
      <x v="32"/>
      <x v="83"/>
      <x v="54"/>
      <x v="4"/>
      <x v="14"/>
    </i>
    <i r="4">
      <x v="7"/>
      <x v="14"/>
    </i>
    <i r="2">
      <x v="146"/>
      <x v="54"/>
      <x v="4"/>
      <x/>
    </i>
    <i r="4">
      <x v="7"/>
      <x/>
    </i>
    <i r="1">
      <x v="38"/>
      <x v="91"/>
      <x v="16"/>
      <x v="3"/>
      <x v="6"/>
    </i>
    <i>
      <x v="13"/>
      <x v="4"/>
      <x v="5"/>
      <x v="86"/>
      <x v="1"/>
      <x v="10"/>
    </i>
    <i r="3">
      <x v="92"/>
      <x v="5"/>
      <x v="10"/>
    </i>
    <i r="3">
      <x v="158"/>
      <x v="2"/>
      <x v="14"/>
    </i>
    <i r="4">
      <x v="6"/>
      <x v="14"/>
    </i>
    <i r="3">
      <x v="170"/>
      <x v="2"/>
      <x v="6"/>
    </i>
    <i r="3">
      <x v="291"/>
      <x v="6"/>
      <x/>
    </i>
    <i r="3">
      <x v="298"/>
      <x v="6"/>
      <x/>
    </i>
    <i r="3">
      <x v="347"/>
      <x v="3"/>
      <x/>
    </i>
    <i r="3">
      <x v="349"/>
      <x v="6"/>
      <x/>
    </i>
    <i r="2">
      <x v="30"/>
      <x v="86"/>
      <x v="1"/>
      <x v="10"/>
    </i>
    <i r="3">
      <x v="92"/>
      <x v="5"/>
      <x v="10"/>
    </i>
    <i r="3">
      <x v="170"/>
      <x v="2"/>
      <x v="6"/>
    </i>
    <i r="3">
      <x v="227"/>
      <x v="5"/>
      <x/>
    </i>
    <i r="3">
      <x v="228"/>
      <x v="5"/>
      <x/>
    </i>
    <i r="3">
      <x v="229"/>
      <x v="5"/>
      <x/>
    </i>
    <i r="3">
      <x v="233"/>
      <x v="5"/>
      <x/>
    </i>
    <i r="3">
      <x v="291"/>
      <x v="6"/>
      <x/>
    </i>
    <i r="3">
      <x v="298"/>
      <x v="6"/>
      <x/>
    </i>
    <i r="3">
      <x v="347"/>
      <x v="3"/>
      <x/>
    </i>
    <i r="3">
      <x v="349"/>
      <x v="6"/>
      <x/>
    </i>
    <i r="2">
      <x v="37"/>
      <x v="86"/>
      <x v="1"/>
      <x v="10"/>
    </i>
    <i r="3">
      <x v="92"/>
      <x v="5"/>
      <x v="10"/>
    </i>
    <i r="3">
      <x v="170"/>
      <x v="2"/>
      <x v="6"/>
    </i>
    <i r="3">
      <x v="291"/>
      <x v="6"/>
      <x/>
    </i>
    <i r="3">
      <x v="298"/>
      <x v="6"/>
      <x/>
    </i>
    <i r="3">
      <x v="347"/>
      <x v="3"/>
      <x/>
    </i>
    <i r="3">
      <x v="349"/>
      <x v="6"/>
      <x/>
    </i>
    <i r="1">
      <x v="11"/>
      <x v="28"/>
      <x v="11"/>
      <x v="6"/>
      <x/>
    </i>
    <i r="3">
      <x v="25"/>
      <x v="5"/>
      <x v="10"/>
    </i>
    <i r="3">
      <x v="94"/>
      <x v="7"/>
      <x v="10"/>
    </i>
    <i r="3">
      <x v="97"/>
      <x v="5"/>
      <x v="10"/>
    </i>
    <i r="3">
      <x v="98"/>
      <x v="5"/>
      <x v="10"/>
    </i>
    <i r="3">
      <x v="158"/>
      <x v="2"/>
      <x v="12"/>
    </i>
    <i r="4">
      <x v="6"/>
      <x v="12"/>
    </i>
    <i r="3">
      <x v="167"/>
      <x v="2"/>
      <x/>
    </i>
    <i r="3">
      <x v="168"/>
      <x v="2"/>
      <x v="10"/>
    </i>
    <i r="3">
      <x v="209"/>
      <x/>
      <x v="2"/>
    </i>
    <i r="3">
      <x v="210"/>
      <x/>
      <x/>
    </i>
    <i r="3">
      <x v="212"/>
      <x v="7"/>
      <x v="3"/>
    </i>
    <i r="3">
      <x v="218"/>
      <x v="4"/>
      <x/>
    </i>
    <i r="3">
      <x v="223"/>
      <x v="2"/>
      <x/>
    </i>
    <i r="3">
      <x v="272"/>
      <x/>
      <x v="3"/>
    </i>
    <i r="3">
      <x v="284"/>
      <x v="6"/>
      <x/>
    </i>
    <i r="3">
      <x v="287"/>
      <x v="6"/>
      <x/>
    </i>
    <i r="3">
      <x v="289"/>
      <x v="6"/>
      <x/>
    </i>
    <i r="3">
      <x v="291"/>
      <x v="6"/>
      <x/>
    </i>
    <i r="3">
      <x v="292"/>
      <x v="5"/>
      <x/>
    </i>
    <i r="3">
      <x v="298"/>
      <x v="6"/>
      <x/>
    </i>
    <i r="3">
      <x v="300"/>
      <x v="4"/>
      <x/>
    </i>
    <i r="3">
      <x v="301"/>
      <x v="4"/>
      <x/>
    </i>
    <i r="3">
      <x v="309"/>
      <x v="1"/>
      <x v="10"/>
    </i>
    <i r="4">
      <x v="5"/>
      <x v="10"/>
    </i>
    <i r="3">
      <x v="317"/>
      <x v="7"/>
      <x v="13"/>
    </i>
    <i r="3">
      <x v="320"/>
      <x v="2"/>
      <x v="10"/>
    </i>
    <i r="4">
      <x v="6"/>
      <x v="10"/>
    </i>
    <i r="3">
      <x v="327"/>
      <x v="2"/>
      <x v="8"/>
    </i>
    <i r="3">
      <x v="342"/>
      <x v="1"/>
      <x/>
    </i>
    <i r="3">
      <x v="343"/>
      <x v="5"/>
      <x/>
    </i>
    <i r="3">
      <x v="348"/>
      <x v="6"/>
      <x/>
    </i>
    <i r="3">
      <x v="349"/>
      <x v="6"/>
      <x/>
    </i>
    <i r="3">
      <x v="351"/>
      <x v="2"/>
      <x/>
    </i>
    <i r="4">
      <x v="6"/>
      <x/>
    </i>
    <i r="2">
      <x v="70"/>
      <x v="15"/>
      <x v="6"/>
      <x v="3"/>
    </i>
    <i r="3">
      <x v="96"/>
      <x v="7"/>
      <x v="10"/>
    </i>
    <i r="3">
      <x v="157"/>
      <x v="5"/>
      <x v="3"/>
    </i>
    <i r="3">
      <x v="161"/>
      <x v="5"/>
      <x v="3"/>
    </i>
    <i r="4">
      <x v="7"/>
      <x v="3"/>
    </i>
    <i r="3">
      <x v="163"/>
      <x v="4"/>
      <x v="3"/>
    </i>
    <i r="4">
      <x v="6"/>
      <x v="3"/>
    </i>
    <i r="3">
      <x v="164"/>
      <x/>
      <x v="10"/>
    </i>
    <i r="4">
      <x v="7"/>
      <x v="10"/>
    </i>
    <i r="3">
      <x v="166"/>
      <x v="5"/>
      <x v="10"/>
    </i>
    <i r="3">
      <x v="167"/>
      <x v="2"/>
      <x/>
    </i>
    <i r="3">
      <x v="213"/>
      <x v="7"/>
      <x v="10"/>
    </i>
    <i r="3">
      <x v="214"/>
      <x v="7"/>
      <x v="10"/>
    </i>
    <i r="3">
      <x v="217"/>
      <x v="4"/>
      <x v="3"/>
    </i>
    <i r="3">
      <x v="218"/>
      <x v="4"/>
      <x/>
    </i>
    <i r="3">
      <x v="269"/>
      <x v="4"/>
      <x v="10"/>
    </i>
    <i r="3">
      <x v="273"/>
      <x v="3"/>
      <x v="10"/>
    </i>
    <i r="3">
      <x v="287"/>
      <x v="6"/>
      <x/>
    </i>
    <i r="3">
      <x v="289"/>
      <x v="6"/>
      <x/>
    </i>
    <i r="3">
      <x v="298"/>
      <x v="6"/>
      <x/>
    </i>
    <i r="3">
      <x v="335"/>
      <x v="5"/>
      <x v="10"/>
    </i>
    <i r="3">
      <x v="336"/>
      <x v="5"/>
      <x v="10"/>
    </i>
    <i r="3">
      <x v="343"/>
      <x v="5"/>
      <x/>
    </i>
    <i r="3">
      <x v="349"/>
      <x v="6"/>
      <x/>
    </i>
    <i r="2">
      <x v="121"/>
      <x v="209"/>
      <x/>
      <x v="2"/>
    </i>
    <i r="3">
      <x v="210"/>
      <x/>
      <x/>
    </i>
    <i r="3">
      <x v="212"/>
      <x v="7"/>
      <x v="3"/>
    </i>
    <i r="3">
      <x v="268"/>
      <x v="7"/>
      <x v="10"/>
    </i>
    <i r="3">
      <x v="272"/>
      <x/>
      <x v="3"/>
    </i>
    <i r="3">
      <x v="284"/>
      <x v="6"/>
      <x/>
    </i>
    <i r="3">
      <x v="289"/>
      <x v="6"/>
      <x/>
    </i>
    <i r="3">
      <x v="292"/>
      <x v="5"/>
      <x/>
    </i>
    <i r="3">
      <x v="298"/>
      <x v="6"/>
      <x/>
    </i>
    <i r="3">
      <x v="309"/>
      <x v="1"/>
      <x v="10"/>
    </i>
    <i r="4">
      <x v="5"/>
      <x v="10"/>
    </i>
    <i r="3">
      <x v="313"/>
      <x v="6"/>
      <x v="2"/>
    </i>
    <i r="3">
      <x v="315"/>
      <x v="1"/>
      <x v="10"/>
    </i>
    <i r="4">
      <x v="6"/>
      <x v="10"/>
    </i>
    <i r="3">
      <x v="317"/>
      <x v="7"/>
      <x v="13"/>
    </i>
    <i r="3">
      <x v="319"/>
      <x v="4"/>
      <x v="10"/>
    </i>
    <i r="3">
      <x v="327"/>
      <x v="2"/>
      <x v="8"/>
    </i>
    <i r="3">
      <x v="343"/>
      <x v="5"/>
      <x/>
    </i>
    <i r="3">
      <x v="349"/>
      <x v="6"/>
      <x/>
    </i>
    <i r="2">
      <x v="155"/>
      <x v="278"/>
      <x v="1"/>
      <x v="10"/>
    </i>
    <i r="3">
      <x v="279"/>
      <x/>
      <x v="10"/>
    </i>
    <i r="4">
      <x v="5"/>
      <x v="10"/>
    </i>
    <i r="4">
      <x v="7"/>
      <x v="10"/>
    </i>
    <i r="3">
      <x v="298"/>
      <x v="6"/>
      <x/>
    </i>
    <i r="3">
      <x v="302"/>
      <x v="5"/>
      <x/>
    </i>
    <i r="3">
      <x v="311"/>
      <x v="1"/>
      <x v="10"/>
    </i>
    <i r="3">
      <x v="312"/>
      <x v="1"/>
      <x v="10"/>
    </i>
    <i r="3">
      <x v="315"/>
      <x v="1"/>
      <x v="10"/>
    </i>
    <i r="4">
      <x v="6"/>
      <x v="10"/>
    </i>
    <i r="3">
      <x v="317"/>
      <x v="7"/>
      <x v="13"/>
    </i>
    <i r="3">
      <x v="320"/>
      <x v="2"/>
      <x v="10"/>
    </i>
    <i r="4">
      <x v="6"/>
      <x v="10"/>
    </i>
    <i r="3">
      <x v="343"/>
      <x v="5"/>
      <x/>
    </i>
    <i r="3">
      <x v="349"/>
      <x v="6"/>
      <x/>
    </i>
    <i r="1">
      <x v="13"/>
      <x v="31"/>
      <x v="89"/>
      <x v="1"/>
      <x v="10"/>
    </i>
    <i r="3">
      <x v="168"/>
      <x v="2"/>
      <x v="10"/>
    </i>
    <i r="3">
      <x v="169"/>
      <x v="2"/>
      <x v="10"/>
    </i>
    <i r="3">
      <x v="291"/>
      <x v="6"/>
      <x/>
    </i>
    <i r="3">
      <x v="298"/>
      <x v="6"/>
      <x/>
    </i>
    <i r="3">
      <x v="347"/>
      <x v="3"/>
      <x/>
    </i>
    <i r="3">
      <x v="349"/>
      <x v="6"/>
      <x/>
    </i>
    <i r="3">
      <x v="351"/>
      <x v="2"/>
      <x/>
    </i>
    <i r="4">
      <x v="6"/>
      <x/>
    </i>
    <i r="1">
      <x v="17"/>
      <x v="35"/>
      <x v="89"/>
      <x v="1"/>
      <x v="10"/>
    </i>
    <i r="3">
      <x v="216"/>
      <x v="7"/>
      <x v="9"/>
    </i>
    <i r="3">
      <x v="298"/>
      <x v="6"/>
      <x/>
    </i>
    <i r="3">
      <x v="334"/>
      <x v="4"/>
      <x/>
    </i>
    <i r="4">
      <x v="6"/>
      <x/>
    </i>
    <i r="3">
      <x v="347"/>
      <x v="3"/>
      <x/>
    </i>
    <i r="3">
      <x v="349"/>
      <x v="6"/>
      <x/>
    </i>
    <i r="2">
      <x v="55"/>
      <x v="92"/>
      <x v="5"/>
      <x v="10"/>
    </i>
    <i r="3">
      <x v="298"/>
      <x v="6"/>
      <x/>
    </i>
    <i r="3">
      <x v="316"/>
      <x v="5"/>
      <x/>
    </i>
    <i r="3">
      <x v="318"/>
      <x v="7"/>
      <x v="3"/>
    </i>
    <i r="3">
      <x v="334"/>
      <x v="4"/>
      <x v="10"/>
    </i>
    <i r="4">
      <x v="6"/>
      <x v="10"/>
    </i>
    <i r="3">
      <x v="347"/>
      <x v="3"/>
      <x/>
    </i>
    <i r="3">
      <x v="349"/>
      <x v="6"/>
      <x/>
    </i>
    <i r="2">
      <x v="63"/>
      <x v="25"/>
      <x v="5"/>
      <x v="10"/>
    </i>
    <i r="3">
      <x v="88"/>
      <x v="1"/>
      <x v="10"/>
    </i>
    <i r="3">
      <x v="91"/>
      <x v="1"/>
      <x v="10"/>
    </i>
    <i r="3">
      <x v="93"/>
      <x v="7"/>
      <x v="10"/>
    </i>
    <i r="3">
      <x v="95"/>
      <x v="7"/>
      <x v="13"/>
    </i>
    <i r="3">
      <x v="225"/>
      <x v="5"/>
      <x/>
    </i>
    <i r="3">
      <x v="226"/>
      <x v="5"/>
      <x/>
    </i>
    <i r="3">
      <x v="230"/>
      <x v="5"/>
      <x/>
    </i>
    <i r="3">
      <x v="257"/>
      <x v="7"/>
      <x v="9"/>
    </i>
    <i r="3">
      <x v="298"/>
      <x v="6"/>
      <x/>
    </i>
    <i r="3">
      <x v="319"/>
      <x v="4"/>
      <x v="10"/>
    </i>
    <i r="3">
      <x v="349"/>
      <x v="6"/>
      <x/>
    </i>
    <i r="2">
      <x v="104"/>
      <x v="91"/>
      <x v="1"/>
      <x v="10"/>
    </i>
    <i r="3">
      <x v="93"/>
      <x v="7"/>
      <x v="10"/>
    </i>
    <i r="3">
      <x v="95"/>
      <x v="7"/>
      <x v="13"/>
    </i>
    <i r="3">
      <x v="230"/>
      <x v="5"/>
      <x/>
    </i>
    <i r="3">
      <x v="257"/>
      <x v="7"/>
      <x v="9"/>
    </i>
    <i r="3">
      <x v="298"/>
      <x v="6"/>
      <x/>
    </i>
    <i r="3">
      <x v="319"/>
      <x v="4"/>
      <x v="10"/>
    </i>
    <i r="3">
      <x v="349"/>
      <x v="6"/>
      <x/>
    </i>
    <i r="2">
      <x v="125"/>
      <x v="91"/>
      <x v="1"/>
      <x v="10"/>
    </i>
    <i r="3">
      <x v="298"/>
      <x v="6"/>
      <x/>
    </i>
    <i r="3">
      <x v="349"/>
      <x v="6"/>
      <x/>
    </i>
    <i r="1">
      <x v="20"/>
      <x v="18"/>
      <x v="12"/>
      <x v="6"/>
      <x v="3"/>
    </i>
    <i r="3">
      <x v="25"/>
      <x v="5"/>
      <x v="10"/>
    </i>
    <i r="3">
      <x v="55"/>
      <x v="7"/>
      <x/>
    </i>
    <i r="3">
      <x v="57"/>
      <x v="4"/>
      <x/>
    </i>
    <i r="3">
      <x v="96"/>
      <x v="7"/>
      <x v="10"/>
    </i>
    <i r="3">
      <x v="99"/>
      <x v="5"/>
      <x v="3"/>
    </i>
    <i r="3">
      <x v="212"/>
      <x v="7"/>
      <x v="3"/>
    </i>
    <i r="3">
      <x v="213"/>
      <x v="7"/>
      <x v="10"/>
    </i>
    <i r="3">
      <x v="219"/>
      <x v="4"/>
      <x/>
    </i>
    <i r="3">
      <x v="225"/>
      <x v="5"/>
      <x/>
    </i>
    <i r="3">
      <x v="226"/>
      <x v="5"/>
      <x/>
    </i>
    <i r="3">
      <x v="256"/>
      <x v="2"/>
      <x v="4"/>
    </i>
    <i r="3">
      <x v="261"/>
      <x v="6"/>
      <x v="14"/>
    </i>
    <i r="3">
      <x v="264"/>
      <x v="7"/>
      <x/>
    </i>
    <i r="3">
      <x v="286"/>
      <x v="6"/>
      <x/>
    </i>
    <i r="3">
      <x v="298"/>
      <x v="6"/>
      <x/>
    </i>
    <i r="3">
      <x v="303"/>
      <x v="4"/>
      <x/>
    </i>
    <i r="3">
      <x v="342"/>
      <x v="1"/>
      <x/>
    </i>
    <i r="3">
      <x v="343"/>
      <x v="5"/>
      <x/>
    </i>
    <i r="3">
      <x v="347"/>
      <x v="3"/>
      <x/>
    </i>
    <i r="3">
      <x v="349"/>
      <x v="6"/>
      <x/>
    </i>
    <i r="2">
      <x v="40"/>
      <x v="23"/>
      <x v="7"/>
      <x v="3"/>
    </i>
    <i r="3">
      <x v="25"/>
      <x v="5"/>
      <x v="10"/>
    </i>
    <i r="3">
      <x v="87"/>
      <x v="1"/>
      <x v="10"/>
    </i>
    <i r="3">
      <x v="90"/>
      <x v="1"/>
      <x v="10"/>
    </i>
    <i r="3">
      <x v="91"/>
      <x v="1"/>
      <x v="10"/>
    </i>
    <i r="3">
      <x v="93"/>
      <x v="7"/>
      <x v="10"/>
    </i>
    <i r="3">
      <x v="95"/>
      <x v="7"/>
      <x v="13"/>
    </i>
    <i r="3">
      <x v="167"/>
      <x v="2"/>
      <x/>
    </i>
    <i r="3">
      <x v="211"/>
      <x v="7"/>
      <x v="10"/>
    </i>
    <i r="3">
      <x v="224"/>
      <x v="5"/>
      <x v="10"/>
    </i>
    <i r="3">
      <x v="253"/>
      <x v="1"/>
      <x v="10"/>
    </i>
    <i r="3">
      <x v="258"/>
      <x v="7"/>
      <x v="6"/>
    </i>
    <i r="3">
      <x v="260"/>
      <x v="5"/>
      <x v="1"/>
    </i>
    <i r="3">
      <x v="291"/>
      <x v="6"/>
      <x/>
    </i>
    <i r="3">
      <x v="296"/>
      <x v="5"/>
      <x/>
    </i>
    <i r="3">
      <x v="298"/>
      <x v="6"/>
      <x/>
    </i>
    <i r="3">
      <x v="319"/>
      <x v="4"/>
      <x v="10"/>
    </i>
    <i r="3">
      <x v="347"/>
      <x v="3"/>
      <x/>
    </i>
    <i r="3">
      <x v="349"/>
      <x v="6"/>
      <x/>
    </i>
    <i r="2">
      <x v="46"/>
      <x v="12"/>
      <x v="6"/>
      <x v="10"/>
    </i>
    <i r="3">
      <x v="87"/>
      <x v="1"/>
      <x v="10"/>
    </i>
    <i r="3">
      <x v="93"/>
      <x v="7"/>
      <x v="10"/>
    </i>
    <i r="3">
      <x v="232"/>
      <x v="5"/>
      <x/>
    </i>
    <i r="3">
      <x v="254"/>
      <x v="5"/>
      <x v="10"/>
    </i>
    <i r="3">
      <x v="264"/>
      <x v="7"/>
      <x/>
    </i>
    <i r="3">
      <x v="271"/>
      <x v="3"/>
      <x v="3"/>
    </i>
    <i r="3">
      <x v="298"/>
      <x v="6"/>
      <x/>
    </i>
    <i r="3">
      <x v="347"/>
      <x v="3"/>
      <x/>
    </i>
    <i r="3">
      <x v="349"/>
      <x v="6"/>
      <x/>
    </i>
    <i r="2">
      <x v="103"/>
      <x v="11"/>
      <x v="6"/>
      <x/>
    </i>
    <i r="3">
      <x v="12"/>
      <x v="6"/>
      <x v="3"/>
    </i>
    <i r="3">
      <x v="19"/>
      <x v="4"/>
      <x v="3"/>
    </i>
    <i r="3">
      <x v="57"/>
      <x v="4"/>
      <x/>
    </i>
    <i r="3">
      <x v="91"/>
      <x v="1"/>
      <x v="10"/>
    </i>
    <i r="3">
      <x v="93"/>
      <x v="7"/>
      <x v="10"/>
    </i>
    <i r="3">
      <x v="99"/>
      <x v="5"/>
      <x v="3"/>
    </i>
    <i r="3">
      <x v="214"/>
      <x v="7"/>
      <x v="10"/>
    </i>
    <i r="3">
      <x v="231"/>
      <x v="5"/>
      <x/>
    </i>
    <i r="3">
      <x v="252"/>
      <x v="1"/>
      <x v="10"/>
    </i>
    <i r="3">
      <x v="255"/>
      <x v="1"/>
      <x v="10"/>
    </i>
    <i r="3">
      <x v="259"/>
      <x v="6"/>
      <x/>
    </i>
    <i r="3">
      <x v="262"/>
      <x v="3"/>
      <x v="3"/>
    </i>
    <i r="3">
      <x v="264"/>
      <x v="7"/>
      <x v="5"/>
    </i>
    <i r="3">
      <x v="270"/>
      <x/>
      <x v="6"/>
    </i>
    <i r="3">
      <x v="285"/>
      <x v="6"/>
      <x/>
    </i>
    <i r="3">
      <x v="296"/>
      <x v="5"/>
      <x/>
    </i>
    <i r="3">
      <x v="298"/>
      <x v="6"/>
      <x/>
    </i>
    <i r="3">
      <x v="319"/>
      <x v="4"/>
      <x v="10"/>
    </i>
    <i r="3">
      <x v="347"/>
      <x v="3"/>
      <x/>
    </i>
    <i r="3">
      <x v="349"/>
      <x v="6"/>
      <x/>
    </i>
    <i r="3">
      <x v="350"/>
      <x v="4"/>
      <x/>
    </i>
    <i r="1">
      <x v="47"/>
      <x v="49"/>
      <x v="25"/>
      <x v="5"/>
      <x v="10"/>
    </i>
    <i r="3">
      <x v="218"/>
      <x v="4"/>
      <x/>
    </i>
    <i r="3">
      <x v="234"/>
      <x v="5"/>
      <x/>
    </i>
    <i r="3">
      <x v="298"/>
      <x v="6"/>
      <x/>
    </i>
    <i r="3">
      <x v="316"/>
      <x v="5"/>
      <x/>
    </i>
    <i r="3">
      <x v="347"/>
      <x v="3"/>
      <x/>
    </i>
    <i r="3">
      <x v="349"/>
      <x v="6"/>
      <x/>
    </i>
    <i r="2">
      <x v="75"/>
      <x v="235"/>
      <x v="5"/>
      <x/>
    </i>
    <i r="3">
      <x v="298"/>
      <x v="6"/>
      <x/>
    </i>
    <i r="3">
      <x v="347"/>
      <x v="3"/>
      <x/>
    </i>
    <i r="3">
      <x v="349"/>
      <x v="6"/>
      <x/>
    </i>
    <i r="2">
      <x v="112"/>
      <x v="234"/>
      <x v="5"/>
      <x/>
    </i>
    <i r="3">
      <x v="298"/>
      <x v="6"/>
      <x/>
    </i>
    <i r="3">
      <x v="349"/>
      <x v="6"/>
      <x/>
    </i>
    <i r="2">
      <x v="114"/>
      <x v="289"/>
      <x v="6"/>
      <x/>
    </i>
    <i r="3">
      <x v="291"/>
      <x v="6"/>
      <x/>
    </i>
    <i r="3">
      <x v="298"/>
      <x v="6"/>
      <x/>
    </i>
    <i r="3">
      <x v="347"/>
      <x v="3"/>
      <x/>
    </i>
    <i r="3">
      <x v="349"/>
      <x v="6"/>
      <x/>
    </i>
    <i r="2">
      <x v="156"/>
      <x v="278"/>
      <x v="1"/>
      <x v="10"/>
    </i>
    <i r="3">
      <x v="279"/>
      <x/>
      <x v="10"/>
    </i>
    <i r="4">
      <x v="5"/>
      <x v="10"/>
    </i>
    <i r="4">
      <x v="7"/>
      <x v="10"/>
    </i>
    <i r="3">
      <x v="289"/>
      <x v="6"/>
      <x/>
    </i>
    <i r="3">
      <x v="298"/>
      <x v="6"/>
      <x/>
    </i>
    <i r="3">
      <x v="302"/>
      <x v="5"/>
      <x/>
    </i>
    <i r="3">
      <x v="311"/>
      <x v="1"/>
      <x v="10"/>
    </i>
    <i r="3">
      <x v="312"/>
      <x v="1"/>
      <x v="10"/>
    </i>
    <i r="3">
      <x v="314"/>
      <x v="5"/>
      <x v="10"/>
    </i>
    <i r="3">
      <x v="315"/>
      <x v="1"/>
      <x v="10"/>
    </i>
    <i r="4">
      <x v="6"/>
      <x v="10"/>
    </i>
    <i r="3">
      <x v="320"/>
      <x v="2"/>
      <x v="10"/>
    </i>
    <i r="4">
      <x v="6"/>
      <x v="10"/>
    </i>
    <i r="3">
      <x v="342"/>
      <x v="1"/>
      <x/>
    </i>
    <i r="3">
      <x v="343"/>
      <x v="5"/>
      <x/>
    </i>
    <i r="3">
      <x v="347"/>
      <x v="3"/>
      <x/>
    </i>
    <i r="3">
      <x v="349"/>
      <x v="6"/>
      <x/>
    </i>
    <i r="1">
      <x v="56"/>
      <x v="43"/>
      <x v="20"/>
      <x v="5"/>
      <x/>
    </i>
    <i r="3">
      <x v="298"/>
      <x v="6"/>
      <x/>
    </i>
    <i r="3">
      <x v="349"/>
      <x v="6"/>
      <x/>
    </i>
    <i r="2">
      <x v="90"/>
      <x v="20"/>
      <x v="5"/>
      <x/>
    </i>
    <i r="3">
      <x v="219"/>
      <x v="4"/>
      <x/>
    </i>
    <i r="3">
      <x v="224"/>
      <x v="5"/>
      <x v="10"/>
    </i>
    <i r="3">
      <x v="298"/>
      <x v="6"/>
      <x/>
    </i>
    <i r="3">
      <x v="303"/>
      <x v="4"/>
      <x/>
    </i>
    <i r="3">
      <x v="349"/>
      <x v="6"/>
      <x/>
    </i>
    <i r="2">
      <x v="108"/>
      <x v="20"/>
      <x v="5"/>
      <x v="3"/>
    </i>
    <i r="3">
      <x v="165"/>
      <x v="4"/>
      <x v="3"/>
    </i>
    <i r="4">
      <x v="6"/>
      <x v="3"/>
    </i>
    <i r="3">
      <x v="219"/>
      <x v="4"/>
      <x/>
    </i>
    <i r="3">
      <x v="221"/>
      <x v="4"/>
      <x v="10"/>
    </i>
    <i r="3">
      <x v="298"/>
      <x v="6"/>
      <x/>
    </i>
    <i r="3">
      <x v="303"/>
      <x v="4"/>
      <x/>
    </i>
    <i r="3">
      <x v="349"/>
      <x v="6"/>
      <x/>
    </i>
    <i r="2">
      <x v="140"/>
      <x v="224"/>
      <x v="5"/>
      <x v="10"/>
    </i>
    <i r="3">
      <x v="298"/>
      <x v="6"/>
      <x/>
    </i>
    <i r="3">
      <x v="349"/>
      <x v="6"/>
      <x/>
    </i>
    <i r="1">
      <x v="57"/>
      <x v="80"/>
      <x v="25"/>
      <x v="5"/>
      <x v="10"/>
    </i>
    <i r="3">
      <x v="220"/>
      <x v="4"/>
      <x v="10"/>
    </i>
    <i r="3">
      <x v="284"/>
      <x v="6"/>
      <x/>
    </i>
    <i r="3">
      <x v="292"/>
      <x v="5"/>
      <x/>
    </i>
    <i r="3">
      <x v="298"/>
      <x v="6"/>
      <x/>
    </i>
    <i r="3">
      <x v="314"/>
      <x v="5"/>
      <x v="10"/>
    </i>
    <i r="3">
      <x v="349"/>
      <x v="6"/>
      <x/>
    </i>
    <i r="2">
      <x v="136"/>
      <x v="12"/>
      <x v="6"/>
      <x v="10"/>
    </i>
    <i r="3">
      <x v="15"/>
      <x v="6"/>
      <x v="10"/>
    </i>
    <i r="3">
      <x v="17"/>
      <x v="6"/>
      <x/>
    </i>
    <i r="3">
      <x v="55"/>
      <x v="7"/>
      <x/>
    </i>
    <i r="3">
      <x v="284"/>
      <x v="6"/>
      <x/>
    </i>
    <i r="3">
      <x v="292"/>
      <x v="5"/>
      <x/>
    </i>
    <i r="3">
      <x v="298"/>
      <x v="6"/>
      <x/>
    </i>
    <i r="3">
      <x v="349"/>
      <x v="6"/>
      <x/>
    </i>
    <i r="2">
      <x v="148"/>
      <x v="15"/>
      <x v="6"/>
      <x v="3"/>
    </i>
    <i r="3">
      <x v="20"/>
      <x v="5"/>
      <x/>
    </i>
    <i r="3">
      <x v="55"/>
      <x v="7"/>
      <x/>
    </i>
    <i r="3">
      <x v="92"/>
      <x v="5"/>
      <x v="10"/>
    </i>
    <i r="3">
      <x v="94"/>
      <x v="7"/>
      <x v="10"/>
    </i>
    <i r="3">
      <x v="158"/>
      <x v="2"/>
      <x v="14"/>
    </i>
    <i r="4">
      <x v="6"/>
      <x v="14"/>
    </i>
    <i r="3">
      <x v="167"/>
      <x v="2"/>
      <x/>
    </i>
    <i r="3">
      <x v="215"/>
      <x v="7"/>
      <x v="12"/>
    </i>
    <i r="3">
      <x v="216"/>
      <x v="7"/>
      <x v="9"/>
    </i>
    <i r="3">
      <x v="289"/>
      <x v="6"/>
      <x/>
    </i>
    <i r="3">
      <x v="291"/>
      <x v="6"/>
      <x/>
    </i>
    <i r="3">
      <x v="296"/>
      <x v="5"/>
      <x/>
    </i>
    <i r="3">
      <x v="298"/>
      <x v="6"/>
      <x/>
    </i>
    <i r="3">
      <x v="349"/>
      <x v="6"/>
      <x/>
    </i>
    <i r="3">
      <x v="351"/>
      <x v="2"/>
      <x/>
    </i>
    <i r="4">
      <x v="6"/>
      <x/>
    </i>
    <i r="2">
      <x v="168"/>
      <x v="289"/>
      <x v="6"/>
      <x/>
    </i>
    <i r="3">
      <x v="298"/>
      <x v="6"/>
      <x/>
    </i>
    <i r="3">
      <x v="349"/>
      <x v="6"/>
      <x/>
    </i>
    <i r="1">
      <x v="59"/>
      <x v="124"/>
      <x v="226"/>
      <x v="5"/>
      <x/>
    </i>
    <i r="3">
      <x v="284"/>
      <x v="6"/>
      <x/>
    </i>
    <i r="3">
      <x v="298"/>
      <x v="6"/>
      <x/>
    </i>
    <i r="2">
      <x v="151"/>
      <x v="22"/>
      <x v="1"/>
      <x v="3"/>
    </i>
    <i r="3">
      <x v="23"/>
      <x v="7"/>
      <x v="3"/>
    </i>
    <i r="3">
      <x v="25"/>
      <x v="5"/>
      <x v="10"/>
    </i>
    <i r="3">
      <x v="91"/>
      <x v="1"/>
      <x v="10"/>
    </i>
    <i r="3">
      <x v="92"/>
      <x v="5"/>
      <x v="10"/>
    </i>
    <i r="3">
      <x v="289"/>
      <x v="6"/>
      <x/>
    </i>
    <i r="3">
      <x v="291"/>
      <x v="6"/>
      <x/>
    </i>
    <i r="3">
      <x v="298"/>
      <x v="6"/>
      <x/>
    </i>
    <i r="3">
      <x v="318"/>
      <x v="7"/>
      <x v="3"/>
    </i>
    <i r="3">
      <x v="334"/>
      <x v="4"/>
      <x v="10"/>
    </i>
    <i r="4">
      <x v="6"/>
      <x v="10"/>
    </i>
    <i r="3">
      <x v="347"/>
      <x v="3"/>
      <x/>
    </i>
    <i r="3">
      <x v="349"/>
      <x v="6"/>
      <x/>
    </i>
    <i r="2">
      <x v="153"/>
      <x v="271"/>
      <x v="3"/>
      <x v="3"/>
    </i>
    <i r="3">
      <x v="298"/>
      <x v="6"/>
      <x/>
    </i>
    <i r="3">
      <x v="349"/>
      <x v="6"/>
      <x/>
    </i>
    <i r="2">
      <x v="169"/>
      <x v="298"/>
      <x v="6"/>
      <x/>
    </i>
    <i>
      <x v="14"/>
      <x v="15"/>
      <x v="33"/>
      <x v="56"/>
      <x v="7"/>
      <x/>
    </i>
    <i r="3">
      <x v="74"/>
      <x v="6"/>
      <x v="10"/>
    </i>
    <i r="3">
      <x v="75"/>
      <x v="1"/>
      <x v="10"/>
    </i>
    <i r="3">
      <x v="76"/>
      <x v="1"/>
      <x v="10"/>
    </i>
    <i r="3">
      <x v="147"/>
      <x v="5"/>
      <x/>
    </i>
    <i r="3">
      <x v="152"/>
      <x v="5"/>
      <x/>
    </i>
    <i r="3">
      <x v="153"/>
      <x v="5"/>
      <x/>
    </i>
    <i r="3">
      <x v="156"/>
      <x v="5"/>
      <x/>
    </i>
    <i r="3">
      <x v="178"/>
      <x v="1"/>
      <x v="10"/>
    </i>
    <i r="3">
      <x v="180"/>
      <x v="1"/>
      <x v="10"/>
    </i>
    <i r="3">
      <x v="207"/>
      <x v="5"/>
      <x/>
    </i>
    <i r="3">
      <x v="295"/>
      <x v="6"/>
      <x/>
    </i>
    <i r="3">
      <x v="324"/>
      <x v="6"/>
      <x/>
    </i>
    <i r="1">
      <x v="21"/>
      <x v="41"/>
      <x v="28"/>
      <x v="5"/>
      <x v="10"/>
    </i>
    <i r="3">
      <x v="37"/>
      <x v="5"/>
      <x v="10"/>
    </i>
    <i r="3">
      <x v="46"/>
      <x v="6"/>
      <x v="6"/>
    </i>
    <i r="3">
      <x v="145"/>
      <x v="5"/>
      <x/>
    </i>
    <i r="3">
      <x v="146"/>
      <x v="5"/>
      <x/>
    </i>
    <i r="3">
      <x v="148"/>
      <x v="5"/>
      <x/>
    </i>
    <i r="3">
      <x v="151"/>
      <x v="5"/>
      <x/>
    </i>
    <i r="3">
      <x v="152"/>
      <x v="5"/>
      <x/>
    </i>
    <i r="3">
      <x v="153"/>
      <x v="5"/>
      <x/>
    </i>
    <i r="3">
      <x v="154"/>
      <x v="5"/>
      <x/>
    </i>
    <i r="3">
      <x v="156"/>
      <x v="5"/>
      <x/>
    </i>
    <i r="3">
      <x v="179"/>
      <x v="1"/>
      <x v="10"/>
    </i>
    <i r="3">
      <x v="180"/>
      <x v="1"/>
      <x v="10"/>
    </i>
    <i r="3">
      <x v="181"/>
      <x v="1"/>
      <x v="10"/>
    </i>
    <i r="3">
      <x v="182"/>
      <x v="1"/>
      <x v="10"/>
    </i>
    <i r="3">
      <x v="199"/>
      <x v="1"/>
      <x/>
    </i>
    <i r="3">
      <x v="200"/>
      <x v="2"/>
      <x v="8"/>
    </i>
    <i r="4">
      <x v="5"/>
      <x v="8"/>
    </i>
    <i r="3">
      <x v="201"/>
      <x v="2"/>
      <x v="6"/>
    </i>
    <i r="3">
      <x v="202"/>
      <x v="2"/>
      <x v="2"/>
    </i>
    <i r="3">
      <x v="204"/>
      <x v="7"/>
      <x v="10"/>
    </i>
    <i r="3">
      <x v="205"/>
      <x v="7"/>
      <x v="10"/>
    </i>
    <i r="3">
      <x v="207"/>
      <x v="5"/>
      <x/>
    </i>
    <i r="3">
      <x v="294"/>
      <x v="5"/>
      <x/>
    </i>
    <i r="3">
      <x v="295"/>
      <x v="6"/>
      <x/>
    </i>
    <i r="3">
      <x v="310"/>
      <x v="7"/>
      <x v="10"/>
    </i>
    <i r="3">
      <x v="324"/>
      <x v="6"/>
      <x/>
    </i>
    <i r="3">
      <x v="325"/>
      <x v="2"/>
      <x v="3"/>
    </i>
    <i r="3">
      <x v="329"/>
      <x v="3"/>
      <x v="9"/>
    </i>
    <i r="4">
      <x v="5"/>
      <x v="9"/>
    </i>
    <i r="4">
      <x v="6"/>
      <x v="9"/>
    </i>
    <i r="3">
      <x v="330"/>
      <x v="2"/>
      <x v="13"/>
    </i>
    <i r="2">
      <x v="126"/>
      <x v="28"/>
      <x v="5"/>
      <x v="10"/>
    </i>
    <i r="3">
      <x v="46"/>
      <x v="6"/>
      <x v="14"/>
    </i>
    <i r="3">
      <x v="146"/>
      <x v="5"/>
      <x/>
    </i>
    <i r="3">
      <x v="150"/>
      <x v="5"/>
      <x/>
    </i>
    <i r="3">
      <x v="152"/>
      <x v="5"/>
      <x/>
    </i>
    <i r="3">
      <x v="154"/>
      <x v="5"/>
      <x/>
    </i>
    <i r="3">
      <x v="155"/>
      <x v="5"/>
      <x/>
    </i>
    <i r="3">
      <x v="178"/>
      <x v="1"/>
      <x v="10"/>
    </i>
    <i r="3">
      <x v="180"/>
      <x v="1"/>
      <x v="10"/>
    </i>
    <i r="3">
      <x v="181"/>
      <x v="1"/>
      <x v="10"/>
    </i>
    <i r="3">
      <x v="182"/>
      <x v="1"/>
      <x v="10"/>
    </i>
    <i r="3">
      <x v="198"/>
      <x v="6"/>
      <x v="1"/>
    </i>
    <i r="3">
      <x v="200"/>
      <x v="2"/>
      <x v="8"/>
    </i>
    <i r="4">
      <x v="5"/>
      <x v="8"/>
    </i>
    <i r="3">
      <x v="201"/>
      <x v="2"/>
      <x v="6"/>
    </i>
    <i r="3">
      <x v="202"/>
      <x v="2"/>
      <x v="2"/>
    </i>
    <i r="3">
      <x v="206"/>
      <x v="7"/>
      <x v="10"/>
    </i>
    <i r="3">
      <x v="295"/>
      <x v="6"/>
      <x/>
    </i>
    <i r="3">
      <x v="310"/>
      <x v="7"/>
      <x v="10"/>
    </i>
    <i r="3">
      <x v="321"/>
      <x v="6"/>
      <x v="3"/>
    </i>
    <i r="3">
      <x v="324"/>
      <x v="6"/>
      <x/>
    </i>
    <i r="3">
      <x v="329"/>
      <x v="3"/>
      <x v="3"/>
    </i>
    <i r="4">
      <x v="5"/>
      <x v="3"/>
    </i>
    <i r="4">
      <x v="6"/>
      <x v="3"/>
    </i>
    <i r="3">
      <x v="330"/>
      <x v="2"/>
      <x v="3"/>
    </i>
    <i r="3">
      <x v="346"/>
      <x v="5"/>
      <x/>
    </i>
    <i r="1">
      <x v="31"/>
      <x v="78"/>
      <x v="53"/>
      <x v="5"/>
      <x v="3"/>
    </i>
    <i r="3">
      <x v="70"/>
      <x v="1"/>
      <x v="10"/>
    </i>
    <i r="3">
      <x v="71"/>
      <x v="6"/>
      <x v="10"/>
    </i>
    <i r="3">
      <x v="73"/>
      <x v="7"/>
      <x v="3"/>
    </i>
    <i r="3">
      <x v="152"/>
      <x v="5"/>
      <x/>
    </i>
    <i r="3">
      <x v="153"/>
      <x v="5"/>
      <x/>
    </i>
    <i r="3">
      <x v="156"/>
      <x v="5"/>
      <x/>
    </i>
    <i r="3">
      <x v="180"/>
      <x v="1"/>
      <x v="10"/>
    </i>
    <i r="3">
      <x v="207"/>
      <x v="5"/>
      <x/>
    </i>
    <i r="3">
      <x v="295"/>
      <x v="6"/>
      <x/>
    </i>
    <i r="3">
      <x v="324"/>
      <x v="6"/>
      <x/>
    </i>
    <i r="2">
      <x v="101"/>
      <x v="70"/>
      <x v="1"/>
      <x v="10"/>
    </i>
    <i r="3">
      <x v="72"/>
      <x v="7"/>
      <x v="6"/>
    </i>
    <i r="3">
      <x v="73"/>
      <x v="7"/>
      <x v="10"/>
    </i>
    <i r="3">
      <x v="180"/>
      <x v="1"/>
      <x v="10"/>
    </i>
    <i r="3">
      <x v="295"/>
      <x v="6"/>
      <x/>
    </i>
    <i r="3">
      <x v="324"/>
      <x v="6"/>
      <x/>
    </i>
    <i r="1">
      <x v="42"/>
      <x v="76"/>
      <x v="123"/>
      <x v="7"/>
      <x v="10"/>
    </i>
    <i r="3">
      <x v="131"/>
      <x v="6"/>
      <x v="6"/>
    </i>
    <i r="3">
      <x v="138"/>
      <x/>
      <x v="10"/>
    </i>
    <i r="3">
      <x v="144"/>
      <x v="5"/>
      <x v="8"/>
    </i>
    <i r="3">
      <x v="203"/>
      <x v="7"/>
      <x v="10"/>
    </i>
    <i r="3">
      <x v="295"/>
      <x v="6"/>
      <x/>
    </i>
    <i r="3">
      <x v="324"/>
      <x v="6"/>
      <x/>
    </i>
    <i r="2">
      <x v="97"/>
      <x v="24"/>
      <x v="7"/>
      <x v="10"/>
    </i>
    <i r="3">
      <x v="122"/>
      <x v="7"/>
      <x v="8"/>
    </i>
    <i r="3">
      <x v="153"/>
      <x v="5"/>
      <x/>
    </i>
    <i r="3">
      <x v="196"/>
      <x v="6"/>
      <x/>
    </i>
    <i r="3">
      <x v="323"/>
      <x v="4"/>
      <x v="8"/>
    </i>
    <i r="4">
      <x v="5"/>
      <x v="8"/>
    </i>
    <i r="4">
      <x v="6"/>
      <x v="8"/>
    </i>
    <i r="3">
      <x v="324"/>
      <x v="6"/>
      <x/>
    </i>
    <i r="3">
      <x v="329"/>
      <x v="3"/>
      <x v="6"/>
    </i>
    <i r="4">
      <x v="5"/>
      <x v="6"/>
    </i>
    <i r="4">
      <x v="6"/>
      <x v="6"/>
    </i>
    <i r="2">
      <x v="167"/>
      <x v="295"/>
      <x v="6"/>
      <x/>
    </i>
    <i r="3">
      <x v="324"/>
      <x v="6"/>
      <x/>
    </i>
    <i r="1">
      <x v="44"/>
      <x v="56"/>
      <x v="36"/>
      <x v="6"/>
      <x/>
    </i>
    <i r="3">
      <x v="149"/>
      <x v="5"/>
      <x/>
    </i>
    <i r="3">
      <x v="154"/>
      <x v="5"/>
      <x/>
    </i>
    <i r="3">
      <x v="181"/>
      <x v="1"/>
      <x v="10"/>
    </i>
    <i r="3">
      <x v="182"/>
      <x v="1"/>
      <x v="10"/>
    </i>
    <i r="3">
      <x v="295"/>
      <x v="6"/>
      <x/>
    </i>
    <i r="3">
      <x v="324"/>
      <x v="6"/>
      <x/>
    </i>
    <i r="2">
      <x v="105"/>
      <x v="36"/>
      <x v="6"/>
      <x/>
    </i>
    <i r="3">
      <x v="149"/>
      <x v="5"/>
      <x/>
    </i>
    <i r="3">
      <x v="152"/>
      <x v="5"/>
      <x/>
    </i>
    <i r="3">
      <x v="153"/>
      <x v="5"/>
      <x/>
    </i>
    <i r="3">
      <x v="154"/>
      <x v="5"/>
      <x/>
    </i>
    <i r="3">
      <x v="181"/>
      <x v="1"/>
      <x v="10"/>
    </i>
    <i r="3">
      <x v="182"/>
      <x v="1"/>
      <x v="10"/>
    </i>
    <i r="3">
      <x v="295"/>
      <x v="6"/>
      <x/>
    </i>
    <i r="3">
      <x v="324"/>
      <x v="6"/>
      <x/>
    </i>
    <i r="1">
      <x v="50"/>
      <x v="128"/>
      <x v="37"/>
      <x v="5"/>
      <x v="10"/>
    </i>
    <i r="3">
      <x v="56"/>
      <x v="7"/>
      <x/>
    </i>
    <i r="3">
      <x v="144"/>
      <x v="5"/>
      <x v="8"/>
    </i>
    <i r="3">
      <x v="151"/>
      <x v="5"/>
      <x/>
    </i>
    <i r="3">
      <x v="152"/>
      <x v="5"/>
      <x/>
    </i>
    <i r="3">
      <x v="153"/>
      <x v="5"/>
      <x/>
    </i>
    <i r="3">
      <x v="154"/>
      <x v="5"/>
      <x/>
    </i>
    <i r="3">
      <x v="155"/>
      <x v="5"/>
      <x/>
    </i>
    <i r="3">
      <x v="156"/>
      <x v="5"/>
      <x/>
    </i>
    <i r="3">
      <x v="180"/>
      <x v="1"/>
      <x v="10"/>
    </i>
    <i r="3">
      <x v="197"/>
      <x v="6"/>
      <x v="3"/>
    </i>
    <i r="3">
      <x v="207"/>
      <x v="5"/>
      <x/>
    </i>
    <i r="3">
      <x v="208"/>
      <x v="6"/>
      <x v="6"/>
    </i>
    <i r="3">
      <x v="293"/>
      <x v="1"/>
      <x/>
    </i>
    <i r="3">
      <x v="295"/>
      <x v="6"/>
      <x/>
    </i>
    <i r="3">
      <x v="310"/>
      <x v="7"/>
      <x v="10"/>
    </i>
    <i r="3">
      <x v="322"/>
      <x v="3"/>
      <x v="9"/>
    </i>
    <i r="4">
      <x v="4"/>
      <x v="9"/>
    </i>
    <i r="4">
      <x v="5"/>
      <x v="9"/>
    </i>
    <i r="4">
      <x v="6"/>
      <x v="9"/>
    </i>
    <i r="3">
      <x v="323"/>
      <x v="4"/>
      <x v="8"/>
    </i>
    <i r="4">
      <x v="5"/>
      <x v="8"/>
    </i>
    <i r="4">
      <x v="6"/>
      <x v="8"/>
    </i>
    <i r="3">
      <x v="324"/>
      <x v="6"/>
      <x/>
    </i>
    <i r="3">
      <x v="329"/>
      <x v="3"/>
      <x v="9"/>
    </i>
    <i r="4">
      <x v="5"/>
      <x v="9"/>
    </i>
    <i r="4">
      <x v="6"/>
      <x v="9"/>
    </i>
    <i r="3">
      <x v="337"/>
      <x v="7"/>
      <x v="10"/>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BEE90CA-2C25-4203-B4D0-89E5B82F1EBF}" name="Tableau croisé dynamique5" cacheId="0" applyNumberFormats="0" applyBorderFormats="0" applyFontFormats="0" applyPatternFormats="0" applyAlignmentFormats="0" applyWidthHeightFormats="1" dataCaption="Valeurs" updatedVersion="6" minRefreshableVersion="5" showDrill="0" rowGrandTotals="0" colGrandTotals="0" itemPrintTitles="1" createdVersion="6" indent="0" compact="0" compactData="0" multipleFieldFilters="0">
  <location ref="A9:C185" firstHeaderRow="1" firstDataRow="1" firstDataCol="3"/>
  <pivotFields count="28">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4" outline="0" showAll="0">
      <extLst>
        <ext xmlns:x14="http://schemas.microsoft.com/office/spreadsheetml/2009/9/main" uri="{2946ED86-A175-432a-8AC1-64E0C546D7DE}">
          <x14:pivotField fillDownLabels="1"/>
        </ext>
      </extLst>
    </pivotField>
    <pivotField compact="0" numFmtId="14" outline="0" showAll="0">
      <items count="70">
        <item x="21"/>
        <item x="63"/>
        <item x="37"/>
        <item x="41"/>
        <item x="14"/>
        <item x="43"/>
        <item x="38"/>
        <item x="40"/>
        <item x="67"/>
        <item x="60"/>
        <item x="64"/>
        <item x="42"/>
        <item x="25"/>
        <item x="32"/>
        <item x="0"/>
        <item x="15"/>
        <item x="33"/>
        <item x="17"/>
        <item x="46"/>
        <item x="48"/>
        <item x="16"/>
        <item x="26"/>
        <item x="56"/>
        <item x="1"/>
        <item x="29"/>
        <item x="59"/>
        <item x="27"/>
        <item x="66"/>
        <item x="31"/>
        <item x="7"/>
        <item x="49"/>
        <item x="39"/>
        <item x="6"/>
        <item x="53"/>
        <item x="45"/>
        <item x="30"/>
        <item x="54"/>
        <item x="61"/>
        <item x="36"/>
        <item x="58"/>
        <item x="28"/>
        <item x="35"/>
        <item x="23"/>
        <item x="34"/>
        <item x="12"/>
        <item x="24"/>
        <item x="20"/>
        <item x="3"/>
        <item x="65"/>
        <item x="11"/>
        <item x="19"/>
        <item x="5"/>
        <item x="52"/>
        <item x="55"/>
        <item x="9"/>
        <item x="51"/>
        <item x="50"/>
        <item x="18"/>
        <item x="22"/>
        <item x="13"/>
        <item x="68"/>
        <item x="57"/>
        <item x="2"/>
        <item x="47"/>
        <item x="44"/>
        <item x="4"/>
        <item x="10"/>
        <item x="62"/>
        <item x="8"/>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15">
        <item x="3"/>
        <item x="8"/>
        <item x="10"/>
        <item x="4"/>
        <item x="1"/>
        <item x="0"/>
        <item x="11"/>
        <item x="12"/>
        <item x="14"/>
        <item x="9"/>
        <item x="7"/>
        <item x="6"/>
        <item x="13"/>
        <item x="5"/>
        <item x="2"/>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68">
        <item x="59"/>
        <item x="21"/>
        <item x="5"/>
        <item x="40"/>
        <item x="53"/>
        <item x="47"/>
        <item x="8"/>
        <item x="2"/>
        <item x="35"/>
        <item x="9"/>
        <item x="7"/>
        <item x="12"/>
        <item x="45"/>
        <item x="10"/>
        <item x="49"/>
        <item x="46"/>
        <item x="23"/>
        <item x="19"/>
        <item x="52"/>
        <item x="62"/>
        <item x="11"/>
        <item x="20"/>
        <item x="60"/>
        <item x="3"/>
        <item x="15"/>
        <item x="36"/>
        <item x="58"/>
        <item x="55"/>
        <item x="0"/>
        <item x="66"/>
        <item x="63"/>
        <item x="48"/>
        <item x="57"/>
        <item x="44"/>
        <item x="34"/>
        <item x="24"/>
        <item x="14"/>
        <item x="1"/>
        <item x="61"/>
        <item x="26"/>
        <item x="39"/>
        <item x="13"/>
        <item x="4"/>
        <item x="22"/>
        <item x="54"/>
        <item x="37"/>
        <item x="51"/>
        <item x="28"/>
        <item x="64"/>
        <item x="41"/>
        <item x="6"/>
        <item x="43"/>
        <item x="65"/>
        <item x="25"/>
        <item x="29"/>
        <item x="16"/>
        <item x="50"/>
        <item x="17"/>
        <item x="42"/>
        <item x="18"/>
        <item x="27"/>
        <item x="30"/>
        <item x="31"/>
        <item x="32"/>
        <item x="33"/>
        <item x="38"/>
        <item x="56"/>
        <item x="67"/>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176">
        <item x="141"/>
        <item x="123"/>
        <item x="163"/>
        <item x="52"/>
        <item x="149"/>
        <item x="103"/>
        <item x="126"/>
        <item x="83"/>
        <item x="51"/>
        <item x="39"/>
        <item x="162"/>
        <item x="4"/>
        <item x="136"/>
        <item x="161"/>
        <item x="14"/>
        <item x="144"/>
        <item x="132"/>
        <item x="49"/>
        <item x="92"/>
        <item x="80"/>
        <item x="26"/>
        <item x="17"/>
        <item x="48"/>
        <item x="68"/>
        <item x="66"/>
        <item x="84"/>
        <item x="22"/>
        <item x="46"/>
        <item x="31"/>
        <item x="78"/>
        <item x="104"/>
        <item x="20"/>
        <item x="85"/>
        <item x="79"/>
        <item x="44"/>
        <item x="117"/>
        <item x="100"/>
        <item x="105"/>
        <item x="152"/>
        <item x="151"/>
        <item x="23"/>
        <item x="37"/>
        <item x="166"/>
        <item x="120"/>
        <item x="50"/>
        <item x="114"/>
        <item x="32"/>
        <item x="138"/>
        <item x="143"/>
        <item x="115"/>
        <item x="9"/>
        <item x="113"/>
        <item x="167"/>
        <item x="53"/>
        <item x="29"/>
        <item x="118"/>
        <item x="109"/>
        <item x="8"/>
        <item x="67"/>
        <item x="96"/>
        <item x="155"/>
        <item x="170"/>
        <item x="111"/>
        <item x="36"/>
        <item x="18"/>
        <item x="134"/>
        <item x="148"/>
        <item x="172"/>
        <item x="86"/>
        <item x="58"/>
        <item x="25"/>
        <item x="153"/>
        <item x="73"/>
        <item x="124"/>
        <item x="11"/>
        <item x="116"/>
        <item x="108"/>
        <item x="82"/>
        <item x="81"/>
        <item x="171"/>
        <item x="97"/>
        <item x="87"/>
        <item x="88"/>
        <item x="139"/>
        <item x="6"/>
        <item x="77"/>
        <item x="2"/>
        <item x="45"/>
        <item x="28"/>
        <item x="5"/>
        <item x="94"/>
        <item x="150"/>
        <item x="169"/>
        <item x="72"/>
        <item x="133"/>
        <item x="127"/>
        <item x="89"/>
        <item x="13"/>
        <item x="158"/>
        <item x="40"/>
        <item x="7"/>
        <item x="106"/>
        <item x="3"/>
        <item x="30"/>
        <item x="43"/>
        <item x="110"/>
        <item x="90"/>
        <item x="129"/>
        <item x="93"/>
        <item x="154"/>
        <item x="142"/>
        <item x="146"/>
        <item x="119"/>
        <item x="95"/>
        <item x="102"/>
        <item x="125"/>
        <item x="0"/>
        <item x="112"/>
        <item x="159"/>
        <item x="27"/>
        <item x="21"/>
        <item x="24"/>
        <item x="135"/>
        <item x="10"/>
        <item x="98"/>
        <item x="42"/>
        <item x="38"/>
        <item x="74"/>
        <item x="15"/>
        <item x="165"/>
        <item x="76"/>
        <item x="168"/>
        <item x="164"/>
        <item x="57"/>
        <item x="91"/>
        <item x="33"/>
        <item x="99"/>
        <item x="131"/>
        <item x="140"/>
        <item x="137"/>
        <item x="121"/>
        <item x="16"/>
        <item x="47"/>
        <item x="130"/>
        <item x="12"/>
        <item x="19"/>
        <item x="160"/>
        <item x="173"/>
        <item x="34"/>
        <item x="147"/>
        <item x="75"/>
        <item x="35"/>
        <item x="1"/>
        <item x="41"/>
        <item x="54"/>
        <item x="55"/>
        <item x="56"/>
        <item x="59"/>
        <item x="60"/>
        <item x="61"/>
        <item x="62"/>
        <item x="63"/>
        <item x="64"/>
        <item x="65"/>
        <item x="69"/>
        <item x="70"/>
        <item x="71"/>
        <item x="107"/>
        <item x="101"/>
        <item x="122"/>
        <item x="128"/>
        <item x="145"/>
        <item x="156"/>
        <item x="157"/>
        <item x="174"/>
        <item x="175"/>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3">
    <field x="10"/>
    <field x="12"/>
    <field x="14"/>
  </rowFields>
  <rowItems count="176">
    <i>
      <x/>
      <x v="2"/>
      <x v="14"/>
    </i>
    <i>
      <x v="1"/>
      <x v="34"/>
      <x v="51"/>
    </i>
    <i r="2">
      <x v="163"/>
    </i>
    <i r="2">
      <x v="171"/>
    </i>
    <i r="1">
      <x v="54"/>
      <x v="69"/>
    </i>
    <i r="2">
      <x v="133"/>
    </i>
    <i r="1">
      <x v="61"/>
      <x v="157"/>
    </i>
    <i r="2">
      <x v="162"/>
    </i>
    <i r="1">
      <x v="62"/>
      <x v="158"/>
    </i>
    <i r="2">
      <x v="159"/>
    </i>
    <i r="1">
      <x v="63"/>
      <x v="160"/>
    </i>
    <i r="1">
      <x v="64"/>
      <x v="161"/>
    </i>
    <i r="1">
      <x v="66"/>
      <x v="170"/>
    </i>
    <i>
      <x v="2"/>
      <x v="3"/>
      <x v="15"/>
    </i>
    <i r="2">
      <x v="72"/>
    </i>
    <i r="1">
      <x v="40"/>
      <x v="93"/>
    </i>
    <i r="2">
      <x v="107"/>
    </i>
    <i>
      <x v="3"/>
      <x/>
      <x/>
    </i>
    <i r="2">
      <x v="4"/>
    </i>
    <i r="1">
      <x v="10"/>
      <x v="7"/>
    </i>
    <i r="2">
      <x v="20"/>
    </i>
    <i r="2">
      <x v="25"/>
    </i>
    <i r="2">
      <x v="26"/>
    </i>
    <i r="2">
      <x v="32"/>
    </i>
    <i r="2">
      <x v="68"/>
    </i>
    <i r="2">
      <x v="81"/>
    </i>
    <i r="2">
      <x v="82"/>
    </i>
    <i r="2">
      <x v="96"/>
    </i>
    <i r="2">
      <x v="106"/>
    </i>
    <i r="2">
      <x v="120"/>
    </i>
    <i r="2">
      <x v="134"/>
    </i>
    <i r="2">
      <x v="141"/>
    </i>
    <i r="1">
      <x v="14"/>
      <x v="16"/>
    </i>
    <i r="2">
      <x v="77"/>
    </i>
    <i r="2">
      <x v="122"/>
    </i>
    <i r="1">
      <x v="39"/>
      <x v="3"/>
    </i>
    <i r="1">
      <x v="41"/>
      <x v="94"/>
    </i>
    <i r="2">
      <x v="95"/>
    </i>
    <i r="2">
      <x v="119"/>
    </i>
    <i>
      <x v="4"/>
      <x v="23"/>
      <x v="45"/>
    </i>
    <i r="2">
      <x v="50"/>
    </i>
    <i r="2">
      <x v="53"/>
    </i>
    <i r="2">
      <x v="57"/>
    </i>
    <i r="2">
      <x v="74"/>
    </i>
    <i r="2">
      <x v="110"/>
    </i>
    <i r="2">
      <x v="123"/>
    </i>
    <i r="2">
      <x v="144"/>
    </i>
    <i r="1">
      <x v="36"/>
      <x v="88"/>
    </i>
    <i r="1">
      <x v="46"/>
      <x v="113"/>
    </i>
    <i r="1">
      <x v="60"/>
      <x v="154"/>
    </i>
    <i r="1">
      <x v="67"/>
      <x v="175"/>
    </i>
    <i>
      <x v="5"/>
      <x v="6"/>
      <x v="8"/>
    </i>
    <i r="2">
      <x v="21"/>
    </i>
    <i r="1">
      <x v="7"/>
      <x v="17"/>
    </i>
    <i r="2">
      <x v="22"/>
    </i>
    <i r="2">
      <x v="86"/>
    </i>
    <i r="2">
      <x v="145"/>
    </i>
    <i r="1">
      <x v="9"/>
      <x v="64"/>
    </i>
    <i r="1">
      <x v="24"/>
      <x v="54"/>
    </i>
    <i r="2">
      <x v="117"/>
    </i>
    <i r="2">
      <x v="143"/>
    </i>
    <i r="2">
      <x v="172"/>
    </i>
    <i r="2">
      <x v="174"/>
    </i>
    <i r="1">
      <x v="28"/>
      <x v="11"/>
    </i>
    <i r="2">
      <x v="44"/>
    </i>
    <i r="2">
      <x v="102"/>
    </i>
    <i r="2">
      <x v="116"/>
    </i>
    <i r="2">
      <x v="142"/>
    </i>
    <i r="1">
      <x v="37"/>
      <x v="84"/>
    </i>
    <i r="2">
      <x v="89"/>
    </i>
    <i r="2">
      <x v="100"/>
    </i>
    <i r="2">
      <x v="152"/>
    </i>
    <i>
      <x v="6"/>
      <x v="18"/>
      <x v="36"/>
    </i>
    <i>
      <x v="7"/>
      <x v="27"/>
      <x v="62"/>
    </i>
    <i>
      <x v="8"/>
      <x v="22"/>
      <x v="48"/>
    </i>
    <i r="1">
      <x v="48"/>
      <x v="118"/>
    </i>
    <i r="2">
      <x v="173"/>
    </i>
    <i>
      <x v="9"/>
      <x v="8"/>
      <x v="24"/>
    </i>
    <i r="2">
      <x v="60"/>
    </i>
    <i r="1">
      <x v="25"/>
      <x v="39"/>
    </i>
    <i r="2">
      <x v="58"/>
    </i>
    <i r="1">
      <x v="45"/>
      <x v="23"/>
    </i>
    <i r="2">
      <x v="164"/>
    </i>
    <i r="1">
      <x v="65"/>
      <x v="165"/>
    </i>
    <i r="2">
      <x v="166"/>
    </i>
    <i>
      <x v="10"/>
      <x v="16"/>
      <x v="34"/>
    </i>
    <i r="2">
      <x v="92"/>
    </i>
    <i r="2">
      <x v="139"/>
    </i>
    <i r="1">
      <x v="19"/>
      <x v="38"/>
    </i>
    <i r="1">
      <x v="26"/>
      <x v="61"/>
    </i>
    <i r="2">
      <x v="79"/>
    </i>
    <i r="2">
      <x v="138"/>
    </i>
    <i r="1">
      <x v="29"/>
      <x v="67"/>
    </i>
    <i r="2">
      <x v="147"/>
    </i>
    <i r="1">
      <x v="30"/>
      <x v="2"/>
    </i>
    <i r="2">
      <x v="71"/>
    </i>
    <i r="1">
      <x v="35"/>
      <x v="87"/>
    </i>
    <i r="2">
      <x v="129"/>
    </i>
    <i r="1">
      <x v="52"/>
      <x v="42"/>
    </i>
    <i r="2">
      <x v="52"/>
    </i>
    <i r="2">
      <x v="131"/>
    </i>
    <i r="1">
      <x v="53"/>
      <x v="27"/>
    </i>
    <i r="2">
      <x v="132"/>
    </i>
    <i>
      <x v="11"/>
      <x v="1"/>
      <x v="9"/>
    </i>
    <i r="1">
      <x v="5"/>
      <x v="19"/>
    </i>
    <i r="2">
      <x v="65"/>
    </i>
    <i r="1">
      <x v="12"/>
      <x v="29"/>
    </i>
    <i r="2">
      <x v="59"/>
    </i>
    <i r="1">
      <x v="33"/>
      <x v="1"/>
    </i>
    <i r="2">
      <x v="10"/>
    </i>
    <i r="2">
      <x v="66"/>
    </i>
    <i r="2">
      <x v="85"/>
    </i>
    <i r="2">
      <x v="98"/>
    </i>
    <i r="2">
      <x v="109"/>
    </i>
    <i r="1">
      <x v="43"/>
      <x v="73"/>
    </i>
    <i r="2">
      <x v="99"/>
    </i>
    <i r="2">
      <x v="115"/>
    </i>
    <i r="1">
      <x v="49"/>
      <x v="127"/>
    </i>
    <i r="1">
      <x v="51"/>
      <x v="47"/>
    </i>
    <i r="2">
      <x v="111"/>
    </i>
    <i r="2">
      <x v="130"/>
    </i>
    <i r="2">
      <x v="149"/>
    </i>
    <i r="1">
      <x v="55"/>
      <x v="6"/>
    </i>
    <i r="2">
      <x v="12"/>
    </i>
    <i r="2">
      <x v="13"/>
    </i>
    <i r="2">
      <x v="135"/>
    </i>
    <i r="2">
      <x v="137"/>
    </i>
    <i r="1">
      <x v="58"/>
      <x v="150"/>
    </i>
    <i>
      <x v="12"/>
      <x v="32"/>
      <x v="83"/>
    </i>
    <i r="2">
      <x v="146"/>
    </i>
    <i r="1">
      <x v="38"/>
      <x v="91"/>
    </i>
    <i>
      <x v="13"/>
      <x v="4"/>
      <x v="5"/>
    </i>
    <i r="2">
      <x v="30"/>
    </i>
    <i r="2">
      <x v="37"/>
    </i>
    <i r="1">
      <x v="11"/>
      <x v="28"/>
    </i>
    <i r="2">
      <x v="70"/>
    </i>
    <i r="2">
      <x v="121"/>
    </i>
    <i r="2">
      <x v="155"/>
    </i>
    <i r="1">
      <x v="13"/>
      <x v="31"/>
    </i>
    <i r="1">
      <x v="17"/>
      <x v="35"/>
    </i>
    <i r="2">
      <x v="55"/>
    </i>
    <i r="2">
      <x v="63"/>
    </i>
    <i r="2">
      <x v="104"/>
    </i>
    <i r="2">
      <x v="125"/>
    </i>
    <i r="1">
      <x v="20"/>
      <x v="18"/>
    </i>
    <i r="2">
      <x v="40"/>
    </i>
    <i r="2">
      <x v="46"/>
    </i>
    <i r="2">
      <x v="103"/>
    </i>
    <i r="1">
      <x v="47"/>
      <x v="49"/>
    </i>
    <i r="2">
      <x v="75"/>
    </i>
    <i r="2">
      <x v="112"/>
    </i>
    <i r="2">
      <x v="114"/>
    </i>
    <i r="2">
      <x v="156"/>
    </i>
    <i r="1">
      <x v="56"/>
      <x v="43"/>
    </i>
    <i r="2">
      <x v="90"/>
    </i>
    <i r="2">
      <x v="108"/>
    </i>
    <i r="2">
      <x v="140"/>
    </i>
    <i r="1">
      <x v="57"/>
      <x v="80"/>
    </i>
    <i r="2">
      <x v="136"/>
    </i>
    <i r="2">
      <x v="148"/>
    </i>
    <i r="2">
      <x v="168"/>
    </i>
    <i r="1">
      <x v="59"/>
      <x v="124"/>
    </i>
    <i r="2">
      <x v="151"/>
    </i>
    <i r="2">
      <x v="153"/>
    </i>
    <i r="2">
      <x v="169"/>
    </i>
    <i>
      <x v="14"/>
      <x v="15"/>
      <x v="33"/>
    </i>
    <i r="1">
      <x v="21"/>
      <x v="41"/>
    </i>
    <i r="2">
      <x v="126"/>
    </i>
    <i r="1">
      <x v="31"/>
      <x v="78"/>
    </i>
    <i r="2">
      <x v="101"/>
    </i>
    <i r="1">
      <x v="42"/>
      <x v="76"/>
    </i>
    <i r="2">
      <x v="97"/>
    </i>
    <i r="2">
      <x v="167"/>
    </i>
    <i r="1">
      <x v="44"/>
      <x v="56"/>
    </i>
    <i r="2">
      <x v="105"/>
    </i>
    <i r="1">
      <x v="50"/>
      <x v="128"/>
    </i>
  </rowItems>
  <colItems count="1">
    <i/>
  </colItems>
  <formats count="6">
    <format dxfId="24">
      <pivotArea field="10" type="button" dataOnly="0" labelOnly="1" outline="0" axis="axisRow" fieldPosition="0"/>
    </format>
    <format dxfId="23">
      <pivotArea field="12" type="button" dataOnly="0" labelOnly="1" outline="0" axis="axisRow" fieldPosition="1"/>
    </format>
    <format dxfId="22">
      <pivotArea field="14" type="button" dataOnly="0" labelOnly="1" outline="0" axis="axisRow" fieldPosition="2"/>
    </format>
    <format dxfId="21">
      <pivotArea field="10" type="button" dataOnly="0" labelOnly="1" outline="0" axis="axisRow" fieldPosition="0"/>
    </format>
    <format dxfId="20">
      <pivotArea field="12" type="button" dataOnly="0" labelOnly="1" outline="0" axis="axisRow" fieldPosition="1"/>
    </format>
    <format dxfId="19">
      <pivotArea field="14" type="button" dataOnly="0" labelOnly="1" outline="0" axis="axisRow" fieldPosition="2"/>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F367A64-6B12-4250-AC79-D88CAF25736A}" name="Tableau croisé dynamique6" cacheId="0" applyNumberFormats="0" applyBorderFormats="0" applyFontFormats="0" applyPatternFormats="0" applyAlignmentFormats="0" applyWidthHeightFormats="1" dataCaption="Valeurs" updatedVersion="6" minRefreshableVersion="5" rowGrandTotals="0" colGrandTotals="0" itemPrintTitles="1" createdVersion="6" indent="0" compact="0" compactData="0" multipleFieldFilters="0">
  <location ref="A3:B71" firstHeaderRow="1" firstDataRow="1" firstDataCol="2"/>
  <pivotFields count="28">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4" outline="0" showAll="0">
      <extLst>
        <ext xmlns:x14="http://schemas.microsoft.com/office/spreadsheetml/2009/9/main" uri="{2946ED86-A175-432a-8AC1-64E0C546D7DE}">
          <x14:pivotField fillDownLabels="1"/>
        </ext>
      </extLst>
    </pivotField>
    <pivotField compact="0" numFmtId="14" outline="0" showAll="0">
      <items count="70">
        <item x="21"/>
        <item x="63"/>
        <item x="37"/>
        <item x="41"/>
        <item x="14"/>
        <item x="43"/>
        <item x="38"/>
        <item x="40"/>
        <item x="67"/>
        <item x="60"/>
        <item x="64"/>
        <item x="42"/>
        <item x="25"/>
        <item x="32"/>
        <item x="0"/>
        <item x="15"/>
        <item x="33"/>
        <item x="17"/>
        <item x="46"/>
        <item x="48"/>
        <item x="16"/>
        <item x="26"/>
        <item x="56"/>
        <item x="1"/>
        <item x="29"/>
        <item x="59"/>
        <item x="27"/>
        <item x="66"/>
        <item x="31"/>
        <item x="7"/>
        <item x="49"/>
        <item x="39"/>
        <item x="6"/>
        <item x="53"/>
        <item x="45"/>
        <item x="30"/>
        <item x="54"/>
        <item x="61"/>
        <item x="36"/>
        <item x="58"/>
        <item x="28"/>
        <item x="35"/>
        <item x="23"/>
        <item x="34"/>
        <item x="12"/>
        <item x="24"/>
        <item x="20"/>
        <item x="3"/>
        <item x="65"/>
        <item x="11"/>
        <item x="19"/>
        <item x="5"/>
        <item x="52"/>
        <item x="55"/>
        <item x="9"/>
        <item x="51"/>
        <item x="50"/>
        <item x="18"/>
        <item x="22"/>
        <item x="13"/>
        <item x="68"/>
        <item x="57"/>
        <item x="2"/>
        <item x="47"/>
        <item x="44"/>
        <item x="4"/>
        <item x="10"/>
        <item x="62"/>
        <item x="8"/>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15">
        <item x="3"/>
        <item x="8"/>
        <item x="10"/>
        <item x="4"/>
        <item x="1"/>
        <item x="0"/>
        <item x="11"/>
        <item x="12"/>
        <item x="14"/>
        <item x="9"/>
        <item x="7"/>
        <item x="6"/>
        <item x="13"/>
        <item x="5"/>
        <item x="2"/>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68">
        <item x="59"/>
        <item x="21"/>
        <item x="5"/>
        <item x="40"/>
        <item x="53"/>
        <item x="47"/>
        <item x="8"/>
        <item x="2"/>
        <item x="35"/>
        <item x="9"/>
        <item x="7"/>
        <item x="12"/>
        <item x="45"/>
        <item x="10"/>
        <item x="49"/>
        <item x="46"/>
        <item x="23"/>
        <item x="19"/>
        <item x="52"/>
        <item x="62"/>
        <item x="11"/>
        <item x="20"/>
        <item x="60"/>
        <item x="3"/>
        <item x="15"/>
        <item x="36"/>
        <item x="58"/>
        <item x="55"/>
        <item x="0"/>
        <item x="66"/>
        <item x="63"/>
        <item x="48"/>
        <item x="57"/>
        <item x="44"/>
        <item x="34"/>
        <item x="24"/>
        <item x="14"/>
        <item x="1"/>
        <item x="61"/>
        <item x="26"/>
        <item x="39"/>
        <item x="13"/>
        <item x="4"/>
        <item x="22"/>
        <item x="54"/>
        <item x="37"/>
        <item x="51"/>
        <item x="28"/>
        <item x="64"/>
        <item x="41"/>
        <item x="6"/>
        <item x="43"/>
        <item x="65"/>
        <item x="25"/>
        <item x="29"/>
        <item x="16"/>
        <item x="50"/>
        <item x="17"/>
        <item x="42"/>
        <item x="18"/>
        <item x="27"/>
        <item x="30"/>
        <item x="31"/>
        <item x="32"/>
        <item x="33"/>
        <item x="38"/>
        <item x="56"/>
        <item x="67"/>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2">
    <field x="10"/>
    <field x="12"/>
  </rowFields>
  <rowItems count="68">
    <i>
      <x/>
      <x v="2"/>
    </i>
    <i>
      <x v="1"/>
      <x v="34"/>
    </i>
    <i r="1">
      <x v="54"/>
    </i>
    <i r="1">
      <x v="61"/>
    </i>
    <i r="1">
      <x v="62"/>
    </i>
    <i r="1">
      <x v="63"/>
    </i>
    <i r="1">
      <x v="64"/>
    </i>
    <i r="1">
      <x v="66"/>
    </i>
    <i>
      <x v="2"/>
      <x v="3"/>
    </i>
    <i r="1">
      <x v="40"/>
    </i>
    <i>
      <x v="3"/>
      <x/>
    </i>
    <i r="1">
      <x v="10"/>
    </i>
    <i r="1">
      <x v="14"/>
    </i>
    <i r="1">
      <x v="39"/>
    </i>
    <i r="1">
      <x v="41"/>
    </i>
    <i>
      <x v="4"/>
      <x v="23"/>
    </i>
    <i r="1">
      <x v="36"/>
    </i>
    <i r="1">
      <x v="46"/>
    </i>
    <i r="1">
      <x v="60"/>
    </i>
    <i r="1">
      <x v="67"/>
    </i>
    <i>
      <x v="5"/>
      <x v="6"/>
    </i>
    <i r="1">
      <x v="7"/>
    </i>
    <i r="1">
      <x v="9"/>
    </i>
    <i r="1">
      <x v="24"/>
    </i>
    <i r="1">
      <x v="28"/>
    </i>
    <i r="1">
      <x v="37"/>
    </i>
    <i>
      <x v="6"/>
      <x v="18"/>
    </i>
    <i>
      <x v="7"/>
      <x v="27"/>
    </i>
    <i>
      <x v="8"/>
      <x v="22"/>
    </i>
    <i r="1">
      <x v="48"/>
    </i>
    <i>
      <x v="9"/>
      <x v="8"/>
    </i>
    <i r="1">
      <x v="25"/>
    </i>
    <i r="1">
      <x v="45"/>
    </i>
    <i r="1">
      <x v="65"/>
    </i>
    <i>
      <x v="10"/>
      <x v="16"/>
    </i>
    <i r="1">
      <x v="19"/>
    </i>
    <i r="1">
      <x v="26"/>
    </i>
    <i r="1">
      <x v="29"/>
    </i>
    <i r="1">
      <x v="30"/>
    </i>
    <i r="1">
      <x v="35"/>
    </i>
    <i r="1">
      <x v="52"/>
    </i>
    <i r="1">
      <x v="53"/>
    </i>
    <i>
      <x v="11"/>
      <x v="1"/>
    </i>
    <i r="1">
      <x v="5"/>
    </i>
    <i r="1">
      <x v="12"/>
    </i>
    <i r="1">
      <x v="33"/>
    </i>
    <i r="1">
      <x v="43"/>
    </i>
    <i r="1">
      <x v="49"/>
    </i>
    <i r="1">
      <x v="51"/>
    </i>
    <i r="1">
      <x v="55"/>
    </i>
    <i r="1">
      <x v="58"/>
    </i>
    <i>
      <x v="12"/>
      <x v="32"/>
    </i>
    <i r="1">
      <x v="38"/>
    </i>
    <i>
      <x v="13"/>
      <x v="4"/>
    </i>
    <i r="1">
      <x v="11"/>
    </i>
    <i r="1">
      <x v="13"/>
    </i>
    <i r="1">
      <x v="17"/>
    </i>
    <i r="1">
      <x v="20"/>
    </i>
    <i r="1">
      <x v="47"/>
    </i>
    <i r="1">
      <x v="56"/>
    </i>
    <i r="1">
      <x v="57"/>
    </i>
    <i r="1">
      <x v="59"/>
    </i>
    <i>
      <x v="14"/>
      <x v="15"/>
    </i>
    <i r="1">
      <x v="21"/>
    </i>
    <i r="1">
      <x v="31"/>
    </i>
    <i r="1">
      <x v="42"/>
    </i>
    <i r="1">
      <x v="44"/>
    </i>
    <i r="1">
      <x v="50"/>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24BE2D96-45F9-4571-81C8-E7A55B18025A}" name="Tableau croisé dynamique7" cacheId="0" applyNumberFormats="0" applyBorderFormats="0" applyFontFormats="0" applyPatternFormats="0" applyAlignmentFormats="0" applyWidthHeightFormats="1" dataCaption="Valeurs" updatedVersion="6" minRefreshableVersion="3" rowGrandTotals="0" colGrandTotals="0" itemPrintTitles="1" createdVersion="6" indent="0" compact="0" compactData="0" multipleFieldFilters="0">
  <location ref="A3:A18" firstHeaderRow="1" firstDataRow="1" firstDataCol="1"/>
  <pivotFields count="28">
    <pivotField compact="0" outline="0" showAll="0"/>
    <pivotField compact="0" outline="0" showAll="0"/>
    <pivotField compact="0" outline="0" showAll="0"/>
    <pivotField compact="0" numFmtId="14" outline="0" showAll="0"/>
    <pivotField compact="0" numFmtId="14" outline="0" showAll="0"/>
    <pivotField compact="0" outline="0" showAll="0"/>
    <pivotField compact="0" outline="0" showAll="0"/>
    <pivotField compact="0" outline="0" showAll="0"/>
    <pivotField compact="0" outline="0" showAll="0"/>
    <pivotField compact="0" outline="0" showAll="0"/>
    <pivotField axis="axisRow" compact="0" outline="0" showAll="0">
      <items count="16">
        <item x="3"/>
        <item x="8"/>
        <item x="10"/>
        <item x="4"/>
        <item x="1"/>
        <item x="0"/>
        <item x="11"/>
        <item x="12"/>
        <item x="14"/>
        <item x="9"/>
        <item x="7"/>
        <item x="6"/>
        <item x="13"/>
        <item x="5"/>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0"/>
  </rowFields>
  <rowItems count="15">
    <i>
      <x/>
    </i>
    <i>
      <x v="1"/>
    </i>
    <i>
      <x v="2"/>
    </i>
    <i>
      <x v="3"/>
    </i>
    <i>
      <x v="4"/>
    </i>
    <i>
      <x v="5"/>
    </i>
    <i>
      <x v="6"/>
    </i>
    <i>
      <x v="7"/>
    </i>
    <i>
      <x v="8"/>
    </i>
    <i>
      <x v="9"/>
    </i>
    <i>
      <x v="10"/>
    </i>
    <i>
      <x v="11"/>
    </i>
    <i>
      <x v="12"/>
    </i>
    <i>
      <x v="13"/>
    </i>
    <i>
      <x v="14"/>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backgroundRefresh="0" connectionId="1" xr16:uid="{460886B4-EDCE-4160-AC9C-D61C860D56CC}" autoFormatId="16" applyNumberFormats="0" applyBorderFormats="0" applyFontFormats="0" applyPatternFormats="0" applyAlignmentFormats="0" applyWidthHeightFormats="0">
  <queryTableRefresh nextId="41">
    <queryTableFields count="28">
      <queryTableField id="1" name="ID projet" tableColumnId="1"/>
      <queryTableField id="2" name="Dénomination" tableColumnId="2"/>
      <queryTableField id="3" name="Catégorie" tableColumnId="3"/>
      <queryTableField id="4" name="Date début" tableColumnId="4"/>
      <queryTableField id="5" name="Date fin" tableColumnId="5"/>
      <queryTableField id="6" name="Budget en millier" tableColumnId="6"/>
      <queryTableField id="34" name="Min" tableColumnId="7"/>
      <queryTableField id="35" name="Max" tableColumnId="25"/>
      <queryTableField id="8" name="Pays" tableColumnId="8"/>
      <queryTableField id="9" name="ID Province" tableColumnId="9"/>
      <queryTableField id="10" name="Province" tableColumnId="10"/>
      <queryTableField id="11" name="ID Territoire" tableColumnId="11"/>
      <queryTableField id="12" name="Territoire" tableColumnId="12"/>
      <queryTableField id="13" name="ID ZS" tableColumnId="13"/>
      <queryTableField id="14" name="ZS" tableColumnId="14"/>
      <queryTableField id="15" name="Description" tableColumnId="15"/>
      <queryTableField id="25" name="ID Type organisation" tableColumnId="16"/>
      <queryTableField id="26" name="Type organisation" tableColumnId="17"/>
      <queryTableField id="27" name="ID acteur" tableColumnId="18"/>
      <queryTableField id="28" name="Acronyme acteur" tableColumnId="19"/>
      <queryTableField id="29" name="Nom ateur" tableColumnId="20"/>
      <queryTableField id="30" name="ID cluster" tableColumnId="21"/>
      <queryTableField id="31" name="Acronyme Cluster" tableColumnId="22"/>
      <queryTableField id="32" name="Nom cluster" tableColumnId="23"/>
      <queryTableField id="33" name="Donateur" tableColumnId="24"/>
      <queryTableField id="36" name="Pop_base_ZS_2019" tableColumnId="26"/>
      <queryTableField id="37" name="cible_base" tableColumnId="27"/>
      <queryTableField id="38" name="CIBLE" tableColumnId="28"/>
    </queryTableFields>
  </queryTableRefresh>
  <extLst>
    <ext xmlns:x15="http://schemas.microsoft.com/office/spreadsheetml/2010/11/main" uri="{883FBD77-0823-4a55-B5E3-86C4891E6966}">
      <x15:queryTable sourceDataName="Requête - Compilation"/>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0A3348-DC8C-4397-8536-CBF7CD071111}" name="Compilation" displayName="Compilation" ref="A1:AB1257" tableType="queryTable" totalsRowShown="0">
  <autoFilter ref="A1:AB1257" xr:uid="{97D0AC13-7D2F-4A05-ADD6-BAE4C4E55D9E}"/>
  <tableColumns count="28">
    <tableColumn id="1" xr3:uid="{C737BDE7-B4E2-4770-A27E-041D15FD5327}" uniqueName="1" name="ID projet" queryTableFieldId="1"/>
    <tableColumn id="2" xr3:uid="{5BA32821-2066-4403-BE5F-DD9D3EA861E7}" uniqueName="2" name="Dénomination" queryTableFieldId="2" dataDxfId="18"/>
    <tableColumn id="3" xr3:uid="{B747E8C8-49F9-4F8A-9B49-C80F9FA9EEE3}" uniqueName="3" name="Catégorie" queryTableFieldId="3" dataDxfId="17"/>
    <tableColumn id="4" xr3:uid="{D2846F5E-2545-4DE8-85A2-FDB57FD1CEAD}" uniqueName="4" name="Date début" queryTableFieldId="4" dataDxfId="16"/>
    <tableColumn id="5" xr3:uid="{9939FA7C-4306-4DB5-A98C-1AB331269FDE}" uniqueName="5" name="Column1" queryTableFieldId="5" dataDxfId="15"/>
    <tableColumn id="6" xr3:uid="{313EE11D-856E-4826-B257-1768AD83622E}" uniqueName="6" name="Budget en millier" queryTableFieldId="6" dataDxfId="14"/>
    <tableColumn id="7" xr3:uid="{32B0DF61-B580-41B2-86C1-F725004AA777}" uniqueName="7" name="Min" queryTableFieldId="34"/>
    <tableColumn id="25" xr3:uid="{C0D548E8-E894-4EC9-A57E-BCB0BEAAD22D}" uniqueName="25" name="Max" queryTableFieldId="35"/>
    <tableColumn id="8" xr3:uid="{30090CBE-0B2A-4CB6-8E15-17A4D9919712}" uniqueName="8" name="Pays" queryTableFieldId="8" dataDxfId="13"/>
    <tableColumn id="9" xr3:uid="{DEA8A1E0-6E5C-496C-8EF9-79889FDBBA35}" uniqueName="9" name="ID Province" queryTableFieldId="9" dataDxfId="12"/>
    <tableColumn id="10" xr3:uid="{59B2550B-3939-4674-8AB1-EFEEC1D1BA6B}" uniqueName="10" name="Province" queryTableFieldId="10" dataDxfId="11"/>
    <tableColumn id="11" xr3:uid="{433676E4-CC0C-4ECC-ACFB-AE4E65F15C57}" uniqueName="11" name="ID Territoire" queryTableFieldId="11" dataDxfId="10"/>
    <tableColumn id="12" xr3:uid="{39C1590E-B2C8-43F9-A8AF-DD26E04C0D58}" uniqueName="12" name="Territoire" queryTableFieldId="12" dataDxfId="9"/>
    <tableColumn id="13" xr3:uid="{0B6E33C6-A156-4DEC-B5DF-F81E6E86623F}" uniqueName="13" name="ID ZS" queryTableFieldId="13" dataDxfId="8"/>
    <tableColumn id="14" xr3:uid="{62A29315-6796-4797-8143-E3E0653BB4D3}" uniqueName="14" name="ZS" queryTableFieldId="14" dataDxfId="7"/>
    <tableColumn id="15" xr3:uid="{6260620D-F060-4E46-8727-3976F218C9AC}" uniqueName="15" name="Description" queryTableFieldId="15" dataDxfId="6"/>
    <tableColumn id="16" xr3:uid="{E78A2A7E-2B47-49F2-993E-A2392C635214}" uniqueName="16" name="ID Type organisation" queryTableFieldId="25"/>
    <tableColumn id="17" xr3:uid="{F6000D07-2BF0-4C3D-BA2F-48AFF8BA3948}" uniqueName="17" name="Type organisation" queryTableFieldId="26" dataDxfId="5"/>
    <tableColumn id="18" xr3:uid="{4DE4C7FE-9B22-4BB2-908E-9B0596BFA78A}" uniqueName="18" name="ID acteur" queryTableFieldId="27"/>
    <tableColumn id="19" xr3:uid="{473F05BA-40D6-448E-A8CC-BD468EBDBAB5}" uniqueName="19" name="Acronyme acteur" queryTableFieldId="28" dataDxfId="4"/>
    <tableColumn id="20" xr3:uid="{E19B03B1-A370-4F8E-B535-DB4DCFAC6FAB}" uniqueName="20" name="Nom ateur" queryTableFieldId="29" dataDxfId="3"/>
    <tableColumn id="21" xr3:uid="{B4118515-1D38-4657-B746-3BC965AC0F78}" uniqueName="21" name="ID cluster" queryTableFieldId="30"/>
    <tableColumn id="22" xr3:uid="{D01FF9FF-9A6C-4847-A742-AB06303BECDA}" uniqueName="22" name="Acronyme Cluster" queryTableFieldId="31" dataDxfId="2"/>
    <tableColumn id="23" xr3:uid="{1EA6A29E-4272-4273-9C8D-AF9D2373315A}" uniqueName="23" name="Nom cluster" queryTableFieldId="32" dataDxfId="1"/>
    <tableColumn id="24" xr3:uid="{A1304393-EA65-40A9-B0FE-1CD8A2B8CD35}" uniqueName="24" name="Donateur" queryTableFieldId="33" dataDxfId="0"/>
    <tableColumn id="26" xr3:uid="{A33CA2BC-F674-4C8D-A64A-CC9F5E75F1FF}" uniqueName="26" name="Pop_base_ZS_2019" queryTableFieldId="36"/>
    <tableColumn id="27" xr3:uid="{2977936F-EFAA-4B2D-BE45-BA8185B90FB0}" uniqueName="27" name="cible_base" queryTableFieldId="37"/>
    <tableColumn id="28" xr3:uid="{DE0D7DEB-119D-4466-848D-E814814D4D91}" uniqueName="28" name="CIBLE" queryTableFieldId="38"/>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Chronologie_Date_fin" xr10:uid="{CD900D29-2176-4499-B5A9-B69A8FA2B9D0}" sourceName="[Compilation 1].[Date fin]">
  <pivotTables>
    <pivotTable tabId="3" name="Tableau croisé dynamique3"/>
  </pivotTables>
  <state minimalRefreshVersion="6" lastRefreshVersion="6" pivotCacheId="984387695" filterType="unknown">
    <bounds startDate="2019-01-01T00:00:00" endDate="2023-01-01T00:00:00"/>
  </state>
</timelineCacheDefinition>
</file>

<file path=xl/timelineCaches/timelineCache2.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Chronologie_Date_fin1" xr10:uid="{B2326650-EBF4-4B4B-BCBD-18EC23D4219C}" sourceName="[Compilation 1].[Date fin]">
  <pivotTables>
    <pivotTable tabId="3" name="Tableau croisé dynamique2"/>
  </pivotTables>
  <state minimalRefreshVersion="6" lastRefreshVersion="6" pivotCacheId="1877695374" filterType="unknown">
    <bounds startDate="2019-01-01T00:00:00" endDate="2023-01-01T00:00:00"/>
  </state>
</timelineCacheDefinition>
</file>

<file path=xl/timelineCaches/timelineCache3.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Chronologie_Date_fin2" xr10:uid="{70D9BE7B-0211-4A54-A634-A9068745079C}" sourceName="[Compilation 1].[Date fin]">
  <pivotTables>
    <pivotTable tabId="5" name="Tableau croisé dynamique3"/>
  </pivotTables>
  <state minimalRefreshVersion="6" lastRefreshVersion="6" pivotCacheId="336318744" filterType="dateBetween">
    <selection startDate="2019-11-01T00:00:00" endDate="2019-12-31T00:00:00"/>
    <bounds startDate="2019-01-01T00:00:00" endDate="2023-01-01T00:00:00"/>
  </state>
</timelineCacheDefinition>
</file>

<file path=xl/timelineCaches/timelineCache4.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Chronologie_Date_fin11" xr10:uid="{2B9C8643-42FB-4C06-AB51-66177244DCF1}" sourceName="[Compilation 1].[Date fin]">
  <pivotTables>
    <pivotTable tabId="5" name="Tableau croisé dynamique2"/>
    <pivotTable tabId="5" name="Tableau croisé dynamique1"/>
  </pivotTables>
  <state minimalRefreshVersion="6" lastRefreshVersion="6" pivotCacheId="760427767" filterType="unknown">
    <bounds startDate="2019-01-01T00:00:00" endDate="2023-01-01T00:00:00"/>
  </state>
</timelineCacheDefinition>
</file>

<file path=xl/timelineCaches/timelineCache5.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ChronologieNative_Date_fin" xr10:uid="{73FC995C-68A6-447F-9A49-52E4B1F46E26}" sourceName="Date fin">
  <pivotTables>
    <pivotTable tabId="8" name="Tableau croisé dynamique6"/>
  </pivotTables>
  <state minimalRefreshVersion="6" lastRefreshVersion="6" pivotCacheId="9307507" filterType="unknown">
    <bounds startDate="2019-01-01T00:00:00" endDate="2024-01-01T00:00:00"/>
  </state>
</timelineCacheDefinition>
</file>

<file path=xl/timelineCaches/timelineCache6.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ChronologieNative_Date_fin1" xr10:uid="{3C6983EC-A7EC-4FCE-889C-8BE4A3EA066E}" sourceName="Date fin">
  <pivotTables>
    <pivotTable tabId="7" name="Tableau croisé dynamique5"/>
  </pivotTables>
  <state minimalRefreshVersion="6" lastRefreshVersion="6" pivotCacheId="9307507" filterType="unknown">
    <bounds startDate="2019-01-01T00:00:00" endDate="2024-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fin" xr10:uid="{1B16B5FB-37CE-46E3-8D5B-BD26B3951AE1}" cache="Chronologie_Date_fin" caption="Date fin" level="2" selectionLevel="2" scrollPosition="2019-06-01T00:00:00"/>
  <timeline name="Date fin 1" xr10:uid="{C3541E1B-0A1E-4B48-9BC1-2FCAF6A73D38}" cache="Chronologie_Date_fin1" caption="Date fin" level="2" selectionLevel="2" scrollPosition="2022-06-30T00:00:00"/>
</timelines>
</file>

<file path=xl/timelines/timeline2.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fin 2" xr10:uid="{E9A25FE0-C011-4853-B937-C2DC73C982B1}" cache="Chronologie_Date_fin2" caption="Date fin" level="2" selectionLevel="2" scrollPosition="2019-07-10T00:00:00"/>
  <timeline name="Date fin 3" xr10:uid="{356A0B8E-1C0E-4E5D-9289-145612F2B63F}" cache="Chronologie_Date_fin11" caption="Date fin" level="2" selectionLevel="2" scrollPosition="2019-06-01T00:00:00"/>
</timelines>
</file>

<file path=xl/timelines/timeline3.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fin 5" xr10:uid="{71B90E47-7E6D-449E-A0FA-798A1D51CB7E}" cache="ChronologieNative_Date_fin1" caption="Date fin" level="2" selectionLevel="2" scrollPosition="2019-07-01T00:00:00"/>
</timelines>
</file>

<file path=xl/timelines/timeline4.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fin 4" xr10:uid="{063318AD-C656-48B1-AC3F-65ED9D5933EA}" cache="ChronologieNative_Date_fin" caption="Date fin" level="2" selectionLevel="2" scrollPosition="2023-06-30T00:00:00"/>
</timeline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11/relationships/timeline" Target="../timelines/timeline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5.xml"/><Relationship Id="rId2" Type="http://schemas.openxmlformats.org/officeDocument/2006/relationships/pivotTable" Target="../pivotTables/pivotTable4.xml"/><Relationship Id="rId1" Type="http://schemas.openxmlformats.org/officeDocument/2006/relationships/pivotTable" Target="../pivotTables/pivotTable3.xml"/><Relationship Id="rId5" Type="http://schemas.microsoft.com/office/2011/relationships/timeline" Target="../timelines/timeline2.x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4.xml.rels><?xml version="1.0" encoding="UTF-8" standalone="yes"?>
<Relationships xmlns="http://schemas.openxmlformats.org/package/2006/relationships"><Relationship Id="rId3" Type="http://schemas.microsoft.com/office/2011/relationships/timeline" Target="../timelines/timeline3.xml"/><Relationship Id="rId2" Type="http://schemas.openxmlformats.org/officeDocument/2006/relationships/drawing" Target="../drawings/drawing3.xml"/><Relationship Id="rId1" Type="http://schemas.openxmlformats.org/officeDocument/2006/relationships/pivotTable" Target="../pivotTables/pivotTable7.xml"/></Relationships>
</file>

<file path=xl/worksheets/_rels/sheet5.xml.rels><?xml version="1.0" encoding="UTF-8" standalone="yes"?>
<Relationships xmlns="http://schemas.openxmlformats.org/package/2006/relationships"><Relationship Id="rId3" Type="http://schemas.microsoft.com/office/2011/relationships/timeline" Target="../timelines/timeline4.xml"/><Relationship Id="rId2" Type="http://schemas.openxmlformats.org/officeDocument/2006/relationships/drawing" Target="../drawings/drawing4.xml"/><Relationship Id="rId1" Type="http://schemas.openxmlformats.org/officeDocument/2006/relationships/pivotTable" Target="../pivotTables/pivotTable8.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CEDBA-57E7-410D-A7BB-722D4EF8130E}">
  <dimension ref="A3:Z201"/>
  <sheetViews>
    <sheetView topLeftCell="H1" workbookViewId="0">
      <selection activeCell="T27" sqref="T27"/>
    </sheetView>
  </sheetViews>
  <sheetFormatPr defaultColWidth="11.42578125" defaultRowHeight="15"/>
  <cols>
    <col min="1" max="1" width="15.140625" bestFit="1" customWidth="1"/>
    <col min="2" max="2" width="17.7109375" bestFit="1" customWidth="1"/>
    <col min="3" max="3" width="17.140625" bestFit="1" customWidth="1"/>
    <col min="15" max="15" width="19.42578125" customWidth="1"/>
    <col min="16" max="16" width="35.28515625" bestFit="1" customWidth="1"/>
    <col min="17" max="17" width="7.85546875" bestFit="1" customWidth="1"/>
    <col min="18" max="18" width="29.28515625" bestFit="1" customWidth="1"/>
    <col min="19" max="19" width="18.5703125" bestFit="1" customWidth="1"/>
    <col min="20" max="20" width="14.42578125" bestFit="1" customWidth="1"/>
    <col min="21" max="21" width="17.28515625" bestFit="1" customWidth="1"/>
  </cols>
  <sheetData>
    <row r="3" spans="1:26" s="7" customFormat="1">
      <c r="A3"/>
      <c r="B3"/>
      <c r="C3"/>
      <c r="D3"/>
      <c r="E3"/>
      <c r="F3"/>
      <c r="G3"/>
      <c r="H3"/>
      <c r="I3"/>
      <c r="J3"/>
      <c r="K3"/>
      <c r="L3"/>
      <c r="O3"/>
      <c r="P3"/>
      <c r="Q3"/>
      <c r="R3"/>
      <c r="S3"/>
      <c r="T3"/>
      <c r="U3"/>
      <c r="V3"/>
      <c r="W3"/>
      <c r="X3"/>
      <c r="Y3"/>
      <c r="Z3"/>
    </row>
    <row r="8" spans="1:26">
      <c r="A8" s="9" t="s">
        <v>1289</v>
      </c>
      <c r="B8" s="9"/>
      <c r="C8" s="9"/>
      <c r="D8" s="9" t="s">
        <v>1247</v>
      </c>
      <c r="E8" s="9"/>
      <c r="F8" s="9"/>
      <c r="G8" s="9"/>
      <c r="H8" s="9"/>
      <c r="I8" s="9"/>
      <c r="J8" s="9"/>
      <c r="K8" s="9"/>
      <c r="L8" s="9"/>
      <c r="O8" s="9" t="s">
        <v>1289</v>
      </c>
      <c r="P8" s="9" t="s">
        <v>1242</v>
      </c>
      <c r="Q8" s="9"/>
      <c r="R8" s="9"/>
      <c r="S8" s="9"/>
      <c r="T8" s="9"/>
      <c r="U8" s="9"/>
    </row>
    <row r="9" spans="1:26">
      <c r="A9" s="6" t="s">
        <v>8</v>
      </c>
      <c r="B9" s="6" t="s">
        <v>10</v>
      </c>
      <c r="C9" s="6" t="s">
        <v>12</v>
      </c>
      <c r="D9" s="6" t="s">
        <v>23</v>
      </c>
      <c r="E9" s="6" t="s">
        <v>260</v>
      </c>
      <c r="F9" s="6" t="s">
        <v>49</v>
      </c>
      <c r="G9" s="6" t="s">
        <v>98</v>
      </c>
      <c r="H9" s="6" t="s">
        <v>109</v>
      </c>
      <c r="I9" s="6" t="s">
        <v>51</v>
      </c>
      <c r="J9" s="6" t="s">
        <v>169</v>
      </c>
      <c r="K9" s="6" t="s">
        <v>31</v>
      </c>
      <c r="L9" s="6" t="s">
        <v>1273</v>
      </c>
      <c r="O9" s="6" t="s">
        <v>8</v>
      </c>
      <c r="P9" s="6" t="s">
        <v>68</v>
      </c>
      <c r="Q9" s="6" t="s">
        <v>46</v>
      </c>
      <c r="R9" s="6" t="s">
        <v>314</v>
      </c>
      <c r="S9" s="6" t="s">
        <v>22</v>
      </c>
      <c r="T9" s="6" t="s">
        <v>1250</v>
      </c>
      <c r="U9" s="6" t="s">
        <v>1273</v>
      </c>
    </row>
    <row r="10" spans="1:26">
      <c r="A10" t="s">
        <v>142</v>
      </c>
      <c r="B10" t="s">
        <v>144</v>
      </c>
      <c r="C10" t="s">
        <v>144</v>
      </c>
      <c r="D10" s="1"/>
      <c r="E10" s="1"/>
      <c r="F10" s="1"/>
      <c r="G10" s="1"/>
      <c r="H10" s="1"/>
      <c r="I10" s="1">
        <v>1</v>
      </c>
      <c r="J10" s="1"/>
      <c r="K10" s="1"/>
      <c r="L10" s="1">
        <v>1</v>
      </c>
      <c r="O10" t="s">
        <v>142</v>
      </c>
      <c r="P10" s="1"/>
      <c r="Q10" s="1"/>
      <c r="R10" s="1">
        <v>1</v>
      </c>
      <c r="S10" s="1"/>
      <c r="T10" s="1"/>
      <c r="U10" s="1">
        <v>1</v>
      </c>
    </row>
    <row r="11" spans="1:26">
      <c r="A11" s="4" t="s">
        <v>1274</v>
      </c>
      <c r="B11" s="4"/>
      <c r="C11" s="4"/>
      <c r="D11" s="5"/>
      <c r="E11" s="5"/>
      <c r="F11" s="5"/>
      <c r="G11" s="5"/>
      <c r="H11" s="5"/>
      <c r="I11" s="5">
        <v>1</v>
      </c>
      <c r="J11" s="5"/>
      <c r="K11" s="5"/>
      <c r="L11" s="5">
        <v>1</v>
      </c>
      <c r="O11" t="s">
        <v>149</v>
      </c>
      <c r="P11" s="1"/>
      <c r="Q11" s="1">
        <v>1</v>
      </c>
      <c r="R11" s="1">
        <v>5</v>
      </c>
      <c r="S11" s="1">
        <v>7</v>
      </c>
      <c r="T11" s="1">
        <v>1</v>
      </c>
      <c r="U11" s="1">
        <v>14</v>
      </c>
    </row>
    <row r="12" spans="1:26">
      <c r="A12" t="s">
        <v>149</v>
      </c>
      <c r="B12" t="s">
        <v>1344</v>
      </c>
      <c r="C12" t="s">
        <v>1344</v>
      </c>
      <c r="D12" s="1"/>
      <c r="E12" s="1"/>
      <c r="F12" s="1">
        <v>1</v>
      </c>
      <c r="G12" s="1"/>
      <c r="H12" s="1"/>
      <c r="I12" s="1"/>
      <c r="J12" s="1"/>
      <c r="K12" s="1"/>
      <c r="L12" s="1">
        <v>1</v>
      </c>
      <c r="O12" t="s">
        <v>526</v>
      </c>
      <c r="P12" s="1"/>
      <c r="Q12" s="1"/>
      <c r="R12" s="1"/>
      <c r="S12" s="1">
        <v>4</v>
      </c>
      <c r="T12" s="1"/>
      <c r="U12" s="1">
        <v>4</v>
      </c>
    </row>
    <row r="13" spans="1:26">
      <c r="B13" t="s">
        <v>1332</v>
      </c>
      <c r="C13" t="s">
        <v>1334</v>
      </c>
      <c r="D13" s="1"/>
      <c r="E13" s="1"/>
      <c r="F13" s="1">
        <v>1</v>
      </c>
      <c r="G13" s="1"/>
      <c r="H13" s="1"/>
      <c r="I13" s="1"/>
      <c r="J13" s="1"/>
      <c r="K13" s="1"/>
      <c r="L13" s="1">
        <v>1</v>
      </c>
      <c r="O13" t="s">
        <v>204</v>
      </c>
      <c r="P13" s="1">
        <v>3</v>
      </c>
      <c r="Q13" s="1"/>
      <c r="R13" s="1">
        <v>9</v>
      </c>
      <c r="S13" s="1">
        <v>9</v>
      </c>
      <c r="T13" s="1"/>
      <c r="U13" s="1">
        <v>21</v>
      </c>
    </row>
    <row r="14" spans="1:26">
      <c r="C14" t="s">
        <v>1347</v>
      </c>
      <c r="D14" s="1"/>
      <c r="E14" s="1"/>
      <c r="F14" s="1">
        <v>1</v>
      </c>
      <c r="G14" s="1"/>
      <c r="H14" s="1"/>
      <c r="I14" s="1"/>
      <c r="J14" s="1"/>
      <c r="K14" s="1"/>
      <c r="L14" s="1">
        <v>1</v>
      </c>
      <c r="O14" t="s">
        <v>86</v>
      </c>
      <c r="P14" s="1"/>
      <c r="Q14" s="1"/>
      <c r="R14" s="1">
        <v>11</v>
      </c>
      <c r="S14" s="1">
        <v>13</v>
      </c>
      <c r="T14" s="1"/>
      <c r="U14" s="1">
        <v>24</v>
      </c>
    </row>
    <row r="15" spans="1:26">
      <c r="B15" t="s">
        <v>1336</v>
      </c>
      <c r="C15" t="s">
        <v>1338</v>
      </c>
      <c r="D15" s="1"/>
      <c r="E15" s="1"/>
      <c r="F15" s="1">
        <v>1</v>
      </c>
      <c r="G15" s="1"/>
      <c r="H15" s="1"/>
      <c r="I15" s="1"/>
      <c r="J15" s="1"/>
      <c r="K15" s="1"/>
      <c r="L15" s="1">
        <v>1</v>
      </c>
      <c r="O15" t="s">
        <v>94</v>
      </c>
      <c r="P15" s="1"/>
      <c r="Q15" s="1"/>
      <c r="R15" s="1">
        <v>11</v>
      </c>
      <c r="S15" s="1">
        <v>10</v>
      </c>
      <c r="T15" s="1"/>
      <c r="U15" s="1">
        <v>21</v>
      </c>
    </row>
    <row r="16" spans="1:26">
      <c r="C16" t="s">
        <v>1336</v>
      </c>
      <c r="D16" s="1"/>
      <c r="E16" s="1"/>
      <c r="F16" s="1">
        <v>1</v>
      </c>
      <c r="G16" s="1"/>
      <c r="H16" s="1"/>
      <c r="I16" s="1"/>
      <c r="J16" s="1"/>
      <c r="K16" s="1"/>
      <c r="L16" s="1">
        <v>1</v>
      </c>
      <c r="O16" t="s">
        <v>383</v>
      </c>
      <c r="P16" s="1"/>
      <c r="Q16" s="1"/>
      <c r="R16" s="1">
        <v>1</v>
      </c>
      <c r="S16" s="1"/>
      <c r="T16" s="1"/>
      <c r="U16" s="1">
        <v>1</v>
      </c>
    </row>
    <row r="17" spans="1:21">
      <c r="B17" t="s">
        <v>590</v>
      </c>
      <c r="C17" t="s">
        <v>852</v>
      </c>
      <c r="D17" s="1"/>
      <c r="E17" s="1"/>
      <c r="F17" s="1">
        <v>1</v>
      </c>
      <c r="G17" s="1"/>
      <c r="H17" s="1"/>
      <c r="I17" s="1"/>
      <c r="J17" s="1"/>
      <c r="K17" s="1"/>
      <c r="L17" s="1">
        <v>1</v>
      </c>
      <c r="O17" t="s">
        <v>1126</v>
      </c>
      <c r="P17" s="1"/>
      <c r="Q17" s="1"/>
      <c r="R17" s="1">
        <v>1</v>
      </c>
      <c r="S17" s="1"/>
      <c r="T17" s="1"/>
      <c r="U17" s="1">
        <v>1</v>
      </c>
    </row>
    <row r="18" spans="1:21">
      <c r="C18" t="s">
        <v>1455</v>
      </c>
      <c r="D18" s="1"/>
      <c r="E18" s="1"/>
      <c r="F18" s="1">
        <v>1</v>
      </c>
      <c r="G18" s="1"/>
      <c r="H18" s="1"/>
      <c r="I18" s="1"/>
      <c r="J18" s="1"/>
      <c r="K18" s="1"/>
      <c r="L18" s="1">
        <v>1</v>
      </c>
      <c r="O18" t="s">
        <v>287</v>
      </c>
      <c r="P18" s="1">
        <v>1</v>
      </c>
      <c r="Q18" s="1"/>
      <c r="R18" s="1">
        <v>3</v>
      </c>
      <c r="S18" s="1">
        <v>1</v>
      </c>
      <c r="T18" s="1"/>
      <c r="U18" s="1">
        <v>5</v>
      </c>
    </row>
    <row r="19" spans="1:21">
      <c r="C19" t="s">
        <v>590</v>
      </c>
      <c r="D19" s="1"/>
      <c r="E19" s="1"/>
      <c r="F19" s="1">
        <v>1</v>
      </c>
      <c r="G19" s="1"/>
      <c r="H19" s="1"/>
      <c r="I19" s="1"/>
      <c r="J19" s="1"/>
      <c r="K19" s="1"/>
      <c r="L19" s="1">
        <v>1</v>
      </c>
      <c r="O19" t="s">
        <v>263</v>
      </c>
      <c r="P19" s="1"/>
      <c r="Q19" s="1"/>
      <c r="R19" s="1">
        <v>2</v>
      </c>
      <c r="S19" s="1">
        <v>1</v>
      </c>
      <c r="T19" s="1"/>
      <c r="U19" s="1">
        <v>3</v>
      </c>
    </row>
    <row r="20" spans="1:21">
      <c r="B20" t="s">
        <v>1411</v>
      </c>
      <c r="C20" t="s">
        <v>1411</v>
      </c>
      <c r="D20" s="1"/>
      <c r="E20" s="1"/>
      <c r="F20" s="1">
        <v>1</v>
      </c>
      <c r="G20" s="1"/>
      <c r="H20" s="1">
        <v>1</v>
      </c>
      <c r="I20" s="1"/>
      <c r="J20" s="1"/>
      <c r="K20" s="1">
        <v>1</v>
      </c>
      <c r="L20" s="1">
        <v>2</v>
      </c>
      <c r="O20" t="s">
        <v>353</v>
      </c>
      <c r="P20" s="1"/>
      <c r="Q20" s="1"/>
      <c r="R20" s="1">
        <v>7</v>
      </c>
      <c r="S20" s="1">
        <v>5</v>
      </c>
      <c r="T20" s="1"/>
      <c r="U20" s="1">
        <v>12</v>
      </c>
    </row>
    <row r="21" spans="1:21">
      <c r="B21" t="s">
        <v>166</v>
      </c>
      <c r="C21" t="s">
        <v>223</v>
      </c>
      <c r="D21" s="1">
        <v>1</v>
      </c>
      <c r="E21" s="1"/>
      <c r="F21" s="1">
        <v>4</v>
      </c>
      <c r="G21" s="1">
        <v>1</v>
      </c>
      <c r="H21" s="1"/>
      <c r="I21" s="1">
        <v>2</v>
      </c>
      <c r="J21" s="1">
        <v>3</v>
      </c>
      <c r="K21" s="1">
        <v>1</v>
      </c>
      <c r="L21" s="1">
        <v>8</v>
      </c>
      <c r="O21" t="s">
        <v>18</v>
      </c>
      <c r="P21" s="1">
        <v>1</v>
      </c>
      <c r="Q21" s="1"/>
      <c r="R21" s="1">
        <v>17</v>
      </c>
      <c r="S21" s="1">
        <v>20</v>
      </c>
      <c r="T21" s="1"/>
      <c r="U21" s="1">
        <v>38</v>
      </c>
    </row>
    <row r="22" spans="1:21">
      <c r="C22" t="s">
        <v>166</v>
      </c>
      <c r="D22" s="1"/>
      <c r="E22" s="1"/>
      <c r="F22" s="1">
        <v>4</v>
      </c>
      <c r="G22" s="1"/>
      <c r="H22" s="1">
        <v>1</v>
      </c>
      <c r="I22" s="1">
        <v>3</v>
      </c>
      <c r="J22" s="1">
        <v>3</v>
      </c>
      <c r="K22" s="1">
        <v>4</v>
      </c>
      <c r="L22" s="1">
        <v>10</v>
      </c>
      <c r="O22" t="s">
        <v>121</v>
      </c>
      <c r="P22" s="1">
        <v>1</v>
      </c>
      <c r="Q22" s="1"/>
      <c r="R22" s="1"/>
      <c r="S22" s="1">
        <v>1</v>
      </c>
      <c r="T22" s="1"/>
      <c r="U22" s="1">
        <v>2</v>
      </c>
    </row>
    <row r="23" spans="1:21">
      <c r="B23" t="s">
        <v>1341</v>
      </c>
      <c r="C23" t="s">
        <v>1341</v>
      </c>
      <c r="D23" s="1"/>
      <c r="E23" s="1"/>
      <c r="F23" s="1">
        <v>1</v>
      </c>
      <c r="G23" s="1"/>
      <c r="H23" s="1"/>
      <c r="I23" s="1"/>
      <c r="J23" s="1"/>
      <c r="K23" s="1"/>
      <c r="L23" s="1">
        <v>1</v>
      </c>
      <c r="O23" t="s">
        <v>41</v>
      </c>
      <c r="P23" s="1">
        <v>1</v>
      </c>
      <c r="Q23" s="1"/>
      <c r="R23" s="1">
        <v>24</v>
      </c>
      <c r="S23" s="1">
        <v>32</v>
      </c>
      <c r="T23" s="1"/>
      <c r="U23" s="1">
        <v>57</v>
      </c>
    </row>
    <row r="24" spans="1:21">
      <c r="A24" s="4" t="s">
        <v>1275</v>
      </c>
      <c r="B24" s="4"/>
      <c r="C24" s="4"/>
      <c r="D24" s="5">
        <v>1</v>
      </c>
      <c r="E24" s="5"/>
      <c r="F24" s="5">
        <v>7</v>
      </c>
      <c r="G24" s="5">
        <v>1</v>
      </c>
      <c r="H24" s="5">
        <v>2</v>
      </c>
      <c r="I24" s="5">
        <v>3</v>
      </c>
      <c r="J24" s="5">
        <v>4</v>
      </c>
      <c r="K24" s="5">
        <v>6</v>
      </c>
      <c r="L24" s="5">
        <v>14</v>
      </c>
      <c r="O24" t="s">
        <v>57</v>
      </c>
      <c r="P24" s="1">
        <v>4</v>
      </c>
      <c r="Q24" s="1">
        <v>1</v>
      </c>
      <c r="R24" s="1">
        <v>15</v>
      </c>
      <c r="S24" s="1">
        <v>10</v>
      </c>
      <c r="T24" s="1">
        <v>2</v>
      </c>
      <c r="U24" s="1">
        <v>32</v>
      </c>
    </row>
    <row r="25" spans="1:21">
      <c r="A25" t="s">
        <v>526</v>
      </c>
      <c r="B25" t="s">
        <v>541</v>
      </c>
      <c r="C25" t="s">
        <v>541</v>
      </c>
      <c r="D25" s="1"/>
      <c r="E25" s="1"/>
      <c r="F25" s="1">
        <v>2</v>
      </c>
      <c r="G25" s="1"/>
      <c r="H25" s="1"/>
      <c r="I25" s="1"/>
      <c r="J25" s="1">
        <v>2</v>
      </c>
      <c r="K25" s="1"/>
      <c r="L25" s="1">
        <v>2</v>
      </c>
      <c r="O25" s="6" t="s">
        <v>1273</v>
      </c>
      <c r="P25" s="8">
        <v>5</v>
      </c>
      <c r="Q25" s="8">
        <v>1</v>
      </c>
      <c r="R25" s="8">
        <v>54</v>
      </c>
      <c r="S25" s="8">
        <v>93</v>
      </c>
      <c r="T25" s="8">
        <v>2</v>
      </c>
      <c r="U25" s="8">
        <v>155</v>
      </c>
    </row>
    <row r="26" spans="1:21">
      <c r="C26" t="s">
        <v>543</v>
      </c>
      <c r="D26" s="1"/>
      <c r="E26" s="1"/>
      <c r="F26" s="1">
        <v>1</v>
      </c>
      <c r="G26" s="1"/>
      <c r="H26" s="1"/>
      <c r="I26" s="1"/>
      <c r="J26" s="1"/>
      <c r="K26" s="1"/>
      <c r="L26" s="1">
        <v>1</v>
      </c>
    </row>
    <row r="27" spans="1:21">
      <c r="B27" t="s">
        <v>528</v>
      </c>
      <c r="C27" t="s">
        <v>530</v>
      </c>
      <c r="D27" s="1"/>
      <c r="E27" s="1"/>
      <c r="F27" s="1">
        <v>2</v>
      </c>
      <c r="G27" s="1"/>
      <c r="H27" s="1"/>
      <c r="I27" s="1"/>
      <c r="J27" s="1"/>
      <c r="K27" s="1"/>
      <c r="L27" s="1">
        <v>2</v>
      </c>
      <c r="T27" s="39"/>
    </row>
    <row r="28" spans="1:21">
      <c r="C28" t="s">
        <v>545</v>
      </c>
      <c r="D28" s="1"/>
      <c r="E28" s="1"/>
      <c r="F28" s="1">
        <v>1</v>
      </c>
      <c r="G28" s="1"/>
      <c r="H28" s="1"/>
      <c r="I28" s="1"/>
      <c r="J28" s="1"/>
      <c r="K28" s="1"/>
      <c r="L28" s="1">
        <v>1</v>
      </c>
    </row>
    <row r="29" spans="1:21">
      <c r="A29" s="4" t="s">
        <v>1276</v>
      </c>
      <c r="B29" s="4"/>
      <c r="C29" s="4"/>
      <c r="D29" s="5"/>
      <c r="E29" s="5"/>
      <c r="F29" s="5">
        <v>4</v>
      </c>
      <c r="G29" s="5"/>
      <c r="H29" s="5"/>
      <c r="I29" s="5"/>
      <c r="J29" s="5">
        <v>2</v>
      </c>
      <c r="K29" s="5"/>
      <c r="L29" s="5">
        <v>4</v>
      </c>
      <c r="T29" s="31"/>
    </row>
    <row r="30" spans="1:21">
      <c r="A30" t="s">
        <v>204</v>
      </c>
      <c r="B30" t="s">
        <v>338</v>
      </c>
      <c r="C30" t="s">
        <v>341</v>
      </c>
      <c r="D30" s="1"/>
      <c r="E30" s="1"/>
      <c r="F30" s="1"/>
      <c r="G30" s="1">
        <v>1</v>
      </c>
      <c r="H30" s="1"/>
      <c r="I30" s="1"/>
      <c r="J30" s="1"/>
      <c r="K30" s="1"/>
      <c r="L30" s="1">
        <v>1</v>
      </c>
    </row>
    <row r="31" spans="1:21">
      <c r="C31" t="s">
        <v>338</v>
      </c>
      <c r="D31" s="1"/>
      <c r="E31" s="1"/>
      <c r="F31" s="1"/>
      <c r="G31" s="1"/>
      <c r="H31" s="1"/>
      <c r="I31" s="1"/>
      <c r="J31" s="1"/>
      <c r="K31" s="1">
        <v>1</v>
      </c>
      <c r="L31" s="1">
        <v>1</v>
      </c>
    </row>
    <row r="32" spans="1:21">
      <c r="B32" t="s">
        <v>206</v>
      </c>
      <c r="C32" t="s">
        <v>805</v>
      </c>
      <c r="D32" s="1"/>
      <c r="E32" s="1"/>
      <c r="F32" s="1"/>
      <c r="G32" s="1"/>
      <c r="H32" s="1"/>
      <c r="I32" s="1">
        <v>1</v>
      </c>
      <c r="J32" s="1"/>
      <c r="K32" s="1"/>
      <c r="L32" s="1">
        <v>1</v>
      </c>
    </row>
    <row r="33" spans="2:12">
      <c r="C33" t="s">
        <v>812</v>
      </c>
      <c r="D33" s="1"/>
      <c r="E33" s="1"/>
      <c r="F33" s="1"/>
      <c r="G33" s="1"/>
      <c r="H33" s="1"/>
      <c r="I33" s="1">
        <v>1</v>
      </c>
      <c r="J33" s="1"/>
      <c r="K33" s="1">
        <v>1</v>
      </c>
      <c r="L33" s="1">
        <v>2</v>
      </c>
    </row>
    <row r="34" spans="2:12">
      <c r="C34" t="s">
        <v>235</v>
      </c>
      <c r="D34" s="1"/>
      <c r="E34" s="1">
        <v>1</v>
      </c>
      <c r="F34" s="1"/>
      <c r="G34" s="1"/>
      <c r="H34" s="1"/>
      <c r="I34" s="1">
        <v>4</v>
      </c>
      <c r="J34" s="1"/>
      <c r="K34" s="1"/>
      <c r="L34" s="1">
        <v>5</v>
      </c>
    </row>
    <row r="35" spans="2:12">
      <c r="C35" t="s">
        <v>237</v>
      </c>
      <c r="D35" s="1"/>
      <c r="E35" s="1"/>
      <c r="F35" s="1"/>
      <c r="G35" s="1">
        <v>1</v>
      </c>
      <c r="H35" s="1"/>
      <c r="I35" s="1">
        <v>2</v>
      </c>
      <c r="J35" s="1"/>
      <c r="K35" s="1">
        <v>2</v>
      </c>
      <c r="L35" s="1">
        <v>5</v>
      </c>
    </row>
    <row r="36" spans="2:12">
      <c r="C36" t="s">
        <v>574</v>
      </c>
      <c r="D36" s="1"/>
      <c r="E36" s="1"/>
      <c r="F36" s="1"/>
      <c r="G36" s="1">
        <v>1</v>
      </c>
      <c r="H36" s="1"/>
      <c r="I36" s="1">
        <v>3</v>
      </c>
      <c r="J36" s="1"/>
      <c r="K36" s="1">
        <v>1</v>
      </c>
      <c r="L36" s="1">
        <v>4</v>
      </c>
    </row>
    <row r="37" spans="2:12">
      <c r="C37" t="s">
        <v>1089</v>
      </c>
      <c r="D37" s="1"/>
      <c r="E37" s="1"/>
      <c r="F37" s="1"/>
      <c r="G37" s="1"/>
      <c r="H37" s="1"/>
      <c r="I37" s="1">
        <v>1</v>
      </c>
      <c r="J37" s="1"/>
      <c r="K37" s="1"/>
      <c r="L37" s="1">
        <v>1</v>
      </c>
    </row>
    <row r="38" spans="2:12">
      <c r="C38" t="s">
        <v>576</v>
      </c>
      <c r="D38" s="1"/>
      <c r="E38" s="1"/>
      <c r="F38" s="1"/>
      <c r="G38" s="1">
        <v>1</v>
      </c>
      <c r="H38" s="1"/>
      <c r="I38" s="1">
        <v>2</v>
      </c>
      <c r="J38" s="1"/>
      <c r="K38" s="1"/>
      <c r="L38" s="1">
        <v>3</v>
      </c>
    </row>
    <row r="39" spans="2:12">
      <c r="C39" t="s">
        <v>233</v>
      </c>
      <c r="D39" s="1"/>
      <c r="E39" s="1"/>
      <c r="F39" s="1"/>
      <c r="G39" s="1"/>
      <c r="H39" s="1"/>
      <c r="I39" s="1">
        <v>4</v>
      </c>
      <c r="J39" s="1">
        <v>1</v>
      </c>
      <c r="K39" s="1">
        <v>1</v>
      </c>
      <c r="L39" s="1">
        <v>5</v>
      </c>
    </row>
    <row r="40" spans="2:12">
      <c r="C40" t="s">
        <v>593</v>
      </c>
      <c r="D40" s="1"/>
      <c r="E40" s="1"/>
      <c r="F40" s="1"/>
      <c r="G40" s="1"/>
      <c r="H40" s="1"/>
      <c r="I40" s="1">
        <v>1</v>
      </c>
      <c r="J40" s="1"/>
      <c r="K40" s="1"/>
      <c r="L40" s="1">
        <v>1</v>
      </c>
    </row>
    <row r="41" spans="2:12">
      <c r="C41" t="s">
        <v>654</v>
      </c>
      <c r="D41" s="1"/>
      <c r="E41" s="1"/>
      <c r="F41" s="1"/>
      <c r="G41" s="1"/>
      <c r="H41" s="1"/>
      <c r="I41" s="1">
        <v>2</v>
      </c>
      <c r="J41" s="1"/>
      <c r="K41" s="1"/>
      <c r="L41" s="1">
        <v>2</v>
      </c>
    </row>
    <row r="42" spans="2:12">
      <c r="C42" t="s">
        <v>208</v>
      </c>
      <c r="D42" s="1"/>
      <c r="E42" s="1"/>
      <c r="F42" s="1"/>
      <c r="G42" s="1">
        <v>1</v>
      </c>
      <c r="H42" s="1"/>
      <c r="I42" s="1">
        <v>1</v>
      </c>
      <c r="J42" s="1"/>
      <c r="K42" s="1"/>
      <c r="L42" s="1">
        <v>2</v>
      </c>
    </row>
    <row r="43" spans="2:12">
      <c r="C43" t="s">
        <v>239</v>
      </c>
      <c r="D43" s="1">
        <v>1</v>
      </c>
      <c r="E43" s="1"/>
      <c r="F43" s="1"/>
      <c r="G43" s="1">
        <v>1</v>
      </c>
      <c r="H43" s="1"/>
      <c r="I43" s="1">
        <v>2</v>
      </c>
      <c r="J43" s="1"/>
      <c r="K43" s="1">
        <v>1</v>
      </c>
      <c r="L43" s="1">
        <v>4</v>
      </c>
    </row>
    <row r="44" spans="2:12">
      <c r="C44" t="s">
        <v>440</v>
      </c>
      <c r="D44" s="1"/>
      <c r="E44" s="1"/>
      <c r="F44" s="1"/>
      <c r="G44" s="1"/>
      <c r="H44" s="1"/>
      <c r="I44" s="1">
        <v>4</v>
      </c>
      <c r="J44" s="1"/>
      <c r="K44" s="1">
        <v>1</v>
      </c>
      <c r="L44" s="1">
        <v>5</v>
      </c>
    </row>
    <row r="45" spans="2:12">
      <c r="B45" t="s">
        <v>214</v>
      </c>
      <c r="C45" t="s">
        <v>216</v>
      </c>
      <c r="D45" s="1"/>
      <c r="E45" s="1"/>
      <c r="F45" s="1"/>
      <c r="G45" s="1"/>
      <c r="H45" s="1"/>
      <c r="I45" s="1">
        <v>2</v>
      </c>
      <c r="J45" s="1"/>
      <c r="K45" s="1"/>
      <c r="L45" s="1">
        <v>2</v>
      </c>
    </row>
    <row r="46" spans="2:12">
      <c r="C46" t="s">
        <v>426</v>
      </c>
      <c r="D46" s="1"/>
      <c r="E46" s="1">
        <v>1</v>
      </c>
      <c r="F46" s="1">
        <v>1</v>
      </c>
      <c r="G46" s="1">
        <v>1</v>
      </c>
      <c r="H46" s="1"/>
      <c r="I46" s="1">
        <v>2</v>
      </c>
      <c r="J46" s="1"/>
      <c r="K46" s="1"/>
      <c r="L46" s="1">
        <v>5</v>
      </c>
    </row>
    <row r="47" spans="2:12">
      <c r="C47" t="s">
        <v>652</v>
      </c>
      <c r="D47" s="1">
        <v>1</v>
      </c>
      <c r="E47" s="1">
        <v>1</v>
      </c>
      <c r="F47" s="1"/>
      <c r="G47" s="1"/>
      <c r="H47" s="1"/>
      <c r="I47" s="1">
        <v>1</v>
      </c>
      <c r="J47" s="1">
        <v>1</v>
      </c>
      <c r="K47" s="1"/>
      <c r="L47" s="1">
        <v>4</v>
      </c>
    </row>
    <row r="48" spans="2:12">
      <c r="B48" t="s">
        <v>241</v>
      </c>
      <c r="C48" t="s">
        <v>572</v>
      </c>
      <c r="D48" s="1"/>
      <c r="E48" s="1"/>
      <c r="F48" s="1"/>
      <c r="G48" s="1">
        <v>1</v>
      </c>
      <c r="H48" s="1"/>
      <c r="I48" s="1">
        <v>1</v>
      </c>
      <c r="J48" s="1"/>
      <c r="K48" s="1"/>
      <c r="L48" s="1">
        <v>2</v>
      </c>
    </row>
    <row r="49" spans="1:12">
      <c r="B49" t="s">
        <v>318</v>
      </c>
      <c r="C49" t="s">
        <v>318</v>
      </c>
      <c r="D49" s="1"/>
      <c r="E49" s="1"/>
      <c r="F49" s="1"/>
      <c r="G49" s="1">
        <v>1</v>
      </c>
      <c r="H49" s="1"/>
      <c r="I49" s="1">
        <v>1</v>
      </c>
      <c r="J49" s="1"/>
      <c r="K49" s="1"/>
      <c r="L49" s="1">
        <v>2</v>
      </c>
    </row>
    <row r="50" spans="1:12">
      <c r="C50" t="s">
        <v>549</v>
      </c>
      <c r="D50" s="1"/>
      <c r="E50" s="1"/>
      <c r="F50" s="1"/>
      <c r="G50" s="1"/>
      <c r="H50" s="1"/>
      <c r="I50" s="1">
        <v>1</v>
      </c>
      <c r="J50" s="1"/>
      <c r="K50" s="1"/>
      <c r="L50" s="1">
        <v>1</v>
      </c>
    </row>
    <row r="51" spans="1:12">
      <c r="C51" t="s">
        <v>578</v>
      </c>
      <c r="D51" s="1"/>
      <c r="E51" s="1"/>
      <c r="F51" s="1"/>
      <c r="G51" s="1"/>
      <c r="H51" s="1"/>
      <c r="I51" s="1">
        <v>1</v>
      </c>
      <c r="J51" s="1"/>
      <c r="K51" s="1">
        <v>3</v>
      </c>
      <c r="L51" s="1">
        <v>3</v>
      </c>
    </row>
    <row r="52" spans="1:12">
      <c r="A52" s="4" t="s">
        <v>1277</v>
      </c>
      <c r="B52" s="4"/>
      <c r="C52" s="4"/>
      <c r="D52" s="5">
        <v>1</v>
      </c>
      <c r="E52" s="5">
        <v>2</v>
      </c>
      <c r="F52" s="5">
        <v>1</v>
      </c>
      <c r="G52" s="5">
        <v>4</v>
      </c>
      <c r="H52" s="5"/>
      <c r="I52" s="5">
        <v>6</v>
      </c>
      <c r="J52" s="5">
        <v>2</v>
      </c>
      <c r="K52" s="5">
        <v>7</v>
      </c>
      <c r="L52" s="5">
        <v>21</v>
      </c>
    </row>
    <row r="53" spans="1:12">
      <c r="A53" t="s">
        <v>86</v>
      </c>
      <c r="B53" t="s">
        <v>1504</v>
      </c>
      <c r="C53" t="s">
        <v>1504</v>
      </c>
      <c r="D53" s="1"/>
      <c r="E53" s="1"/>
      <c r="F53" s="1"/>
      <c r="G53" s="1"/>
      <c r="H53" s="1">
        <v>1</v>
      </c>
      <c r="I53" s="1"/>
      <c r="J53" s="1"/>
      <c r="K53" s="1"/>
      <c r="L53" s="1">
        <v>1</v>
      </c>
    </row>
    <row r="54" spans="1:12">
      <c r="B54" t="s">
        <v>1317</v>
      </c>
      <c r="C54" t="s">
        <v>1319</v>
      </c>
      <c r="D54" s="1"/>
      <c r="E54" s="1"/>
      <c r="F54" s="1"/>
      <c r="G54" s="1"/>
      <c r="H54" s="1">
        <v>2</v>
      </c>
      <c r="I54" s="1"/>
      <c r="J54" s="1"/>
      <c r="K54" s="1"/>
      <c r="L54" s="1">
        <v>2</v>
      </c>
    </row>
    <row r="55" spans="1:12">
      <c r="B55" t="s">
        <v>88</v>
      </c>
      <c r="C55" t="s">
        <v>325</v>
      </c>
      <c r="D55" s="1"/>
      <c r="E55" s="1"/>
      <c r="F55" s="1"/>
      <c r="G55" s="1"/>
      <c r="H55" s="1">
        <v>1</v>
      </c>
      <c r="I55" s="1">
        <v>5</v>
      </c>
      <c r="J55" s="1"/>
      <c r="K55" s="1">
        <v>2</v>
      </c>
      <c r="L55" s="1">
        <v>8</v>
      </c>
    </row>
    <row r="56" spans="1:12">
      <c r="C56" t="s">
        <v>88</v>
      </c>
      <c r="D56" s="1">
        <v>1</v>
      </c>
      <c r="E56" s="1"/>
      <c r="F56" s="1"/>
      <c r="G56" s="1">
        <v>1</v>
      </c>
      <c r="H56" s="1">
        <v>4</v>
      </c>
      <c r="I56" s="1">
        <v>3</v>
      </c>
      <c r="J56" s="1">
        <v>2</v>
      </c>
      <c r="K56" s="1">
        <v>2</v>
      </c>
      <c r="L56" s="1">
        <v>13</v>
      </c>
    </row>
    <row r="57" spans="1:12">
      <c r="C57" t="s">
        <v>282</v>
      </c>
      <c r="D57" s="1">
        <v>1</v>
      </c>
      <c r="E57" s="1"/>
      <c r="F57" s="1"/>
      <c r="G57" s="1"/>
      <c r="H57" s="1">
        <v>1</v>
      </c>
      <c r="I57" s="1">
        <v>3</v>
      </c>
      <c r="J57" s="1"/>
      <c r="K57" s="1">
        <v>5</v>
      </c>
      <c r="L57" s="1">
        <v>8</v>
      </c>
    </row>
    <row r="58" spans="1:12">
      <c r="C58" t="s">
        <v>379</v>
      </c>
      <c r="D58" s="1"/>
      <c r="E58" s="1"/>
      <c r="F58" s="1"/>
      <c r="G58" s="1"/>
      <c r="H58" s="1">
        <v>4</v>
      </c>
      <c r="I58" s="1">
        <v>1</v>
      </c>
      <c r="J58" s="1">
        <v>1</v>
      </c>
      <c r="K58" s="1"/>
      <c r="L58" s="1">
        <v>6</v>
      </c>
    </row>
    <row r="59" spans="1:12">
      <c r="C59" t="s">
        <v>747</v>
      </c>
      <c r="D59" s="1"/>
      <c r="E59" s="1"/>
      <c r="F59" s="1"/>
      <c r="G59" s="1"/>
      <c r="H59" s="1">
        <v>4</v>
      </c>
      <c r="I59" s="1"/>
      <c r="J59" s="1"/>
      <c r="K59" s="1"/>
      <c r="L59" s="1">
        <v>4</v>
      </c>
    </row>
    <row r="60" spans="1:12">
      <c r="C60" t="s">
        <v>597</v>
      </c>
      <c r="D60" s="1"/>
      <c r="E60" s="1"/>
      <c r="F60" s="1"/>
      <c r="G60" s="1"/>
      <c r="H60" s="1"/>
      <c r="I60" s="1">
        <v>1</v>
      </c>
      <c r="J60" s="1"/>
      <c r="K60" s="1"/>
      <c r="L60" s="1">
        <v>1</v>
      </c>
    </row>
    <row r="61" spans="1:12">
      <c r="C61" t="s">
        <v>359</v>
      </c>
      <c r="D61" s="1"/>
      <c r="E61" s="1"/>
      <c r="F61" s="1"/>
      <c r="G61" s="1"/>
      <c r="H61" s="1">
        <v>4</v>
      </c>
      <c r="I61" s="1"/>
      <c r="J61" s="1"/>
      <c r="K61" s="1">
        <v>1</v>
      </c>
      <c r="L61" s="1">
        <v>5</v>
      </c>
    </row>
    <row r="62" spans="1:12">
      <c r="C62" t="s">
        <v>112</v>
      </c>
      <c r="D62" s="1"/>
      <c r="E62" s="1"/>
      <c r="F62" s="1"/>
      <c r="G62" s="1"/>
      <c r="H62" s="1">
        <v>4</v>
      </c>
      <c r="I62" s="1"/>
      <c r="J62" s="1"/>
      <c r="K62" s="1"/>
      <c r="L62" s="1">
        <v>4</v>
      </c>
    </row>
    <row r="63" spans="1:12">
      <c r="B63" t="s">
        <v>362</v>
      </c>
      <c r="C63" t="s">
        <v>362</v>
      </c>
      <c r="D63" s="1">
        <v>1</v>
      </c>
      <c r="E63" s="1">
        <v>1</v>
      </c>
      <c r="F63" s="1"/>
      <c r="G63" s="1"/>
      <c r="H63" s="1"/>
      <c r="I63" s="1">
        <v>1</v>
      </c>
      <c r="J63" s="1"/>
      <c r="K63" s="1">
        <v>1</v>
      </c>
      <c r="L63" s="1">
        <v>3</v>
      </c>
    </row>
    <row r="64" spans="1:12">
      <c r="B64" t="s">
        <v>514</v>
      </c>
      <c r="C64" t="s">
        <v>514</v>
      </c>
      <c r="D64" s="1">
        <v>1</v>
      </c>
      <c r="E64" s="1">
        <v>1</v>
      </c>
      <c r="F64" s="1"/>
      <c r="G64" s="1"/>
      <c r="H64" s="1"/>
      <c r="I64" s="1">
        <v>1</v>
      </c>
      <c r="J64" s="1"/>
      <c r="K64" s="1"/>
      <c r="L64" s="1">
        <v>2</v>
      </c>
    </row>
    <row r="65" spans="1:12">
      <c r="A65" s="4" t="s">
        <v>1278</v>
      </c>
      <c r="B65" s="4"/>
      <c r="C65" s="4"/>
      <c r="D65" s="5">
        <v>2</v>
      </c>
      <c r="E65" s="5">
        <v>1</v>
      </c>
      <c r="F65" s="5"/>
      <c r="G65" s="5">
        <v>1</v>
      </c>
      <c r="H65" s="5">
        <v>5</v>
      </c>
      <c r="I65" s="5">
        <v>10</v>
      </c>
      <c r="J65" s="5">
        <v>3</v>
      </c>
      <c r="K65" s="5">
        <v>8</v>
      </c>
      <c r="L65" s="5">
        <v>24</v>
      </c>
    </row>
    <row r="66" spans="1:12">
      <c r="A66" t="s">
        <v>94</v>
      </c>
      <c r="B66" t="s">
        <v>516</v>
      </c>
      <c r="C66" t="s">
        <v>896</v>
      </c>
      <c r="D66" s="1"/>
      <c r="E66" s="1"/>
      <c r="F66" s="1"/>
      <c r="G66" s="1"/>
      <c r="H66" s="1"/>
      <c r="I66" s="1"/>
      <c r="J66" s="1"/>
      <c r="K66" s="1">
        <v>1</v>
      </c>
      <c r="L66" s="1">
        <v>1</v>
      </c>
    </row>
    <row r="67" spans="1:12">
      <c r="C67" t="s">
        <v>516</v>
      </c>
      <c r="D67" s="1"/>
      <c r="E67" s="1"/>
      <c r="F67" s="1"/>
      <c r="G67" s="1"/>
      <c r="H67" s="1"/>
      <c r="I67" s="1">
        <v>1</v>
      </c>
      <c r="J67" s="1"/>
      <c r="K67" s="1">
        <v>2</v>
      </c>
      <c r="L67" s="1">
        <v>2</v>
      </c>
    </row>
    <row r="68" spans="1:12">
      <c r="B68" t="s">
        <v>229</v>
      </c>
      <c r="C68" t="s">
        <v>413</v>
      </c>
      <c r="D68" s="1"/>
      <c r="E68" s="1"/>
      <c r="F68" s="1"/>
      <c r="G68" s="1"/>
      <c r="H68" s="1">
        <v>1</v>
      </c>
      <c r="I68" s="1"/>
      <c r="J68" s="1"/>
      <c r="K68" s="1"/>
      <c r="L68" s="1">
        <v>1</v>
      </c>
    </row>
    <row r="69" spans="1:12">
      <c r="C69" t="s">
        <v>229</v>
      </c>
      <c r="D69" s="1"/>
      <c r="E69" s="1"/>
      <c r="F69" s="1"/>
      <c r="G69" s="1"/>
      <c r="H69" s="1">
        <v>1</v>
      </c>
      <c r="I69" s="1">
        <v>1</v>
      </c>
      <c r="J69" s="1"/>
      <c r="K69" s="1"/>
      <c r="L69" s="1">
        <v>2</v>
      </c>
    </row>
    <row r="70" spans="1:12">
      <c r="C70" t="s">
        <v>437</v>
      </c>
      <c r="D70" s="1"/>
      <c r="E70" s="1"/>
      <c r="F70" s="1"/>
      <c r="G70" s="1"/>
      <c r="H70" s="1">
        <v>4</v>
      </c>
      <c r="I70" s="1"/>
      <c r="J70" s="1"/>
      <c r="K70" s="1"/>
      <c r="L70" s="1">
        <v>4</v>
      </c>
    </row>
    <row r="71" spans="1:12">
      <c r="C71" t="s">
        <v>231</v>
      </c>
      <c r="D71" s="1"/>
      <c r="E71" s="1"/>
      <c r="F71" s="1"/>
      <c r="G71" s="1"/>
      <c r="H71" s="1">
        <v>1</v>
      </c>
      <c r="I71" s="1">
        <v>1</v>
      </c>
      <c r="J71" s="1"/>
      <c r="K71" s="1"/>
      <c r="L71" s="1">
        <v>2</v>
      </c>
    </row>
    <row r="72" spans="1:12">
      <c r="B72" t="s">
        <v>409</v>
      </c>
      <c r="C72" t="s">
        <v>411</v>
      </c>
      <c r="D72" s="1"/>
      <c r="E72" s="1"/>
      <c r="F72" s="1"/>
      <c r="G72" s="1"/>
      <c r="H72" s="1"/>
      <c r="I72" s="1">
        <v>1</v>
      </c>
      <c r="J72" s="1"/>
      <c r="K72" s="1">
        <v>2</v>
      </c>
      <c r="L72" s="1">
        <v>2</v>
      </c>
    </row>
    <row r="73" spans="1:12">
      <c r="B73" t="s">
        <v>96</v>
      </c>
      <c r="C73" t="s">
        <v>96</v>
      </c>
      <c r="D73" s="1"/>
      <c r="E73" s="1">
        <v>1</v>
      </c>
      <c r="F73" s="1"/>
      <c r="G73" s="1"/>
      <c r="H73" s="1">
        <v>1</v>
      </c>
      <c r="I73" s="1">
        <v>1</v>
      </c>
      <c r="J73" s="1">
        <v>1</v>
      </c>
      <c r="K73" s="1">
        <v>1</v>
      </c>
      <c r="L73" s="1">
        <v>5</v>
      </c>
    </row>
    <row r="74" spans="1:12">
      <c r="C74" t="s">
        <v>1487</v>
      </c>
      <c r="D74" s="1"/>
      <c r="E74" s="1"/>
      <c r="F74" s="1"/>
      <c r="G74" s="1"/>
      <c r="H74" s="1"/>
      <c r="I74" s="1">
        <v>2</v>
      </c>
      <c r="J74" s="1"/>
      <c r="K74" s="1"/>
      <c r="L74" s="1">
        <v>2</v>
      </c>
    </row>
    <row r="75" spans="1:12">
      <c r="C75" t="s">
        <v>1466</v>
      </c>
      <c r="D75" s="1"/>
      <c r="E75" s="1"/>
      <c r="F75" s="1"/>
      <c r="G75" s="1"/>
      <c r="H75" s="1"/>
      <c r="I75" s="1">
        <v>1</v>
      </c>
      <c r="J75" s="1"/>
      <c r="K75" s="1"/>
      <c r="L75" s="1">
        <v>1</v>
      </c>
    </row>
    <row r="76" spans="1:12">
      <c r="C76" t="s">
        <v>1168</v>
      </c>
      <c r="D76" s="1"/>
      <c r="E76" s="1">
        <v>1</v>
      </c>
      <c r="F76" s="1"/>
      <c r="G76" s="1"/>
      <c r="H76" s="1"/>
      <c r="I76" s="1">
        <v>1</v>
      </c>
      <c r="J76" s="1"/>
      <c r="K76" s="1"/>
      <c r="L76" s="1">
        <v>2</v>
      </c>
    </row>
    <row r="77" spans="1:12">
      <c r="C77" t="s">
        <v>521</v>
      </c>
      <c r="D77" s="1"/>
      <c r="E77" s="1">
        <v>1</v>
      </c>
      <c r="F77" s="1"/>
      <c r="G77" s="1"/>
      <c r="H77" s="1"/>
      <c r="I77" s="1">
        <v>4</v>
      </c>
      <c r="J77" s="1"/>
      <c r="K77" s="1"/>
      <c r="L77" s="1">
        <v>5</v>
      </c>
    </row>
    <row r="78" spans="1:12">
      <c r="B78" t="s">
        <v>298</v>
      </c>
      <c r="C78" t="s">
        <v>906</v>
      </c>
      <c r="D78" s="1"/>
      <c r="E78" s="1"/>
      <c r="F78" s="1"/>
      <c r="G78" s="1"/>
      <c r="H78" s="1">
        <v>4</v>
      </c>
      <c r="I78" s="1">
        <v>1</v>
      </c>
      <c r="J78" s="1"/>
      <c r="K78" s="1"/>
      <c r="L78" s="1">
        <v>5</v>
      </c>
    </row>
    <row r="79" spans="1:12">
      <c r="C79" t="s">
        <v>466</v>
      </c>
      <c r="D79" s="1"/>
      <c r="E79" s="1"/>
      <c r="F79" s="1">
        <v>1</v>
      </c>
      <c r="G79" s="1"/>
      <c r="H79" s="1">
        <v>1</v>
      </c>
      <c r="I79" s="1">
        <v>1</v>
      </c>
      <c r="J79" s="1"/>
      <c r="K79" s="1">
        <v>1</v>
      </c>
      <c r="L79" s="1">
        <v>2</v>
      </c>
    </row>
    <row r="80" spans="1:12">
      <c r="C80" t="s">
        <v>300</v>
      </c>
      <c r="D80" s="1"/>
      <c r="E80" s="1"/>
      <c r="F80" s="1"/>
      <c r="G80" s="1"/>
      <c r="H80" s="1">
        <v>4</v>
      </c>
      <c r="I80" s="1"/>
      <c r="J80" s="1"/>
      <c r="K80" s="1">
        <v>1</v>
      </c>
      <c r="L80" s="1">
        <v>5</v>
      </c>
    </row>
    <row r="81" spans="1:12">
      <c r="C81" t="s">
        <v>423</v>
      </c>
      <c r="D81" s="1"/>
      <c r="E81" s="1"/>
      <c r="F81" s="1"/>
      <c r="G81" s="1"/>
      <c r="H81" s="1">
        <v>4</v>
      </c>
      <c r="I81" s="1">
        <v>1</v>
      </c>
      <c r="J81" s="1"/>
      <c r="K81" s="1">
        <v>1</v>
      </c>
      <c r="L81" s="1">
        <v>6</v>
      </c>
    </row>
    <row r="82" spans="1:12">
      <c r="C82" t="s">
        <v>519</v>
      </c>
      <c r="D82" s="1"/>
      <c r="E82" s="1"/>
      <c r="F82" s="1"/>
      <c r="G82" s="1"/>
      <c r="H82" s="1">
        <v>1</v>
      </c>
      <c r="I82" s="1"/>
      <c r="J82" s="1"/>
      <c r="K82" s="1"/>
      <c r="L82" s="1">
        <v>1</v>
      </c>
    </row>
    <row r="83" spans="1:12">
      <c r="B83" t="s">
        <v>102</v>
      </c>
      <c r="C83" t="s">
        <v>114</v>
      </c>
      <c r="D83" s="1"/>
      <c r="E83" s="1"/>
      <c r="F83" s="1"/>
      <c r="G83" s="1"/>
      <c r="H83" s="1">
        <v>4</v>
      </c>
      <c r="I83" s="1">
        <v>1</v>
      </c>
      <c r="J83" s="1"/>
      <c r="K83" s="1">
        <v>1</v>
      </c>
      <c r="L83" s="1">
        <v>6</v>
      </c>
    </row>
    <row r="84" spans="1:12">
      <c r="C84" t="s">
        <v>102</v>
      </c>
      <c r="D84" s="1"/>
      <c r="E84" s="1">
        <v>1</v>
      </c>
      <c r="F84" s="1"/>
      <c r="G84" s="1"/>
      <c r="H84" s="1">
        <v>4</v>
      </c>
      <c r="I84" s="1">
        <v>3</v>
      </c>
      <c r="J84" s="1"/>
      <c r="K84" s="1"/>
      <c r="L84" s="1">
        <v>7</v>
      </c>
    </row>
    <row r="85" spans="1:12">
      <c r="C85" t="s">
        <v>106</v>
      </c>
      <c r="D85" s="1"/>
      <c r="E85" s="1"/>
      <c r="F85" s="1"/>
      <c r="G85" s="1"/>
      <c r="H85" s="1">
        <v>4</v>
      </c>
      <c r="I85" s="1">
        <v>2</v>
      </c>
      <c r="J85" s="1"/>
      <c r="K85" s="1">
        <v>1</v>
      </c>
      <c r="L85" s="1">
        <v>6</v>
      </c>
    </row>
    <row r="86" spans="1:12">
      <c r="C86" t="s">
        <v>108</v>
      </c>
      <c r="D86" s="1">
        <v>1</v>
      </c>
      <c r="E86" s="1"/>
      <c r="F86" s="1"/>
      <c r="G86" s="1"/>
      <c r="H86" s="1">
        <v>4</v>
      </c>
      <c r="I86" s="1">
        <v>3</v>
      </c>
      <c r="J86" s="1"/>
      <c r="K86" s="1">
        <v>1</v>
      </c>
      <c r="L86" s="1">
        <v>8</v>
      </c>
    </row>
    <row r="87" spans="1:12">
      <c r="A87" s="4" t="s">
        <v>1279</v>
      </c>
      <c r="B87" s="4"/>
      <c r="C87" s="4"/>
      <c r="D87" s="5">
        <v>1</v>
      </c>
      <c r="E87" s="5">
        <v>3</v>
      </c>
      <c r="F87" s="5">
        <v>1</v>
      </c>
      <c r="G87" s="5"/>
      <c r="H87" s="5">
        <v>6</v>
      </c>
      <c r="I87" s="5">
        <v>11</v>
      </c>
      <c r="J87" s="5">
        <v>1</v>
      </c>
      <c r="K87" s="5">
        <v>6</v>
      </c>
      <c r="L87" s="5">
        <v>21</v>
      </c>
    </row>
    <row r="88" spans="1:12">
      <c r="A88" t="s">
        <v>383</v>
      </c>
      <c r="B88" t="s">
        <v>460</v>
      </c>
      <c r="C88" t="s">
        <v>462</v>
      </c>
      <c r="D88" s="1"/>
      <c r="E88" s="1"/>
      <c r="F88" s="1"/>
      <c r="G88" s="1"/>
      <c r="H88" s="1"/>
      <c r="I88" s="1">
        <v>1</v>
      </c>
      <c r="J88" s="1"/>
      <c r="K88" s="1"/>
      <c r="L88" s="1">
        <v>1</v>
      </c>
    </row>
    <row r="89" spans="1:12">
      <c r="A89" s="4" t="s">
        <v>1280</v>
      </c>
      <c r="B89" s="4"/>
      <c r="C89" s="4"/>
      <c r="D89" s="5"/>
      <c r="E89" s="5"/>
      <c r="F89" s="5"/>
      <c r="G89" s="5"/>
      <c r="H89" s="5"/>
      <c r="I89" s="5">
        <v>1</v>
      </c>
      <c r="J89" s="5"/>
      <c r="K89" s="5"/>
      <c r="L89" s="5">
        <v>1</v>
      </c>
    </row>
    <row r="90" spans="1:12">
      <c r="A90" t="s">
        <v>1126</v>
      </c>
      <c r="B90" t="s">
        <v>1128</v>
      </c>
      <c r="C90" t="s">
        <v>1130</v>
      </c>
      <c r="D90" s="1">
        <v>1</v>
      </c>
      <c r="E90" s="1"/>
      <c r="F90" s="1"/>
      <c r="G90" s="1"/>
      <c r="H90" s="1"/>
      <c r="I90" s="1"/>
      <c r="J90" s="1"/>
      <c r="K90" s="1"/>
      <c r="L90" s="1">
        <v>1</v>
      </c>
    </row>
    <row r="91" spans="1:12">
      <c r="A91" s="4" t="s">
        <v>1281</v>
      </c>
      <c r="B91" s="4"/>
      <c r="C91" s="4"/>
      <c r="D91" s="5">
        <v>1</v>
      </c>
      <c r="E91" s="5"/>
      <c r="F91" s="5"/>
      <c r="G91" s="5"/>
      <c r="H91" s="5"/>
      <c r="I91" s="5"/>
      <c r="J91" s="5"/>
      <c r="K91" s="5"/>
      <c r="L91" s="5">
        <v>1</v>
      </c>
    </row>
    <row r="92" spans="1:12">
      <c r="A92" t="s">
        <v>287</v>
      </c>
      <c r="B92" t="s">
        <v>494</v>
      </c>
      <c r="C92" t="s">
        <v>494</v>
      </c>
      <c r="D92" s="1"/>
      <c r="E92" s="1">
        <v>1</v>
      </c>
      <c r="F92" s="1"/>
      <c r="G92" s="1"/>
      <c r="H92" s="1">
        <v>1</v>
      </c>
      <c r="I92" s="1">
        <v>2</v>
      </c>
      <c r="J92" s="1"/>
      <c r="K92" s="1">
        <v>2</v>
      </c>
      <c r="L92" s="1">
        <v>3</v>
      </c>
    </row>
    <row r="93" spans="1:12">
      <c r="B93" t="s">
        <v>903</v>
      </c>
      <c r="C93" t="s">
        <v>1472</v>
      </c>
      <c r="D93" s="1"/>
      <c r="E93" s="1"/>
      <c r="F93" s="1"/>
      <c r="G93" s="1"/>
      <c r="H93" s="1"/>
      <c r="I93" s="1">
        <v>1</v>
      </c>
      <c r="J93" s="1"/>
      <c r="K93" s="1"/>
      <c r="L93" s="1">
        <v>1</v>
      </c>
    </row>
    <row r="94" spans="1:12">
      <c r="C94" t="s">
        <v>903</v>
      </c>
      <c r="D94" s="1"/>
      <c r="E94" s="1"/>
      <c r="F94" s="1"/>
      <c r="G94" s="1"/>
      <c r="H94" s="1"/>
      <c r="I94" s="1"/>
      <c r="J94" s="1">
        <v>1</v>
      </c>
      <c r="K94" s="1"/>
      <c r="L94" s="1">
        <v>1</v>
      </c>
    </row>
    <row r="95" spans="1:12">
      <c r="A95" s="4" t="s">
        <v>1282</v>
      </c>
      <c r="B95" s="4"/>
      <c r="C95" s="4"/>
      <c r="D95" s="5"/>
      <c r="E95" s="5">
        <v>1</v>
      </c>
      <c r="F95" s="5"/>
      <c r="G95" s="5"/>
      <c r="H95" s="5">
        <v>1</v>
      </c>
      <c r="I95" s="5">
        <v>3</v>
      </c>
      <c r="J95" s="5">
        <v>1</v>
      </c>
      <c r="K95" s="5">
        <v>2</v>
      </c>
      <c r="L95" s="5">
        <v>5</v>
      </c>
    </row>
    <row r="96" spans="1:12">
      <c r="A96" t="s">
        <v>263</v>
      </c>
      <c r="B96" t="s">
        <v>1151</v>
      </c>
      <c r="C96" t="s">
        <v>1151</v>
      </c>
      <c r="D96" s="1"/>
      <c r="E96" s="1">
        <v>1</v>
      </c>
      <c r="F96" s="1">
        <v>1</v>
      </c>
      <c r="G96" s="1"/>
      <c r="H96" s="1"/>
      <c r="I96" s="1"/>
      <c r="J96" s="1"/>
      <c r="K96" s="1">
        <v>1</v>
      </c>
      <c r="L96" s="1">
        <v>2</v>
      </c>
    </row>
    <row r="97" spans="1:12">
      <c r="C97" t="s">
        <v>1155</v>
      </c>
      <c r="D97" s="1"/>
      <c r="E97" s="1">
        <v>1</v>
      </c>
      <c r="F97" s="1"/>
      <c r="G97" s="1"/>
      <c r="H97" s="1"/>
      <c r="I97" s="1"/>
      <c r="J97" s="1"/>
      <c r="K97" s="1">
        <v>1</v>
      </c>
      <c r="L97" s="1">
        <v>1</v>
      </c>
    </row>
    <row r="98" spans="1:12">
      <c r="B98" t="s">
        <v>265</v>
      </c>
      <c r="C98" t="s">
        <v>267</v>
      </c>
      <c r="D98" s="1"/>
      <c r="E98" s="1"/>
      <c r="F98" s="1"/>
      <c r="G98" s="1"/>
      <c r="H98" s="1"/>
      <c r="I98" s="1"/>
      <c r="J98" s="1"/>
      <c r="K98" s="1">
        <v>1</v>
      </c>
      <c r="L98" s="1">
        <v>1</v>
      </c>
    </row>
    <row r="99" spans="1:12">
      <c r="C99" t="s">
        <v>265</v>
      </c>
      <c r="D99" s="1"/>
      <c r="E99" s="1"/>
      <c r="F99" s="1">
        <v>1</v>
      </c>
      <c r="G99" s="1"/>
      <c r="H99" s="1"/>
      <c r="I99" s="1"/>
      <c r="J99" s="1"/>
      <c r="K99" s="1">
        <v>1</v>
      </c>
      <c r="L99" s="1">
        <v>2</v>
      </c>
    </row>
    <row r="100" spans="1:12">
      <c r="B100" t="s">
        <v>1351</v>
      </c>
      <c r="C100" t="s">
        <v>1354</v>
      </c>
      <c r="D100" s="1"/>
      <c r="E100" s="1"/>
      <c r="F100" s="1">
        <v>1</v>
      </c>
      <c r="G100" s="1"/>
      <c r="H100" s="1"/>
      <c r="I100" s="1"/>
      <c r="J100" s="1"/>
      <c r="K100" s="1"/>
      <c r="L100" s="1">
        <v>1</v>
      </c>
    </row>
    <row r="101" spans="1:12">
      <c r="C101" t="s">
        <v>1351</v>
      </c>
      <c r="D101" s="1"/>
      <c r="E101" s="1"/>
      <c r="F101" s="1">
        <v>1</v>
      </c>
      <c r="G101" s="1"/>
      <c r="H101" s="1"/>
      <c r="I101" s="1"/>
      <c r="J101" s="1"/>
      <c r="K101" s="1"/>
      <c r="L101" s="1">
        <v>1</v>
      </c>
    </row>
    <row r="102" spans="1:12">
      <c r="B102" t="s">
        <v>616</v>
      </c>
      <c r="C102" t="s">
        <v>618</v>
      </c>
      <c r="D102" s="1"/>
      <c r="E102" s="1"/>
      <c r="F102" s="1">
        <v>1</v>
      </c>
      <c r="G102" s="1"/>
      <c r="H102" s="1"/>
      <c r="I102" s="1">
        <v>1</v>
      </c>
      <c r="J102" s="1"/>
      <c r="K102" s="1"/>
      <c r="L102" s="1">
        <v>2</v>
      </c>
    </row>
    <row r="103" spans="1:12">
      <c r="C103" t="s">
        <v>263</v>
      </c>
      <c r="D103" s="1"/>
      <c r="E103" s="1"/>
      <c r="F103" s="1">
        <v>1</v>
      </c>
      <c r="G103" s="1"/>
      <c r="H103" s="1"/>
      <c r="I103" s="1"/>
      <c r="J103" s="1"/>
      <c r="K103" s="1"/>
      <c r="L103" s="1">
        <v>1</v>
      </c>
    </row>
    <row r="104" spans="1:12">
      <c r="A104" s="4" t="s">
        <v>1283</v>
      </c>
      <c r="B104" s="4"/>
      <c r="C104" s="4"/>
      <c r="D104" s="5"/>
      <c r="E104" s="5">
        <v>1</v>
      </c>
      <c r="F104" s="5">
        <v>1</v>
      </c>
      <c r="G104" s="5"/>
      <c r="H104" s="5"/>
      <c r="I104" s="5">
        <v>1</v>
      </c>
      <c r="J104" s="5"/>
      <c r="K104" s="5">
        <v>2</v>
      </c>
      <c r="L104" s="5">
        <v>3</v>
      </c>
    </row>
    <row r="105" spans="1:12">
      <c r="A105" t="s">
        <v>353</v>
      </c>
      <c r="B105" t="s">
        <v>355</v>
      </c>
      <c r="C105" t="s">
        <v>355</v>
      </c>
      <c r="D105" s="1"/>
      <c r="E105" s="1">
        <v>1</v>
      </c>
      <c r="F105" s="1"/>
      <c r="G105" s="1"/>
      <c r="H105" s="1">
        <v>1</v>
      </c>
      <c r="I105" s="1">
        <v>2</v>
      </c>
      <c r="J105" s="1">
        <v>3</v>
      </c>
      <c r="K105" s="1">
        <v>1</v>
      </c>
      <c r="L105" s="1">
        <v>6</v>
      </c>
    </row>
    <row r="106" spans="1:12">
      <c r="C106" t="s">
        <v>965</v>
      </c>
      <c r="D106" s="1"/>
      <c r="E106" s="1"/>
      <c r="F106" s="1"/>
      <c r="G106" s="1"/>
      <c r="H106" s="1"/>
      <c r="I106" s="1"/>
      <c r="J106" s="1">
        <v>1</v>
      </c>
      <c r="K106" s="1"/>
      <c r="L106" s="1">
        <v>1</v>
      </c>
    </row>
    <row r="107" spans="1:12">
      <c r="C107" t="s">
        <v>455</v>
      </c>
      <c r="D107" s="1"/>
      <c r="E107" s="1"/>
      <c r="F107" s="1"/>
      <c r="G107" s="1"/>
      <c r="H107" s="1">
        <v>1</v>
      </c>
      <c r="I107" s="1"/>
      <c r="J107" s="1">
        <v>1</v>
      </c>
      <c r="K107" s="1"/>
      <c r="L107" s="1">
        <v>2</v>
      </c>
    </row>
    <row r="108" spans="1:12">
      <c r="B108" t="s">
        <v>953</v>
      </c>
      <c r="C108" t="s">
        <v>953</v>
      </c>
      <c r="D108" s="1"/>
      <c r="E108" s="1"/>
      <c r="F108" s="1">
        <v>1</v>
      </c>
      <c r="G108" s="1"/>
      <c r="H108" s="1"/>
      <c r="I108" s="1"/>
      <c r="J108" s="1">
        <v>1</v>
      </c>
      <c r="K108" s="1"/>
      <c r="L108" s="1">
        <v>2</v>
      </c>
    </row>
    <row r="109" spans="1:12">
      <c r="B109" t="s">
        <v>457</v>
      </c>
      <c r="C109" t="s">
        <v>457</v>
      </c>
      <c r="D109" s="1"/>
      <c r="E109" s="1"/>
      <c r="F109" s="1"/>
      <c r="G109" s="1"/>
      <c r="H109" s="1"/>
      <c r="I109" s="1"/>
      <c r="J109" s="1">
        <v>1</v>
      </c>
      <c r="K109" s="1"/>
      <c r="L109" s="1">
        <v>1</v>
      </c>
    </row>
    <row r="110" spans="1:12">
      <c r="C110" t="s">
        <v>967</v>
      </c>
      <c r="D110" s="1"/>
      <c r="E110" s="1"/>
      <c r="F110" s="1"/>
      <c r="G110" s="1"/>
      <c r="H110" s="1"/>
      <c r="I110" s="1"/>
      <c r="J110" s="1">
        <v>1</v>
      </c>
      <c r="K110" s="1"/>
      <c r="L110" s="1">
        <v>1</v>
      </c>
    </row>
    <row r="111" spans="1:12">
      <c r="C111" t="s">
        <v>477</v>
      </c>
      <c r="D111" s="1"/>
      <c r="E111" s="1"/>
      <c r="F111" s="1">
        <v>1</v>
      </c>
      <c r="G111" s="1"/>
      <c r="H111" s="1"/>
      <c r="I111" s="1">
        <v>2</v>
      </c>
      <c r="J111" s="1">
        <v>1</v>
      </c>
      <c r="K111" s="1">
        <v>2</v>
      </c>
      <c r="L111" s="1">
        <v>5</v>
      </c>
    </row>
    <row r="112" spans="1:12">
      <c r="B112" t="s">
        <v>847</v>
      </c>
      <c r="C112" t="s">
        <v>847</v>
      </c>
      <c r="D112" s="1"/>
      <c r="E112" s="1"/>
      <c r="F112" s="1"/>
      <c r="G112" s="1"/>
      <c r="H112" s="1"/>
      <c r="I112" s="1"/>
      <c r="J112" s="1">
        <v>1</v>
      </c>
      <c r="K112" s="1"/>
      <c r="L112" s="1">
        <v>1</v>
      </c>
    </row>
    <row r="113" spans="1:12">
      <c r="C113" t="s">
        <v>969</v>
      </c>
      <c r="D113" s="1"/>
      <c r="E113" s="1"/>
      <c r="F113" s="1"/>
      <c r="G113" s="1"/>
      <c r="H113" s="1"/>
      <c r="I113" s="1"/>
      <c r="J113" s="1">
        <v>1</v>
      </c>
      <c r="K113" s="1"/>
      <c r="L113" s="1">
        <v>1</v>
      </c>
    </row>
    <row r="114" spans="1:12">
      <c r="B114" t="s">
        <v>728</v>
      </c>
      <c r="C114" t="s">
        <v>951</v>
      </c>
      <c r="D114" s="1"/>
      <c r="E114" s="1"/>
      <c r="F114" s="1"/>
      <c r="G114" s="1"/>
      <c r="H114" s="1"/>
      <c r="I114" s="1"/>
      <c r="J114" s="1">
        <v>1</v>
      </c>
      <c r="K114" s="1"/>
      <c r="L114" s="1">
        <v>1</v>
      </c>
    </row>
    <row r="115" spans="1:12">
      <c r="C115" t="s">
        <v>728</v>
      </c>
      <c r="D115" s="1"/>
      <c r="E115" s="1"/>
      <c r="F115" s="1">
        <v>1</v>
      </c>
      <c r="G115" s="1"/>
      <c r="H115" s="1"/>
      <c r="I115" s="1"/>
      <c r="J115" s="1">
        <v>1</v>
      </c>
      <c r="K115" s="1"/>
      <c r="L115" s="1">
        <v>2</v>
      </c>
    </row>
    <row r="116" spans="1:12">
      <c r="B116" t="s">
        <v>731</v>
      </c>
      <c r="C116" t="s">
        <v>731</v>
      </c>
      <c r="D116" s="1"/>
      <c r="E116" s="1"/>
      <c r="F116" s="1"/>
      <c r="G116" s="1"/>
      <c r="H116" s="1"/>
      <c r="I116" s="1">
        <v>1</v>
      </c>
      <c r="J116" s="1">
        <v>1</v>
      </c>
      <c r="K116" s="1"/>
      <c r="L116" s="1">
        <v>2</v>
      </c>
    </row>
    <row r="117" spans="1:12">
      <c r="C117" t="s">
        <v>734</v>
      </c>
      <c r="D117" s="1"/>
      <c r="E117" s="1"/>
      <c r="F117" s="1"/>
      <c r="G117" s="1"/>
      <c r="H117" s="1"/>
      <c r="I117" s="1"/>
      <c r="J117" s="1">
        <v>1</v>
      </c>
      <c r="K117" s="1"/>
      <c r="L117" s="1">
        <v>1</v>
      </c>
    </row>
    <row r="118" spans="1:12">
      <c r="B118" t="s">
        <v>958</v>
      </c>
      <c r="C118" t="s">
        <v>960</v>
      </c>
      <c r="D118" s="1"/>
      <c r="E118" s="1"/>
      <c r="F118" s="1"/>
      <c r="G118" s="1"/>
      <c r="H118" s="1"/>
      <c r="I118" s="1"/>
      <c r="J118" s="1">
        <v>1</v>
      </c>
      <c r="K118" s="1"/>
      <c r="L118" s="1">
        <v>1</v>
      </c>
    </row>
    <row r="119" spans="1:12">
      <c r="C119" t="s">
        <v>962</v>
      </c>
      <c r="D119" s="1"/>
      <c r="E119" s="1"/>
      <c r="F119" s="1"/>
      <c r="G119" s="1"/>
      <c r="H119" s="1"/>
      <c r="I119" s="1"/>
      <c r="J119" s="1">
        <v>1</v>
      </c>
      <c r="K119" s="1"/>
      <c r="L119" s="1">
        <v>1</v>
      </c>
    </row>
    <row r="120" spans="1:12">
      <c r="C120" t="s">
        <v>958</v>
      </c>
      <c r="D120" s="1"/>
      <c r="E120" s="1"/>
      <c r="F120" s="1"/>
      <c r="G120" s="1"/>
      <c r="H120" s="1"/>
      <c r="I120" s="1"/>
      <c r="J120" s="1">
        <v>1</v>
      </c>
      <c r="K120" s="1"/>
      <c r="L120" s="1">
        <v>1</v>
      </c>
    </row>
    <row r="121" spans="1:12">
      <c r="B121" t="s">
        <v>673</v>
      </c>
      <c r="C121" t="s">
        <v>956</v>
      </c>
      <c r="D121" s="1"/>
      <c r="E121" s="1"/>
      <c r="F121" s="1"/>
      <c r="G121" s="1"/>
      <c r="H121" s="1"/>
      <c r="I121" s="1">
        <v>1</v>
      </c>
      <c r="J121" s="1">
        <v>1</v>
      </c>
      <c r="K121" s="1"/>
      <c r="L121" s="1">
        <v>2</v>
      </c>
    </row>
    <row r="122" spans="1:12">
      <c r="C122" t="s">
        <v>673</v>
      </c>
      <c r="D122" s="1"/>
      <c r="E122" s="1"/>
      <c r="F122" s="1"/>
      <c r="G122" s="1"/>
      <c r="H122" s="1"/>
      <c r="I122" s="1"/>
      <c r="J122" s="1">
        <v>1</v>
      </c>
      <c r="K122" s="1"/>
      <c r="L122" s="1">
        <v>1</v>
      </c>
    </row>
    <row r="123" spans="1:12">
      <c r="A123" s="4" t="s">
        <v>1284</v>
      </c>
      <c r="B123" s="4"/>
      <c r="C123" s="4"/>
      <c r="D123" s="5"/>
      <c r="E123" s="5">
        <v>1</v>
      </c>
      <c r="F123" s="5">
        <v>2</v>
      </c>
      <c r="G123" s="5"/>
      <c r="H123" s="5">
        <v>2</v>
      </c>
      <c r="I123" s="5">
        <v>4</v>
      </c>
      <c r="J123" s="5">
        <v>3</v>
      </c>
      <c r="K123" s="5">
        <v>3</v>
      </c>
      <c r="L123" s="5">
        <v>12</v>
      </c>
    </row>
    <row r="124" spans="1:12">
      <c r="A124" t="s">
        <v>18</v>
      </c>
      <c r="B124" t="s">
        <v>66</v>
      </c>
      <c r="C124" t="s">
        <v>66</v>
      </c>
      <c r="D124" s="1">
        <v>1</v>
      </c>
      <c r="E124" s="1">
        <v>1</v>
      </c>
      <c r="F124" s="1"/>
      <c r="G124" s="1"/>
      <c r="H124" s="1"/>
      <c r="I124" s="1">
        <v>3</v>
      </c>
      <c r="J124" s="1">
        <v>3</v>
      </c>
      <c r="K124" s="1"/>
      <c r="L124" s="1">
        <v>8</v>
      </c>
    </row>
    <row r="125" spans="1:12">
      <c r="B125" t="s">
        <v>271</v>
      </c>
      <c r="C125" t="s">
        <v>271</v>
      </c>
      <c r="D125" s="1"/>
      <c r="E125" s="1">
        <v>1</v>
      </c>
      <c r="F125" s="1"/>
      <c r="G125" s="1"/>
      <c r="H125" s="1"/>
      <c r="I125" s="1"/>
      <c r="J125" s="1">
        <v>3</v>
      </c>
      <c r="K125" s="1"/>
      <c r="L125" s="1">
        <v>4</v>
      </c>
    </row>
    <row r="126" spans="1:12">
      <c r="C126" t="s">
        <v>313</v>
      </c>
      <c r="D126" s="1"/>
      <c r="E126" s="1">
        <v>1</v>
      </c>
      <c r="F126" s="1"/>
      <c r="G126" s="1"/>
      <c r="H126" s="1"/>
      <c r="I126" s="1"/>
      <c r="J126" s="1"/>
      <c r="K126" s="1"/>
      <c r="L126" s="1">
        <v>1</v>
      </c>
    </row>
    <row r="127" spans="1:12">
      <c r="B127" t="s">
        <v>188</v>
      </c>
      <c r="C127" t="s">
        <v>188</v>
      </c>
      <c r="D127" s="1"/>
      <c r="E127" s="1">
        <v>1</v>
      </c>
      <c r="F127" s="1"/>
      <c r="G127" s="1"/>
      <c r="H127" s="1"/>
      <c r="I127" s="1">
        <v>2</v>
      </c>
      <c r="J127" s="1">
        <v>1</v>
      </c>
      <c r="K127" s="1"/>
      <c r="L127" s="1">
        <v>4</v>
      </c>
    </row>
    <row r="128" spans="1:12">
      <c r="C128" t="s">
        <v>190</v>
      </c>
      <c r="D128" s="1"/>
      <c r="E128" s="1"/>
      <c r="F128" s="1"/>
      <c r="G128" s="1">
        <v>1</v>
      </c>
      <c r="H128" s="1"/>
      <c r="I128" s="1">
        <v>3</v>
      </c>
      <c r="J128" s="1">
        <v>2</v>
      </c>
      <c r="K128" s="1"/>
      <c r="L128" s="1">
        <v>4</v>
      </c>
    </row>
    <row r="129" spans="2:12">
      <c r="B129" t="s">
        <v>79</v>
      </c>
      <c r="C129" t="s">
        <v>289</v>
      </c>
      <c r="D129" s="1">
        <v>1</v>
      </c>
      <c r="E129" s="1"/>
      <c r="F129" s="1"/>
      <c r="G129" s="1"/>
      <c r="H129" s="1"/>
      <c r="I129" s="1">
        <v>1</v>
      </c>
      <c r="J129" s="1"/>
      <c r="K129" s="1"/>
      <c r="L129" s="1">
        <v>2</v>
      </c>
    </row>
    <row r="130" spans="2:12">
      <c r="C130" t="s">
        <v>275</v>
      </c>
      <c r="D130" s="1"/>
      <c r="E130" s="1"/>
      <c r="F130" s="1"/>
      <c r="G130" s="1"/>
      <c r="H130" s="1"/>
      <c r="I130" s="1"/>
      <c r="J130" s="1">
        <v>1</v>
      </c>
      <c r="K130" s="1"/>
      <c r="L130" s="1">
        <v>1</v>
      </c>
    </row>
    <row r="131" spans="2:12">
      <c r="C131" t="s">
        <v>291</v>
      </c>
      <c r="D131" s="1"/>
      <c r="E131" s="1"/>
      <c r="F131" s="1"/>
      <c r="G131" s="1"/>
      <c r="H131" s="1"/>
      <c r="I131" s="1">
        <v>1</v>
      </c>
      <c r="J131" s="1">
        <v>1</v>
      </c>
      <c r="K131" s="1"/>
      <c r="L131" s="1">
        <v>2</v>
      </c>
    </row>
    <row r="132" spans="2:12">
      <c r="C132" t="s">
        <v>79</v>
      </c>
      <c r="D132" s="1"/>
      <c r="E132" s="1">
        <v>1</v>
      </c>
      <c r="F132" s="1"/>
      <c r="G132" s="1">
        <v>1</v>
      </c>
      <c r="H132" s="1"/>
      <c r="I132" s="1">
        <v>2</v>
      </c>
      <c r="J132" s="1"/>
      <c r="K132" s="1"/>
      <c r="L132" s="1">
        <v>4</v>
      </c>
    </row>
    <row r="133" spans="2:12">
      <c r="C133" t="s">
        <v>277</v>
      </c>
      <c r="D133" s="1"/>
      <c r="E133" s="1"/>
      <c r="F133" s="1"/>
      <c r="G133" s="1"/>
      <c r="H133" s="1"/>
      <c r="I133" s="1"/>
      <c r="J133" s="1">
        <v>1</v>
      </c>
      <c r="K133" s="1"/>
      <c r="L133" s="1">
        <v>1</v>
      </c>
    </row>
    <row r="134" spans="2:12">
      <c r="C134" t="s">
        <v>311</v>
      </c>
      <c r="D134" s="1"/>
      <c r="E134" s="1"/>
      <c r="F134" s="1"/>
      <c r="G134" s="1"/>
      <c r="H134" s="1"/>
      <c r="I134" s="1"/>
      <c r="J134" s="1">
        <v>1</v>
      </c>
      <c r="K134" s="1"/>
      <c r="L134" s="1">
        <v>1</v>
      </c>
    </row>
    <row r="135" spans="2:12">
      <c r="B135" t="s">
        <v>20</v>
      </c>
      <c r="C135" t="s">
        <v>186</v>
      </c>
      <c r="D135" s="1"/>
      <c r="E135" s="1">
        <v>1</v>
      </c>
      <c r="F135" s="1"/>
      <c r="G135" s="1"/>
      <c r="H135" s="1"/>
      <c r="I135" s="1">
        <v>1</v>
      </c>
      <c r="J135" s="1"/>
      <c r="K135" s="1"/>
      <c r="L135" s="1">
        <v>2</v>
      </c>
    </row>
    <row r="136" spans="2:12">
      <c r="C136" t="s">
        <v>20</v>
      </c>
      <c r="D136" s="1">
        <v>1</v>
      </c>
      <c r="E136" s="1">
        <v>1</v>
      </c>
      <c r="F136" s="1"/>
      <c r="G136" s="1">
        <v>1</v>
      </c>
      <c r="H136" s="1"/>
      <c r="I136" s="1">
        <v>1</v>
      </c>
      <c r="J136" s="1">
        <v>2</v>
      </c>
      <c r="K136" s="1">
        <v>3</v>
      </c>
      <c r="L136" s="1">
        <v>9</v>
      </c>
    </row>
    <row r="137" spans="2:12">
      <c r="C137" t="s">
        <v>37</v>
      </c>
      <c r="D137" s="1">
        <v>1</v>
      </c>
      <c r="E137" s="1"/>
      <c r="F137" s="1"/>
      <c r="G137" s="1">
        <v>1</v>
      </c>
      <c r="H137" s="1"/>
      <c r="I137" s="1"/>
      <c r="J137" s="1">
        <v>2</v>
      </c>
      <c r="K137" s="1"/>
      <c r="L137" s="1">
        <v>4</v>
      </c>
    </row>
    <row r="138" spans="2:12">
      <c r="B138" t="s">
        <v>83</v>
      </c>
      <c r="C138" t="s">
        <v>83</v>
      </c>
      <c r="D138" s="1"/>
      <c r="E138" s="1">
        <v>1</v>
      </c>
      <c r="F138" s="1"/>
      <c r="G138" s="1"/>
      <c r="H138" s="1"/>
      <c r="I138" s="1">
        <v>2</v>
      </c>
      <c r="J138" s="1">
        <v>2</v>
      </c>
      <c r="K138" s="1">
        <v>2</v>
      </c>
      <c r="L138" s="1">
        <v>7</v>
      </c>
    </row>
    <row r="139" spans="2:12">
      <c r="B139" t="s">
        <v>225</v>
      </c>
      <c r="C139" t="s">
        <v>308</v>
      </c>
      <c r="D139" s="1"/>
      <c r="E139" s="1"/>
      <c r="F139" s="1"/>
      <c r="G139" s="1"/>
      <c r="H139" s="1"/>
      <c r="I139" s="1">
        <v>1</v>
      </c>
      <c r="J139" s="1">
        <v>3</v>
      </c>
      <c r="K139" s="1"/>
      <c r="L139" s="1">
        <v>4</v>
      </c>
    </row>
    <row r="140" spans="2:12">
      <c r="C140" t="s">
        <v>388</v>
      </c>
      <c r="D140" s="1"/>
      <c r="E140" s="1"/>
      <c r="F140" s="1">
        <v>1</v>
      </c>
      <c r="G140" s="1"/>
      <c r="H140" s="1"/>
      <c r="I140" s="1"/>
      <c r="J140" s="1"/>
      <c r="K140" s="1">
        <v>1</v>
      </c>
      <c r="L140" s="1">
        <v>2</v>
      </c>
    </row>
    <row r="141" spans="2:12">
      <c r="C141" t="s">
        <v>225</v>
      </c>
      <c r="D141" s="1"/>
      <c r="E141" s="1">
        <v>1</v>
      </c>
      <c r="F141" s="1">
        <v>1</v>
      </c>
      <c r="G141" s="1"/>
      <c r="H141" s="1"/>
      <c r="I141" s="1">
        <v>2</v>
      </c>
      <c r="J141" s="1"/>
      <c r="K141" s="1"/>
      <c r="L141" s="1">
        <v>4</v>
      </c>
    </row>
    <row r="142" spans="2:12">
      <c r="C142" t="s">
        <v>279</v>
      </c>
      <c r="D142" s="1"/>
      <c r="E142" s="1"/>
      <c r="F142" s="1"/>
      <c r="G142" s="1"/>
      <c r="H142" s="1"/>
      <c r="I142" s="1"/>
      <c r="J142" s="1">
        <v>1</v>
      </c>
      <c r="K142" s="1">
        <v>1</v>
      </c>
      <c r="L142" s="1">
        <v>2</v>
      </c>
    </row>
    <row r="143" spans="2:12">
      <c r="B143" t="s">
        <v>73</v>
      </c>
      <c r="C143" t="s">
        <v>336</v>
      </c>
      <c r="D143" s="1">
        <v>1</v>
      </c>
      <c r="E143" s="1"/>
      <c r="F143" s="1"/>
      <c r="G143" s="1"/>
      <c r="H143" s="1"/>
      <c r="I143" s="1"/>
      <c r="J143" s="1"/>
      <c r="K143" s="1"/>
      <c r="L143" s="1">
        <v>1</v>
      </c>
    </row>
    <row r="144" spans="2:12">
      <c r="C144" t="s">
        <v>534</v>
      </c>
      <c r="D144" s="1"/>
      <c r="E144" s="1"/>
      <c r="F144" s="1"/>
      <c r="G144" s="1"/>
      <c r="H144" s="1">
        <v>1</v>
      </c>
      <c r="I144" s="1"/>
      <c r="J144" s="1"/>
      <c r="K144" s="1"/>
      <c r="L144" s="1">
        <v>1</v>
      </c>
    </row>
    <row r="145" spans="1:12">
      <c r="C145" t="s">
        <v>184</v>
      </c>
      <c r="D145" s="1"/>
      <c r="E145" s="1"/>
      <c r="F145" s="1">
        <v>1</v>
      </c>
      <c r="G145" s="1"/>
      <c r="H145" s="1"/>
      <c r="I145" s="1"/>
      <c r="J145" s="1">
        <v>1</v>
      </c>
      <c r="K145" s="1">
        <v>1</v>
      </c>
      <c r="L145" s="1">
        <v>2</v>
      </c>
    </row>
    <row r="146" spans="1:12">
      <c r="C146" t="s">
        <v>73</v>
      </c>
      <c r="D146" s="1"/>
      <c r="E146" s="1">
        <v>2</v>
      </c>
      <c r="F146" s="1"/>
      <c r="G146" s="1"/>
      <c r="H146" s="1">
        <v>1</v>
      </c>
      <c r="I146" s="1">
        <v>4</v>
      </c>
      <c r="J146" s="1"/>
      <c r="K146" s="1">
        <v>2</v>
      </c>
      <c r="L146" s="1">
        <v>9</v>
      </c>
    </row>
    <row r="147" spans="1:12">
      <c r="C147" t="s">
        <v>334</v>
      </c>
      <c r="D147" s="1"/>
      <c r="E147" s="1"/>
      <c r="F147" s="1"/>
      <c r="G147" s="1">
        <v>2</v>
      </c>
      <c r="H147" s="1"/>
      <c r="I147" s="1">
        <v>3</v>
      </c>
      <c r="J147" s="1"/>
      <c r="K147" s="1">
        <v>1</v>
      </c>
      <c r="L147" s="1">
        <v>5</v>
      </c>
    </row>
    <row r="148" spans="1:12">
      <c r="B148" t="s">
        <v>76</v>
      </c>
      <c r="C148" t="s">
        <v>76</v>
      </c>
      <c r="D148" s="1"/>
      <c r="E148" s="1">
        <v>1</v>
      </c>
      <c r="F148" s="1">
        <v>1</v>
      </c>
      <c r="G148" s="1">
        <v>2</v>
      </c>
      <c r="H148" s="1"/>
      <c r="I148" s="1">
        <v>2</v>
      </c>
      <c r="J148" s="1">
        <v>1</v>
      </c>
      <c r="K148" s="1">
        <v>1</v>
      </c>
      <c r="L148" s="1">
        <v>6</v>
      </c>
    </row>
    <row r="149" spans="1:12">
      <c r="A149" s="4" t="s">
        <v>1285</v>
      </c>
      <c r="B149" s="4"/>
      <c r="C149" s="4"/>
      <c r="D149" s="5">
        <v>1</v>
      </c>
      <c r="E149" s="5">
        <v>4</v>
      </c>
      <c r="F149" s="5">
        <v>3</v>
      </c>
      <c r="G149" s="5">
        <v>4</v>
      </c>
      <c r="H149" s="5">
        <v>1</v>
      </c>
      <c r="I149" s="5">
        <v>13</v>
      </c>
      <c r="J149" s="5">
        <v>12</v>
      </c>
      <c r="K149" s="5">
        <v>6</v>
      </c>
      <c r="L149" s="5">
        <v>38</v>
      </c>
    </row>
    <row r="150" spans="1:12">
      <c r="A150" t="s">
        <v>121</v>
      </c>
      <c r="B150" t="s">
        <v>123</v>
      </c>
      <c r="C150" t="s">
        <v>123</v>
      </c>
      <c r="D150" s="1"/>
      <c r="E150" s="1"/>
      <c r="F150" s="1"/>
      <c r="G150" s="1"/>
      <c r="H150" s="1">
        <v>1</v>
      </c>
      <c r="I150" s="1"/>
      <c r="J150" s="1"/>
      <c r="K150" s="1">
        <v>1</v>
      </c>
      <c r="L150" s="1">
        <v>1</v>
      </c>
    </row>
    <row r="151" spans="1:12">
      <c r="C151" t="s">
        <v>1085</v>
      </c>
      <c r="D151" s="1"/>
      <c r="E151" s="1"/>
      <c r="F151" s="1"/>
      <c r="G151" s="1"/>
      <c r="H151" s="1">
        <v>1</v>
      </c>
      <c r="I151" s="1"/>
      <c r="J151" s="1"/>
      <c r="K151" s="1">
        <v>1</v>
      </c>
      <c r="L151" s="1">
        <v>1</v>
      </c>
    </row>
    <row r="152" spans="1:12">
      <c r="B152" t="s">
        <v>295</v>
      </c>
      <c r="C152" t="s">
        <v>295</v>
      </c>
      <c r="D152" s="1"/>
      <c r="E152" s="1"/>
      <c r="F152" s="1"/>
      <c r="G152" s="1">
        <v>1</v>
      </c>
      <c r="H152" s="1"/>
      <c r="I152" s="1"/>
      <c r="J152" s="1"/>
      <c r="K152" s="1"/>
      <c r="L152" s="1">
        <v>1</v>
      </c>
    </row>
    <row r="153" spans="1:12">
      <c r="A153" s="4" t="s">
        <v>1286</v>
      </c>
      <c r="B153" s="4"/>
      <c r="C153" s="4"/>
      <c r="D153" s="5"/>
      <c r="E153" s="5"/>
      <c r="F153" s="5"/>
      <c r="G153" s="5">
        <v>1</v>
      </c>
      <c r="H153" s="5">
        <v>1</v>
      </c>
      <c r="I153" s="5"/>
      <c r="J153" s="5"/>
      <c r="K153" s="5">
        <v>1</v>
      </c>
      <c r="L153" s="5">
        <v>2</v>
      </c>
    </row>
    <row r="154" spans="1:12">
      <c r="A154" t="s">
        <v>41</v>
      </c>
      <c r="B154" t="s">
        <v>252</v>
      </c>
      <c r="C154" t="s">
        <v>258</v>
      </c>
      <c r="D154" s="1"/>
      <c r="E154" s="1">
        <v>1</v>
      </c>
      <c r="F154" s="1">
        <v>2</v>
      </c>
      <c r="G154" s="1">
        <v>1</v>
      </c>
      <c r="H154" s="1"/>
      <c r="I154" s="1">
        <v>1</v>
      </c>
      <c r="J154" s="1">
        <v>4</v>
      </c>
      <c r="K154" s="1"/>
      <c r="L154" s="1">
        <v>8</v>
      </c>
    </row>
    <row r="155" spans="1:12">
      <c r="C155" t="s">
        <v>254</v>
      </c>
      <c r="D155" s="1"/>
      <c r="E155" s="1">
        <v>1</v>
      </c>
      <c r="F155" s="1">
        <v>1</v>
      </c>
      <c r="G155" s="1">
        <v>1</v>
      </c>
      <c r="H155" s="1"/>
      <c r="I155" s="1">
        <v>2</v>
      </c>
      <c r="J155" s="1">
        <v>3</v>
      </c>
      <c r="K155" s="1"/>
      <c r="L155" s="1">
        <v>8</v>
      </c>
    </row>
    <row r="156" spans="1:12">
      <c r="C156" t="s">
        <v>256</v>
      </c>
      <c r="D156" s="1"/>
      <c r="E156" s="1">
        <v>1</v>
      </c>
      <c r="F156" s="1">
        <v>1</v>
      </c>
      <c r="G156" s="1">
        <v>1</v>
      </c>
      <c r="H156" s="1"/>
      <c r="I156" s="1">
        <v>1</v>
      </c>
      <c r="J156" s="1">
        <v>3</v>
      </c>
      <c r="K156" s="1"/>
      <c r="L156" s="1">
        <v>7</v>
      </c>
    </row>
    <row r="157" spans="1:12">
      <c r="B157" t="s">
        <v>192</v>
      </c>
      <c r="C157" t="s">
        <v>192</v>
      </c>
      <c r="D157" s="1">
        <v>2</v>
      </c>
      <c r="E157" s="1">
        <v>2</v>
      </c>
      <c r="F157" s="1">
        <v>6</v>
      </c>
      <c r="G157" s="1"/>
      <c r="H157" s="1">
        <v>2</v>
      </c>
      <c r="I157" s="1">
        <v>4</v>
      </c>
      <c r="J157" s="1">
        <v>9</v>
      </c>
      <c r="K157" s="1">
        <v>2</v>
      </c>
      <c r="L157" s="1">
        <v>19</v>
      </c>
    </row>
    <row r="158" spans="1:12">
      <c r="C158" t="s">
        <v>372</v>
      </c>
      <c r="D158" s="1">
        <v>1</v>
      </c>
      <c r="E158" s="1"/>
      <c r="F158" s="1">
        <v>1</v>
      </c>
      <c r="G158" s="1">
        <v>1</v>
      </c>
      <c r="H158" s="1">
        <v>2</v>
      </c>
      <c r="I158" s="1">
        <v>5</v>
      </c>
      <c r="J158" s="1">
        <v>5</v>
      </c>
      <c r="K158" s="1">
        <v>2</v>
      </c>
      <c r="L158" s="1">
        <v>11</v>
      </c>
    </row>
    <row r="159" spans="1:12">
      <c r="C159" t="s">
        <v>1322</v>
      </c>
      <c r="D159" s="1">
        <v>1</v>
      </c>
      <c r="E159" s="1">
        <v>2</v>
      </c>
      <c r="F159" s="1">
        <v>1</v>
      </c>
      <c r="G159" s="1"/>
      <c r="H159" s="1"/>
      <c r="I159" s="1">
        <v>3</v>
      </c>
      <c r="J159" s="1">
        <v>4</v>
      </c>
      <c r="K159" s="1">
        <v>2</v>
      </c>
      <c r="L159" s="1">
        <v>9</v>
      </c>
    </row>
    <row r="160" spans="1:12">
      <c r="C160" t="s">
        <v>194</v>
      </c>
      <c r="D160" s="1">
        <v>2</v>
      </c>
      <c r="E160" s="1">
        <v>2</v>
      </c>
      <c r="F160" s="1">
        <v>1</v>
      </c>
      <c r="G160" s="1"/>
      <c r="H160" s="1">
        <v>1</v>
      </c>
      <c r="I160" s="1">
        <v>3</v>
      </c>
      <c r="J160" s="1">
        <v>5</v>
      </c>
      <c r="K160" s="1">
        <v>1</v>
      </c>
      <c r="L160" s="1">
        <v>11</v>
      </c>
    </row>
    <row r="161" spans="2:12">
      <c r="B161" t="s">
        <v>704</v>
      </c>
      <c r="C161" t="s">
        <v>704</v>
      </c>
      <c r="D161" s="1"/>
      <c r="E161" s="1">
        <v>1</v>
      </c>
      <c r="F161" s="1">
        <v>3</v>
      </c>
      <c r="G161" s="1">
        <v>1</v>
      </c>
      <c r="H161" s="1"/>
      <c r="I161" s="1"/>
      <c r="J161" s="1">
        <v>4</v>
      </c>
      <c r="K161" s="1"/>
      <c r="L161" s="1">
        <v>8</v>
      </c>
    </row>
    <row r="162" spans="2:12">
      <c r="B162" t="s">
        <v>180</v>
      </c>
      <c r="C162" t="s">
        <v>180</v>
      </c>
      <c r="D162" s="1"/>
      <c r="E162" s="1">
        <v>1</v>
      </c>
      <c r="F162" s="1"/>
      <c r="G162" s="1">
        <v>1</v>
      </c>
      <c r="H162" s="1">
        <v>1</v>
      </c>
      <c r="I162" s="1"/>
      <c r="J162" s="1">
        <v>3</v>
      </c>
      <c r="K162" s="1">
        <v>1</v>
      </c>
      <c r="L162" s="1">
        <v>6</v>
      </c>
    </row>
    <row r="163" spans="2:12">
      <c r="C163" t="s">
        <v>197</v>
      </c>
      <c r="D163" s="1"/>
      <c r="E163" s="1"/>
      <c r="F163" s="1"/>
      <c r="G163" s="1">
        <v>1</v>
      </c>
      <c r="H163" s="1">
        <v>1</v>
      </c>
      <c r="I163" s="1">
        <v>2</v>
      </c>
      <c r="J163" s="1">
        <v>3</v>
      </c>
      <c r="K163" s="1">
        <v>1</v>
      </c>
      <c r="L163" s="1">
        <v>6</v>
      </c>
    </row>
    <row r="164" spans="2:12">
      <c r="C164" t="s">
        <v>249</v>
      </c>
      <c r="D164" s="1"/>
      <c r="E164" s="1">
        <v>2</v>
      </c>
      <c r="F164" s="1"/>
      <c r="G164" s="1"/>
      <c r="H164" s="1">
        <v>1</v>
      </c>
      <c r="I164" s="1">
        <v>2</v>
      </c>
      <c r="J164" s="1">
        <v>2</v>
      </c>
      <c r="K164" s="1">
        <v>3</v>
      </c>
      <c r="L164" s="1">
        <v>10</v>
      </c>
    </row>
    <row r="165" spans="2:12">
      <c r="C165" t="s">
        <v>285</v>
      </c>
      <c r="D165" s="1"/>
      <c r="E165" s="1">
        <v>1</v>
      </c>
      <c r="F165" s="1"/>
      <c r="G165" s="1"/>
      <c r="H165" s="1">
        <v>1</v>
      </c>
      <c r="I165" s="1">
        <v>1</v>
      </c>
      <c r="J165" s="1">
        <v>2</v>
      </c>
      <c r="K165" s="1">
        <v>3</v>
      </c>
      <c r="L165" s="1">
        <v>8</v>
      </c>
    </row>
    <row r="166" spans="2:12">
      <c r="C166" t="s">
        <v>182</v>
      </c>
      <c r="D166" s="1"/>
      <c r="E166" s="1">
        <v>1</v>
      </c>
      <c r="F166" s="1"/>
      <c r="G166" s="1"/>
      <c r="H166" s="1"/>
      <c r="I166" s="1"/>
      <c r="J166" s="1">
        <v>2</v>
      </c>
      <c r="K166" s="1"/>
      <c r="L166" s="1">
        <v>3</v>
      </c>
    </row>
    <row r="167" spans="2:12">
      <c r="B167" t="s">
        <v>43</v>
      </c>
      <c r="C167" t="s">
        <v>45</v>
      </c>
      <c r="D167" s="1"/>
      <c r="E167" s="1">
        <v>1</v>
      </c>
      <c r="F167" s="1">
        <v>1</v>
      </c>
      <c r="G167" s="1">
        <v>1</v>
      </c>
      <c r="H167" s="1">
        <v>2</v>
      </c>
      <c r="I167" s="1">
        <v>4</v>
      </c>
      <c r="J167" s="1">
        <v>4</v>
      </c>
      <c r="K167" s="1">
        <v>3</v>
      </c>
      <c r="L167" s="1">
        <v>13</v>
      </c>
    </row>
    <row r="168" spans="2:12">
      <c r="C168" t="s">
        <v>43</v>
      </c>
      <c r="D168" s="1"/>
      <c r="E168" s="1">
        <v>3</v>
      </c>
      <c r="F168" s="1">
        <v>1</v>
      </c>
      <c r="G168" s="1">
        <v>1</v>
      </c>
      <c r="H168" s="1">
        <v>1</v>
      </c>
      <c r="I168" s="1">
        <v>4</v>
      </c>
      <c r="J168" s="1">
        <v>3</v>
      </c>
      <c r="K168" s="1">
        <v>6</v>
      </c>
      <c r="L168" s="1">
        <v>19</v>
      </c>
    </row>
    <row r="169" spans="2:12">
      <c r="C169" t="s">
        <v>374</v>
      </c>
      <c r="D169" s="1"/>
      <c r="E169" s="1">
        <v>1</v>
      </c>
      <c r="F169" s="1"/>
      <c r="G169" s="1">
        <v>2</v>
      </c>
      <c r="H169" s="1"/>
      <c r="I169" s="1">
        <v>2</v>
      </c>
      <c r="J169" s="1">
        <v>3</v>
      </c>
      <c r="K169" s="1">
        <v>2</v>
      </c>
      <c r="L169" s="1">
        <v>10</v>
      </c>
    </row>
    <row r="170" spans="2:12">
      <c r="C170" t="s">
        <v>156</v>
      </c>
      <c r="D170" s="1">
        <v>1</v>
      </c>
      <c r="E170" s="1">
        <v>2</v>
      </c>
      <c r="F170" s="1"/>
      <c r="G170" s="1">
        <v>2</v>
      </c>
      <c r="H170" s="1">
        <v>2</v>
      </c>
      <c r="I170" s="1">
        <v>3</v>
      </c>
      <c r="J170" s="1">
        <v>5</v>
      </c>
      <c r="K170" s="1">
        <v>3</v>
      </c>
      <c r="L170" s="1">
        <v>18</v>
      </c>
    </row>
    <row r="171" spans="2:12">
      <c r="B171" t="s">
        <v>174</v>
      </c>
      <c r="C171" t="s">
        <v>1324</v>
      </c>
      <c r="D171" s="1">
        <v>1</v>
      </c>
      <c r="E171" s="1">
        <v>3</v>
      </c>
      <c r="F171" s="1">
        <v>1</v>
      </c>
      <c r="G171" s="1">
        <v>1</v>
      </c>
      <c r="H171" s="1"/>
      <c r="I171" s="1">
        <v>4</v>
      </c>
      <c r="J171" s="1">
        <v>5</v>
      </c>
      <c r="K171" s="1">
        <v>1</v>
      </c>
      <c r="L171" s="1">
        <v>10</v>
      </c>
    </row>
    <row r="172" spans="2:12">
      <c r="C172" t="s">
        <v>989</v>
      </c>
      <c r="D172" s="1"/>
      <c r="E172" s="1"/>
      <c r="F172" s="1"/>
      <c r="G172" s="1">
        <v>1</v>
      </c>
      <c r="H172" s="1">
        <v>1</v>
      </c>
      <c r="I172" s="1">
        <v>3</v>
      </c>
      <c r="J172" s="1">
        <v>2</v>
      </c>
      <c r="K172" s="1"/>
      <c r="L172" s="1">
        <v>7</v>
      </c>
    </row>
    <row r="173" spans="2:12">
      <c r="C173" t="s">
        <v>809</v>
      </c>
      <c r="D173" s="1"/>
      <c r="E173" s="1"/>
      <c r="F173" s="1"/>
      <c r="G173" s="1">
        <v>1</v>
      </c>
      <c r="H173" s="1"/>
      <c r="I173" s="1">
        <v>1</v>
      </c>
      <c r="J173" s="1">
        <v>2</v>
      </c>
      <c r="K173" s="1"/>
      <c r="L173" s="1">
        <v>4</v>
      </c>
    </row>
    <row r="174" spans="2:12">
      <c r="C174" t="s">
        <v>176</v>
      </c>
      <c r="D174" s="1"/>
      <c r="E174" s="1"/>
      <c r="F174" s="1"/>
      <c r="G174" s="1"/>
      <c r="H174" s="1"/>
      <c r="I174" s="1">
        <v>1</v>
      </c>
      <c r="J174" s="1">
        <v>2</v>
      </c>
      <c r="K174" s="1"/>
      <c r="L174" s="1">
        <v>3</v>
      </c>
    </row>
    <row r="175" spans="2:12">
      <c r="C175" t="s">
        <v>174</v>
      </c>
      <c r="D175" s="1"/>
      <c r="E175" s="1"/>
      <c r="F175" s="1"/>
      <c r="G175" s="1">
        <v>1</v>
      </c>
      <c r="H175" s="1"/>
      <c r="I175" s="1"/>
      <c r="J175" s="1">
        <v>4</v>
      </c>
      <c r="K175" s="1"/>
      <c r="L175" s="1">
        <v>5</v>
      </c>
    </row>
    <row r="176" spans="2:12">
      <c r="B176" t="s">
        <v>302</v>
      </c>
      <c r="C176" t="s">
        <v>304</v>
      </c>
      <c r="D176" s="1"/>
      <c r="E176" s="1"/>
      <c r="F176" s="1"/>
      <c r="G176" s="1"/>
      <c r="H176" s="1"/>
      <c r="I176" s="1">
        <v>2</v>
      </c>
      <c r="J176" s="1">
        <v>2</v>
      </c>
      <c r="K176" s="1"/>
      <c r="L176" s="1">
        <v>4</v>
      </c>
    </row>
    <row r="177" spans="1:12">
      <c r="C177" t="s">
        <v>583</v>
      </c>
      <c r="D177" s="1"/>
      <c r="E177" s="1"/>
      <c r="F177" s="1"/>
      <c r="G177" s="1"/>
      <c r="H177" s="1">
        <v>1</v>
      </c>
      <c r="I177" s="1">
        <v>3</v>
      </c>
      <c r="J177" s="1">
        <v>2</v>
      </c>
      <c r="K177" s="1"/>
      <c r="L177" s="1">
        <v>5</v>
      </c>
    </row>
    <row r="178" spans="1:12">
      <c r="C178" t="s">
        <v>472</v>
      </c>
      <c r="D178" s="1"/>
      <c r="E178" s="1"/>
      <c r="F178" s="1"/>
      <c r="G178" s="1"/>
      <c r="H178" s="1">
        <v>2</v>
      </c>
      <c r="I178" s="1">
        <v>2</v>
      </c>
      <c r="J178" s="1">
        <v>3</v>
      </c>
      <c r="K178" s="1"/>
      <c r="L178" s="1">
        <v>5</v>
      </c>
    </row>
    <row r="179" spans="1:12">
      <c r="C179" t="s">
        <v>302</v>
      </c>
      <c r="D179" s="1"/>
      <c r="E179" s="1"/>
      <c r="F179" s="1"/>
      <c r="G179" s="1"/>
      <c r="H179" s="1"/>
      <c r="I179" s="1">
        <v>1</v>
      </c>
      <c r="J179" s="1">
        <v>2</v>
      </c>
      <c r="K179" s="1"/>
      <c r="L179" s="1">
        <v>3</v>
      </c>
    </row>
    <row r="180" spans="1:12">
      <c r="B180" t="s">
        <v>151</v>
      </c>
      <c r="C180" t="s">
        <v>1375</v>
      </c>
      <c r="D180" s="1"/>
      <c r="E180" s="1"/>
      <c r="F180" s="1"/>
      <c r="G180" s="1"/>
      <c r="H180" s="1"/>
      <c r="I180" s="1"/>
      <c r="J180" s="1">
        <v>3</v>
      </c>
      <c r="K180" s="1"/>
      <c r="L180" s="1">
        <v>3</v>
      </c>
    </row>
    <row r="181" spans="1:12">
      <c r="C181" t="s">
        <v>350</v>
      </c>
      <c r="D181" s="1"/>
      <c r="E181" s="1"/>
      <c r="F181" s="1"/>
      <c r="G181" s="1"/>
      <c r="H181" s="1">
        <v>1</v>
      </c>
      <c r="I181" s="1">
        <v>3</v>
      </c>
      <c r="J181" s="1">
        <v>3</v>
      </c>
      <c r="K181" s="1"/>
      <c r="L181" s="1">
        <v>6</v>
      </c>
    </row>
    <row r="182" spans="1:12">
      <c r="C182" t="s">
        <v>153</v>
      </c>
      <c r="D182" s="1"/>
      <c r="E182" s="1"/>
      <c r="F182" s="1"/>
      <c r="G182" s="1"/>
      <c r="H182" s="1"/>
      <c r="I182" s="1">
        <v>1</v>
      </c>
      <c r="J182" s="1">
        <v>6</v>
      </c>
      <c r="K182" s="1">
        <v>1</v>
      </c>
      <c r="L182" s="1">
        <v>7</v>
      </c>
    </row>
    <row r="183" spans="1:12">
      <c r="C183" t="s">
        <v>151</v>
      </c>
      <c r="D183" s="1"/>
      <c r="E183" s="1"/>
      <c r="F183" s="1">
        <v>2</v>
      </c>
      <c r="G183" s="1"/>
      <c r="H183" s="1"/>
      <c r="I183" s="1">
        <v>4</v>
      </c>
      <c r="J183" s="1">
        <v>6</v>
      </c>
      <c r="K183" s="1">
        <v>4</v>
      </c>
      <c r="L183" s="1">
        <v>15</v>
      </c>
    </row>
    <row r="184" spans="1:12">
      <c r="B184" t="s">
        <v>172</v>
      </c>
      <c r="C184" t="s">
        <v>1398</v>
      </c>
      <c r="D184" s="1"/>
      <c r="E184" s="1"/>
      <c r="F184" s="1"/>
      <c r="G184" s="1"/>
      <c r="H184" s="1"/>
      <c r="I184" s="1"/>
      <c r="J184" s="1">
        <v>1</v>
      </c>
      <c r="K184" s="1"/>
      <c r="L184" s="1">
        <v>1</v>
      </c>
    </row>
    <row r="185" spans="1:12">
      <c r="C185" t="s">
        <v>1304</v>
      </c>
      <c r="D185" s="1"/>
      <c r="E185" s="1"/>
      <c r="F185" s="1"/>
      <c r="G185" s="1">
        <v>1</v>
      </c>
      <c r="H185" s="1"/>
      <c r="I185" s="1"/>
      <c r="J185" s="1">
        <v>2</v>
      </c>
      <c r="K185" s="1"/>
      <c r="L185" s="1">
        <v>3</v>
      </c>
    </row>
    <row r="186" spans="1:12">
      <c r="C186" t="s">
        <v>178</v>
      </c>
      <c r="D186" s="1"/>
      <c r="E186" s="1"/>
      <c r="F186" s="1"/>
      <c r="G186" s="1"/>
      <c r="H186" s="1"/>
      <c r="I186" s="1">
        <v>1</v>
      </c>
      <c r="J186" s="1">
        <v>2</v>
      </c>
      <c r="K186" s="1"/>
      <c r="L186" s="1">
        <v>3</v>
      </c>
    </row>
    <row r="187" spans="1:12">
      <c r="C187" t="s">
        <v>172</v>
      </c>
      <c r="D187" s="1"/>
      <c r="E187" s="1">
        <v>2</v>
      </c>
      <c r="F187" s="1"/>
      <c r="G187" s="1">
        <v>1</v>
      </c>
      <c r="H187" s="1">
        <v>1</v>
      </c>
      <c r="I187" s="1">
        <v>2</v>
      </c>
      <c r="J187" s="1">
        <v>5</v>
      </c>
      <c r="K187" s="1">
        <v>2</v>
      </c>
      <c r="L187" s="1">
        <v>11</v>
      </c>
    </row>
    <row r="188" spans="1:12">
      <c r="A188" s="4" t="s">
        <v>1287</v>
      </c>
      <c r="B188" s="4"/>
      <c r="C188" s="4"/>
      <c r="D188" s="5">
        <v>5</v>
      </c>
      <c r="E188" s="5">
        <v>10</v>
      </c>
      <c r="F188" s="5">
        <v>9</v>
      </c>
      <c r="G188" s="5">
        <v>4</v>
      </c>
      <c r="H188" s="5">
        <v>8</v>
      </c>
      <c r="I188" s="5">
        <v>17</v>
      </c>
      <c r="J188" s="5">
        <v>18</v>
      </c>
      <c r="K188" s="5">
        <v>14</v>
      </c>
      <c r="L188" s="5">
        <v>57</v>
      </c>
    </row>
    <row r="189" spans="1:12">
      <c r="A189" t="s">
        <v>57</v>
      </c>
      <c r="B189" t="s">
        <v>129</v>
      </c>
      <c r="C189" t="s">
        <v>129</v>
      </c>
      <c r="D189" s="1"/>
      <c r="E189" s="1">
        <v>4</v>
      </c>
      <c r="F189" s="1"/>
      <c r="G189" s="1"/>
      <c r="H189" s="1"/>
      <c r="I189" s="1">
        <v>4</v>
      </c>
      <c r="J189" s="1">
        <v>3</v>
      </c>
      <c r="K189" s="1">
        <v>1</v>
      </c>
      <c r="L189" s="1">
        <v>11</v>
      </c>
    </row>
    <row r="190" spans="1:12">
      <c r="B190" t="s">
        <v>59</v>
      </c>
      <c r="C190" t="s">
        <v>59</v>
      </c>
      <c r="D190" s="1"/>
      <c r="E190" s="1">
        <v>4</v>
      </c>
      <c r="F190" s="1">
        <v>5</v>
      </c>
      <c r="G190" s="1">
        <v>1</v>
      </c>
      <c r="H190" s="1"/>
      <c r="I190" s="1">
        <v>8</v>
      </c>
      <c r="J190" s="1">
        <v>3</v>
      </c>
      <c r="K190" s="1">
        <v>1</v>
      </c>
      <c r="L190" s="1">
        <v>17</v>
      </c>
    </row>
    <row r="191" spans="1:12">
      <c r="C191" t="s">
        <v>160</v>
      </c>
      <c r="D191" s="1"/>
      <c r="E191" s="1">
        <v>4</v>
      </c>
      <c r="F191" s="1">
        <v>4</v>
      </c>
      <c r="G191" s="1">
        <v>1</v>
      </c>
      <c r="H191" s="1"/>
      <c r="I191" s="1">
        <v>7</v>
      </c>
      <c r="J191" s="1">
        <v>5</v>
      </c>
      <c r="K191" s="1">
        <v>1</v>
      </c>
      <c r="L191" s="1">
        <v>17</v>
      </c>
    </row>
    <row r="192" spans="1:12">
      <c r="B192" t="s">
        <v>367</v>
      </c>
      <c r="C192" t="s">
        <v>367</v>
      </c>
      <c r="D192" s="1"/>
      <c r="E192" s="1">
        <v>3</v>
      </c>
      <c r="F192" s="1"/>
      <c r="G192" s="1"/>
      <c r="H192" s="1"/>
      <c r="I192" s="1">
        <v>4</v>
      </c>
      <c r="J192" s="1">
        <v>3</v>
      </c>
      <c r="K192" s="1">
        <v>1</v>
      </c>
      <c r="L192" s="1">
        <v>9</v>
      </c>
    </row>
    <row r="193" spans="1:12">
      <c r="C193" t="s">
        <v>394</v>
      </c>
      <c r="D193" s="1"/>
      <c r="E193" s="1">
        <v>3</v>
      </c>
      <c r="F193" s="1"/>
      <c r="G193" s="1"/>
      <c r="H193" s="1"/>
      <c r="I193" s="1"/>
      <c r="J193" s="1">
        <v>2</v>
      </c>
      <c r="K193" s="1">
        <v>1</v>
      </c>
      <c r="L193" s="1">
        <v>5</v>
      </c>
    </row>
    <row r="194" spans="1:12">
      <c r="B194" t="s">
        <v>62</v>
      </c>
      <c r="C194" t="s">
        <v>1361</v>
      </c>
      <c r="D194" s="1"/>
      <c r="E194" s="1"/>
      <c r="F194" s="1"/>
      <c r="G194" s="1"/>
      <c r="H194" s="1"/>
      <c r="I194" s="1"/>
      <c r="J194" s="1">
        <v>2</v>
      </c>
      <c r="K194" s="1"/>
      <c r="L194" s="1">
        <v>2</v>
      </c>
    </row>
    <row r="195" spans="1:12">
      <c r="C195" t="s">
        <v>201</v>
      </c>
      <c r="D195" s="1">
        <v>1</v>
      </c>
      <c r="E195" s="1"/>
      <c r="F195" s="1"/>
      <c r="G195" s="1"/>
      <c r="H195" s="1"/>
      <c r="I195" s="1">
        <v>1</v>
      </c>
      <c r="J195" s="1">
        <v>3</v>
      </c>
      <c r="K195" s="1">
        <v>1</v>
      </c>
      <c r="L195" s="1">
        <v>6</v>
      </c>
    </row>
    <row r="196" spans="1:12">
      <c r="C196" t="s">
        <v>62</v>
      </c>
      <c r="D196" s="1"/>
      <c r="E196" s="1"/>
      <c r="F196" s="1"/>
      <c r="G196" s="1">
        <v>1</v>
      </c>
      <c r="H196" s="1">
        <v>1</v>
      </c>
      <c r="I196" s="1">
        <v>2</v>
      </c>
      <c r="J196" s="1">
        <v>3</v>
      </c>
      <c r="K196" s="1">
        <v>1</v>
      </c>
      <c r="L196" s="1">
        <v>5</v>
      </c>
    </row>
    <row r="197" spans="1:12">
      <c r="B197" t="s">
        <v>243</v>
      </c>
      <c r="C197" t="s">
        <v>247</v>
      </c>
      <c r="D197" s="1"/>
      <c r="E197" s="1">
        <v>3</v>
      </c>
      <c r="F197" s="1"/>
      <c r="G197" s="1"/>
      <c r="H197" s="1"/>
      <c r="I197" s="1">
        <v>2</v>
      </c>
      <c r="J197" s="1">
        <v>3</v>
      </c>
      <c r="K197" s="1"/>
      <c r="L197" s="1">
        <v>8</v>
      </c>
    </row>
    <row r="198" spans="1:12">
      <c r="C198" t="s">
        <v>243</v>
      </c>
      <c r="D198" s="1"/>
      <c r="E198" s="1">
        <v>3</v>
      </c>
      <c r="F198" s="1"/>
      <c r="G198" s="1"/>
      <c r="H198" s="1"/>
      <c r="I198" s="1">
        <v>4</v>
      </c>
      <c r="J198" s="1">
        <v>3</v>
      </c>
      <c r="K198" s="1"/>
      <c r="L198" s="1">
        <v>10</v>
      </c>
    </row>
    <row r="199" spans="1:12">
      <c r="B199" t="s">
        <v>133</v>
      </c>
      <c r="C199" t="s">
        <v>133</v>
      </c>
      <c r="D199" s="1"/>
      <c r="E199" s="1">
        <v>3</v>
      </c>
      <c r="F199" s="1"/>
      <c r="G199" s="1">
        <v>1</v>
      </c>
      <c r="H199" s="1">
        <v>1</v>
      </c>
      <c r="I199" s="1">
        <v>7</v>
      </c>
      <c r="J199" s="1">
        <v>4</v>
      </c>
      <c r="K199" s="1">
        <v>3</v>
      </c>
      <c r="L199" s="1">
        <v>16</v>
      </c>
    </row>
    <row r="200" spans="1:12">
      <c r="A200" s="4" t="s">
        <v>1288</v>
      </c>
      <c r="B200" s="4"/>
      <c r="C200" s="4"/>
      <c r="D200" s="5">
        <v>1</v>
      </c>
      <c r="E200" s="5">
        <v>7</v>
      </c>
      <c r="F200" s="5">
        <v>5</v>
      </c>
      <c r="G200" s="5">
        <v>1</v>
      </c>
      <c r="H200" s="5">
        <v>1</v>
      </c>
      <c r="I200" s="5">
        <v>12</v>
      </c>
      <c r="J200" s="5">
        <v>10</v>
      </c>
      <c r="K200" s="5">
        <v>6</v>
      </c>
      <c r="L200" s="5">
        <v>32</v>
      </c>
    </row>
    <row r="201" spans="1:12">
      <c r="A201" s="6" t="s">
        <v>1273</v>
      </c>
      <c r="B201" s="6"/>
      <c r="C201" s="6"/>
      <c r="D201" s="8">
        <v>10</v>
      </c>
      <c r="E201" s="8">
        <v>24</v>
      </c>
      <c r="F201" s="8">
        <v>23</v>
      </c>
      <c r="G201" s="8">
        <v>14</v>
      </c>
      <c r="H201" s="8">
        <v>17</v>
      </c>
      <c r="I201" s="8">
        <v>66</v>
      </c>
      <c r="J201" s="8">
        <v>39</v>
      </c>
      <c r="K201" s="8">
        <v>41</v>
      </c>
      <c r="L201" s="8">
        <v>155</v>
      </c>
    </row>
  </sheetData>
  <pageMargins left="0.7" right="0.7" top="0.75" bottom="0.75" header="0.3" footer="0.3"/>
  <pageSetup paperSize="9" orientation="portrait" r:id="rId3"/>
  <drawing r:id="rId4"/>
  <extLst>
    <ext xmlns:x15="http://schemas.microsoft.com/office/spreadsheetml/2010/11/main" uri="{7E03D99C-DC04-49d9-9315-930204A7B6E9}">
      <x15:timelineRefs>
        <x15:timelineRef r:id="rId5"/>
      </x15:timeline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F1EA2-CA1C-4063-A38A-2310155AD84D}">
  <dimension ref="A3:BB201"/>
  <sheetViews>
    <sheetView workbookViewId="0">
      <selection activeCell="X24" sqref="X24"/>
    </sheetView>
  </sheetViews>
  <sheetFormatPr defaultColWidth="11.42578125" defaultRowHeight="15"/>
  <cols>
    <col min="1" max="1" width="15.140625" bestFit="1" customWidth="1"/>
    <col min="2" max="2" width="17.7109375" bestFit="1" customWidth="1"/>
    <col min="3" max="3" width="17.140625" bestFit="1" customWidth="1"/>
    <col min="5" max="5" width="9.7109375" bestFit="1" customWidth="1"/>
    <col min="6" max="6" width="7.7109375" customWidth="1"/>
    <col min="7" max="7" width="8.5703125" customWidth="1"/>
    <col min="8" max="8" width="10" customWidth="1"/>
    <col min="10" max="10" width="11.42578125" customWidth="1"/>
    <col min="11" max="11" width="9.140625" customWidth="1"/>
    <col min="13" max="14" width="7.42578125" customWidth="1"/>
    <col min="15" max="15" width="19.42578125" customWidth="1"/>
    <col min="16" max="16" width="35.28515625" bestFit="1" customWidth="1"/>
    <col min="17" max="17" width="7.85546875" bestFit="1" customWidth="1"/>
    <col min="18" max="18" width="29.28515625" bestFit="1" customWidth="1"/>
    <col min="19" max="19" width="18.5703125" bestFit="1" customWidth="1"/>
    <col min="20" max="20" width="14.42578125" bestFit="1" customWidth="1"/>
    <col min="21" max="21" width="17.28515625" bestFit="1" customWidth="1"/>
  </cols>
  <sheetData>
    <row r="3" spans="1:54" s="7" customFormat="1">
      <c r="A3"/>
      <c r="B3"/>
      <c r="C3"/>
      <c r="D3"/>
      <c r="E3"/>
      <c r="F3"/>
      <c r="G3"/>
      <c r="H3"/>
      <c r="I3"/>
      <c r="J3"/>
      <c r="K3"/>
      <c r="L3"/>
      <c r="O3"/>
      <c r="P3"/>
      <c r="Q3"/>
      <c r="R3"/>
      <c r="S3"/>
      <c r="T3"/>
      <c r="U3"/>
      <c r="V3"/>
      <c r="W3"/>
      <c r="X3"/>
      <c r="Y3"/>
      <c r="Z3"/>
    </row>
    <row r="4" spans="1:54" ht="15.75">
      <c r="AA4" s="38" t="s">
        <v>1534</v>
      </c>
    </row>
    <row r="6" spans="1:54">
      <c r="Z6" s="9" t="s">
        <v>1290</v>
      </c>
      <c r="AA6" s="3" t="s">
        <v>1516</v>
      </c>
      <c r="AB6" s="3" t="s">
        <v>1517</v>
      </c>
      <c r="AC6" s="3" t="s">
        <v>4</v>
      </c>
      <c r="AD6" s="9"/>
      <c r="AE6" s="9"/>
      <c r="AF6" s="9"/>
      <c r="AG6" s="9"/>
      <c r="AH6" s="9"/>
      <c r="AI6" s="9"/>
      <c r="AJ6" s="9"/>
      <c r="AK6" s="9"/>
      <c r="AL6" s="9"/>
      <c r="AM6" s="9"/>
      <c r="AN6" s="9"/>
      <c r="AO6" s="9"/>
      <c r="AP6" s="9"/>
      <c r="AQ6" s="9"/>
      <c r="AR6" s="9"/>
      <c r="AS6" s="9"/>
      <c r="AT6" s="9"/>
      <c r="AU6" s="9"/>
      <c r="AV6" s="9"/>
      <c r="AW6" s="9"/>
      <c r="AX6" s="9"/>
      <c r="AY6" s="9"/>
      <c r="AZ6" s="9"/>
      <c r="BA6" s="9"/>
      <c r="BB6" s="9"/>
    </row>
    <row r="7" spans="1:54">
      <c r="Z7" s="9"/>
      <c r="AA7" t="s">
        <v>1518</v>
      </c>
      <c r="AC7" t="s">
        <v>1519</v>
      </c>
      <c r="AO7" t="s">
        <v>1520</v>
      </c>
      <c r="AV7" t="s">
        <v>1521</v>
      </c>
      <c r="BB7" s="6" t="s">
        <v>1273</v>
      </c>
    </row>
    <row r="8" spans="1:54">
      <c r="A8" s="9" t="s">
        <v>1290</v>
      </c>
      <c r="B8" s="9"/>
      <c r="C8" s="9"/>
      <c r="D8" s="30" t="s">
        <v>1247</v>
      </c>
      <c r="E8" s="9"/>
      <c r="F8" s="9"/>
      <c r="G8" s="9"/>
      <c r="H8" s="9"/>
      <c r="I8" s="9"/>
      <c r="J8" s="9"/>
      <c r="K8" s="9"/>
      <c r="L8" s="9"/>
      <c r="O8" s="9" t="s">
        <v>1290</v>
      </c>
      <c r="P8" s="9" t="s">
        <v>1242</v>
      </c>
      <c r="Q8" s="9"/>
      <c r="R8" s="9"/>
      <c r="S8" s="9"/>
      <c r="T8" s="9"/>
      <c r="Z8" s="9"/>
      <c r="AA8" t="s">
        <v>1522</v>
      </c>
      <c r="AB8" t="s">
        <v>1523</v>
      </c>
      <c r="AC8" t="s">
        <v>1524</v>
      </c>
      <c r="AD8" t="s">
        <v>1525</v>
      </c>
      <c r="AE8" t="s">
        <v>1526</v>
      </c>
      <c r="AF8" t="s">
        <v>1527</v>
      </c>
      <c r="AG8" t="s">
        <v>1528</v>
      </c>
      <c r="AH8" t="s">
        <v>1529</v>
      </c>
      <c r="AI8" t="s">
        <v>1530</v>
      </c>
      <c r="AJ8" t="s">
        <v>1531</v>
      </c>
      <c r="AK8" t="s">
        <v>1532</v>
      </c>
      <c r="AL8" t="s">
        <v>1533</v>
      </c>
      <c r="AM8" t="s">
        <v>1522</v>
      </c>
      <c r="AN8" t="s">
        <v>1523</v>
      </c>
      <c r="AO8" t="s">
        <v>1524</v>
      </c>
      <c r="AP8" t="s">
        <v>1525</v>
      </c>
      <c r="AQ8" t="s">
        <v>1527</v>
      </c>
      <c r="AR8" t="s">
        <v>1529</v>
      </c>
      <c r="AS8" t="s">
        <v>1532</v>
      </c>
      <c r="AT8" t="s">
        <v>1533</v>
      </c>
      <c r="AU8" t="s">
        <v>1523</v>
      </c>
      <c r="AV8" t="s">
        <v>1524</v>
      </c>
      <c r="AW8" t="s">
        <v>1525</v>
      </c>
      <c r="AX8" t="s">
        <v>1527</v>
      </c>
      <c r="AY8" t="s">
        <v>1530</v>
      </c>
      <c r="AZ8" t="s">
        <v>1532</v>
      </c>
      <c r="BA8" t="s">
        <v>1523</v>
      </c>
      <c r="BB8" s="6"/>
    </row>
    <row r="9" spans="1:54">
      <c r="A9" s="6" t="s">
        <v>8</v>
      </c>
      <c r="B9" s="6" t="s">
        <v>10</v>
      </c>
      <c r="C9" s="6" t="s">
        <v>12</v>
      </c>
      <c r="D9" s="6" t="s">
        <v>23</v>
      </c>
      <c r="E9" s="6" t="s">
        <v>260</v>
      </c>
      <c r="F9" s="6" t="s">
        <v>49</v>
      </c>
      <c r="G9" s="6" t="s">
        <v>98</v>
      </c>
      <c r="H9" s="6" t="s">
        <v>109</v>
      </c>
      <c r="I9" s="6" t="s">
        <v>51</v>
      </c>
      <c r="J9" s="6" t="s">
        <v>169</v>
      </c>
      <c r="K9" s="6" t="s">
        <v>31</v>
      </c>
      <c r="L9" s="6" t="s">
        <v>1273</v>
      </c>
      <c r="O9" s="6" t="s">
        <v>8</v>
      </c>
      <c r="P9" s="6" t="s">
        <v>68</v>
      </c>
      <c r="Q9" s="6" t="s">
        <v>314</v>
      </c>
      <c r="R9" s="6" t="s">
        <v>22</v>
      </c>
      <c r="S9" s="6" t="s">
        <v>1250</v>
      </c>
      <c r="T9" s="6" t="s">
        <v>1273</v>
      </c>
      <c r="Z9" s="6" t="s">
        <v>8</v>
      </c>
      <c r="BB9" s="6"/>
    </row>
    <row r="10" spans="1:54">
      <c r="A10" t="s">
        <v>142</v>
      </c>
      <c r="B10" t="s">
        <v>144</v>
      </c>
      <c r="C10" t="s">
        <v>144</v>
      </c>
      <c r="D10" s="1"/>
      <c r="E10" s="1"/>
      <c r="F10" s="1"/>
      <c r="G10" s="1"/>
      <c r="H10" s="1"/>
      <c r="I10" s="1">
        <v>1</v>
      </c>
      <c r="J10" s="1"/>
      <c r="K10" s="1"/>
      <c r="L10" s="1">
        <v>1</v>
      </c>
      <c r="O10" t="s">
        <v>142</v>
      </c>
      <c r="P10" s="1"/>
      <c r="Q10" s="1">
        <v>1</v>
      </c>
      <c r="R10" s="1"/>
      <c r="S10" s="1"/>
      <c r="T10" s="1">
        <v>1</v>
      </c>
      <c r="Z10" t="s">
        <v>142</v>
      </c>
      <c r="AA10" s="1"/>
      <c r="AB10" s="1">
        <v>1</v>
      </c>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v>1</v>
      </c>
    </row>
    <row r="11" spans="1:54">
      <c r="A11" t="s">
        <v>1274</v>
      </c>
      <c r="D11" s="1"/>
      <c r="E11" s="1"/>
      <c r="F11" s="1"/>
      <c r="G11" s="1"/>
      <c r="H11" s="1"/>
      <c r="I11" s="1">
        <v>1</v>
      </c>
      <c r="J11" s="1"/>
      <c r="K11" s="1"/>
      <c r="L11" s="1">
        <v>1</v>
      </c>
      <c r="O11" t="s">
        <v>149</v>
      </c>
      <c r="P11" s="1"/>
      <c r="Q11" s="1">
        <v>2</v>
      </c>
      <c r="R11" s="1">
        <v>5</v>
      </c>
      <c r="S11" s="1"/>
      <c r="T11" s="1">
        <v>7</v>
      </c>
      <c r="Z11" t="s">
        <v>149</v>
      </c>
      <c r="AA11" s="1"/>
      <c r="AB11" s="1">
        <v>7</v>
      </c>
      <c r="AC11" s="1"/>
      <c r="AD11" s="1"/>
      <c r="AE11" s="1">
        <v>3</v>
      </c>
      <c r="AF11" s="1">
        <v>4</v>
      </c>
      <c r="AG11" s="1"/>
      <c r="AH11" s="1">
        <v>1</v>
      </c>
      <c r="AI11" s="1">
        <v>6</v>
      </c>
      <c r="AJ11" s="1"/>
      <c r="AK11" s="1"/>
      <c r="AL11" s="1"/>
      <c r="AM11" s="1"/>
      <c r="AN11" s="1"/>
      <c r="AO11" s="1"/>
      <c r="AP11" s="1"/>
      <c r="AQ11" s="1"/>
      <c r="AR11" s="1"/>
      <c r="AS11" s="1"/>
      <c r="AT11" s="1"/>
      <c r="AU11" s="1"/>
      <c r="AV11" s="1"/>
      <c r="AW11" s="1"/>
      <c r="AX11" s="1"/>
      <c r="AY11" s="1"/>
      <c r="AZ11" s="1"/>
      <c r="BA11" s="1">
        <v>1</v>
      </c>
      <c r="BB11" s="1">
        <v>22</v>
      </c>
    </row>
    <row r="12" spans="1:54">
      <c r="A12" t="s">
        <v>149</v>
      </c>
      <c r="B12" t="s">
        <v>1344</v>
      </c>
      <c r="C12" t="s">
        <v>1344</v>
      </c>
      <c r="D12" s="1"/>
      <c r="E12" s="1"/>
      <c r="F12" s="1">
        <v>1</v>
      </c>
      <c r="G12" s="1"/>
      <c r="H12" s="1"/>
      <c r="I12" s="1"/>
      <c r="J12" s="1"/>
      <c r="K12" s="1"/>
      <c r="L12" s="1">
        <v>1</v>
      </c>
      <c r="O12" t="s">
        <v>526</v>
      </c>
      <c r="P12" s="1"/>
      <c r="Q12" s="1"/>
      <c r="R12" s="1">
        <v>2</v>
      </c>
      <c r="S12" s="1"/>
      <c r="T12" s="1">
        <v>2</v>
      </c>
      <c r="Z12" t="s">
        <v>526</v>
      </c>
      <c r="AA12" s="1"/>
      <c r="AB12" s="1">
        <v>2</v>
      </c>
      <c r="AC12" s="1"/>
      <c r="AD12" s="1"/>
      <c r="AE12" s="1"/>
      <c r="AF12" s="1"/>
      <c r="AG12" s="1"/>
      <c r="AH12" s="1"/>
      <c r="AI12" s="1">
        <v>2</v>
      </c>
      <c r="AJ12" s="1"/>
      <c r="AK12" s="1"/>
      <c r="AL12" s="1"/>
      <c r="AM12" s="1"/>
      <c r="AN12" s="1"/>
      <c r="AO12" s="1"/>
      <c r="AP12" s="1"/>
      <c r="AQ12" s="1"/>
      <c r="AR12" s="1"/>
      <c r="AS12" s="1"/>
      <c r="AT12" s="1"/>
      <c r="AU12" s="1"/>
      <c r="AV12" s="1"/>
      <c r="AW12" s="1"/>
      <c r="AX12" s="1"/>
      <c r="AY12" s="1"/>
      <c r="AZ12" s="1"/>
      <c r="BA12" s="1"/>
      <c r="BB12" s="1">
        <v>4</v>
      </c>
    </row>
    <row r="13" spans="1:54">
      <c r="B13" t="s">
        <v>1332</v>
      </c>
      <c r="C13" t="s">
        <v>1334</v>
      </c>
      <c r="D13" s="1"/>
      <c r="E13" s="1"/>
      <c r="F13" s="1">
        <v>1</v>
      </c>
      <c r="G13" s="1"/>
      <c r="H13" s="1"/>
      <c r="I13" s="1"/>
      <c r="J13" s="1"/>
      <c r="K13" s="1"/>
      <c r="L13" s="1">
        <v>1</v>
      </c>
      <c r="O13" t="s">
        <v>204</v>
      </c>
      <c r="P13" s="1">
        <v>3</v>
      </c>
      <c r="Q13" s="1">
        <v>9</v>
      </c>
      <c r="R13" s="1">
        <v>4</v>
      </c>
      <c r="S13" s="1"/>
      <c r="T13" s="1">
        <v>16</v>
      </c>
      <c r="Z13" t="s">
        <v>204</v>
      </c>
      <c r="AA13" s="1">
        <v>2</v>
      </c>
      <c r="AB13" s="1">
        <v>14</v>
      </c>
      <c r="AC13" s="1"/>
      <c r="AD13" s="1">
        <v>1</v>
      </c>
      <c r="AE13" s="1"/>
      <c r="AF13" s="1">
        <v>2</v>
      </c>
      <c r="AG13" s="1">
        <v>1</v>
      </c>
      <c r="AH13" s="1"/>
      <c r="AI13" s="1"/>
      <c r="AJ13" s="1"/>
      <c r="AK13" s="1"/>
      <c r="AL13" s="1">
        <v>1</v>
      </c>
      <c r="AM13" s="1"/>
      <c r="AN13" s="1">
        <v>2</v>
      </c>
      <c r="AO13" s="1"/>
      <c r="AP13" s="1"/>
      <c r="AQ13" s="1"/>
      <c r="AR13" s="1"/>
      <c r="AS13" s="1"/>
      <c r="AT13" s="1">
        <v>1</v>
      </c>
      <c r="AU13" s="1">
        <v>2</v>
      </c>
      <c r="AV13" s="1"/>
      <c r="AW13" s="1"/>
      <c r="AX13" s="1"/>
      <c r="AY13" s="1"/>
      <c r="AZ13" s="1"/>
      <c r="BA13" s="1"/>
      <c r="BB13" s="1">
        <v>26</v>
      </c>
    </row>
    <row r="14" spans="1:54">
      <c r="C14" t="s">
        <v>1347</v>
      </c>
      <c r="D14" s="1"/>
      <c r="E14" s="1"/>
      <c r="F14" s="1">
        <v>1</v>
      </c>
      <c r="G14" s="1"/>
      <c r="H14" s="1"/>
      <c r="I14" s="1"/>
      <c r="J14" s="1"/>
      <c r="K14" s="1"/>
      <c r="L14" s="1">
        <v>1</v>
      </c>
      <c r="O14" t="s">
        <v>86</v>
      </c>
      <c r="P14" s="1"/>
      <c r="Q14" s="1">
        <v>6</v>
      </c>
      <c r="R14" s="1">
        <v>8</v>
      </c>
      <c r="S14" s="1"/>
      <c r="T14" s="1">
        <v>14</v>
      </c>
      <c r="Z14" t="s">
        <v>86</v>
      </c>
      <c r="AA14" s="1"/>
      <c r="AB14" s="1">
        <v>14</v>
      </c>
      <c r="AC14" s="1"/>
      <c r="AD14" s="1"/>
      <c r="AE14" s="1">
        <v>2</v>
      </c>
      <c r="AF14" s="1">
        <v>3</v>
      </c>
      <c r="AG14" s="1"/>
      <c r="AH14" s="1"/>
      <c r="AI14" s="1"/>
      <c r="AJ14" s="1">
        <v>1</v>
      </c>
      <c r="AK14" s="1">
        <v>1</v>
      </c>
      <c r="AL14" s="1">
        <v>4</v>
      </c>
      <c r="AM14" s="1"/>
      <c r="AN14" s="1">
        <v>3</v>
      </c>
      <c r="AO14" s="1"/>
      <c r="AP14" s="1"/>
      <c r="AQ14" s="1"/>
      <c r="AR14" s="1"/>
      <c r="AS14" s="1"/>
      <c r="AT14" s="1"/>
      <c r="AU14" s="1">
        <v>2</v>
      </c>
      <c r="AV14" s="1"/>
      <c r="AW14" s="1"/>
      <c r="AX14" s="1">
        <v>1</v>
      </c>
      <c r="AY14" s="1"/>
      <c r="AZ14" s="1"/>
      <c r="BA14" s="1">
        <v>1</v>
      </c>
      <c r="BB14" s="1">
        <v>32</v>
      </c>
    </row>
    <row r="15" spans="1:54">
      <c r="B15" t="s">
        <v>1336</v>
      </c>
      <c r="C15" t="s">
        <v>1338</v>
      </c>
      <c r="D15" s="1"/>
      <c r="E15" s="1"/>
      <c r="F15" s="1">
        <v>1</v>
      </c>
      <c r="G15" s="1"/>
      <c r="H15" s="1"/>
      <c r="I15" s="1"/>
      <c r="J15" s="1"/>
      <c r="K15" s="1"/>
      <c r="L15" s="1">
        <v>1</v>
      </c>
      <c r="O15" t="s">
        <v>94</v>
      </c>
      <c r="P15" s="1"/>
      <c r="Q15" s="1">
        <v>9</v>
      </c>
      <c r="R15" s="1">
        <v>13</v>
      </c>
      <c r="S15" s="1"/>
      <c r="T15" s="1">
        <v>22</v>
      </c>
      <c r="Z15" t="s">
        <v>94</v>
      </c>
      <c r="AA15" s="1">
        <v>2</v>
      </c>
      <c r="AB15" s="1">
        <v>20</v>
      </c>
      <c r="AC15" s="1">
        <v>1</v>
      </c>
      <c r="AD15" s="1">
        <v>1</v>
      </c>
      <c r="AE15" s="1">
        <v>2</v>
      </c>
      <c r="AF15" s="1"/>
      <c r="AG15" s="1"/>
      <c r="AH15" s="1"/>
      <c r="AI15" s="1">
        <v>1</v>
      </c>
      <c r="AJ15" s="1"/>
      <c r="AK15" s="1"/>
      <c r="AL15" s="1"/>
      <c r="AM15" s="1"/>
      <c r="AN15" s="1">
        <v>1</v>
      </c>
      <c r="AO15" s="1"/>
      <c r="AP15" s="1"/>
      <c r="AQ15" s="1"/>
      <c r="AR15" s="1">
        <v>1</v>
      </c>
      <c r="AS15" s="1"/>
      <c r="AT15" s="1"/>
      <c r="AU15" s="1"/>
      <c r="AV15" s="1"/>
      <c r="AW15" s="1"/>
      <c r="AX15" s="1"/>
      <c r="AY15" s="1"/>
      <c r="AZ15" s="1"/>
      <c r="BA15" s="1">
        <v>1</v>
      </c>
      <c r="BB15" s="1">
        <v>30</v>
      </c>
    </row>
    <row r="16" spans="1:54">
      <c r="C16" t="s">
        <v>1336</v>
      </c>
      <c r="D16" s="1"/>
      <c r="E16" s="1"/>
      <c r="F16" s="1">
        <v>1</v>
      </c>
      <c r="G16" s="1"/>
      <c r="H16" s="1"/>
      <c r="I16" s="1"/>
      <c r="J16" s="1"/>
      <c r="K16" s="1"/>
      <c r="L16" s="1">
        <v>1</v>
      </c>
      <c r="O16" t="s">
        <v>383</v>
      </c>
      <c r="P16" s="1"/>
      <c r="Q16" s="1">
        <v>1</v>
      </c>
      <c r="R16" s="1"/>
      <c r="S16" s="1"/>
      <c r="T16" s="1">
        <v>1</v>
      </c>
      <c r="Z16" t="s">
        <v>383</v>
      </c>
      <c r="AA16" s="1"/>
      <c r="AB16" s="1">
        <v>1</v>
      </c>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v>1</v>
      </c>
    </row>
    <row r="17" spans="1:54">
      <c r="B17" t="s">
        <v>590</v>
      </c>
      <c r="C17" t="s">
        <v>852</v>
      </c>
      <c r="D17" s="1"/>
      <c r="E17" s="1"/>
      <c r="F17" s="1">
        <v>1</v>
      </c>
      <c r="G17" s="1"/>
      <c r="H17" s="1"/>
      <c r="I17" s="1"/>
      <c r="J17" s="1"/>
      <c r="K17" s="1"/>
      <c r="L17" s="1">
        <v>1</v>
      </c>
      <c r="O17" t="s">
        <v>1126</v>
      </c>
      <c r="P17" s="1"/>
      <c r="Q17" s="1">
        <v>1</v>
      </c>
      <c r="R17" s="1"/>
      <c r="S17" s="1"/>
      <c r="T17" s="1">
        <v>1</v>
      </c>
      <c r="Z17" t="s">
        <v>1126</v>
      </c>
      <c r="AA17" s="1"/>
      <c r="AB17" s="1">
        <v>1</v>
      </c>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v>1</v>
      </c>
    </row>
    <row r="18" spans="1:54">
      <c r="C18" t="s">
        <v>1455</v>
      </c>
      <c r="D18" s="1"/>
      <c r="E18" s="1"/>
      <c r="F18" s="1">
        <v>1</v>
      </c>
      <c r="G18" s="1"/>
      <c r="H18" s="1"/>
      <c r="I18" s="1"/>
      <c r="J18" s="1"/>
      <c r="K18" s="1"/>
      <c r="L18" s="1">
        <v>1</v>
      </c>
      <c r="O18" t="s">
        <v>287</v>
      </c>
      <c r="P18" s="1">
        <v>1</v>
      </c>
      <c r="Q18" s="1">
        <v>2</v>
      </c>
      <c r="R18" s="1"/>
      <c r="S18" s="1"/>
      <c r="T18" s="1">
        <v>3</v>
      </c>
      <c r="Z18" t="s">
        <v>287</v>
      </c>
      <c r="AA18" s="1">
        <v>1</v>
      </c>
      <c r="AB18" s="1">
        <v>2</v>
      </c>
      <c r="AC18" s="1">
        <v>1</v>
      </c>
      <c r="AD18" s="1"/>
      <c r="AE18" s="1"/>
      <c r="AF18" s="1"/>
      <c r="AG18" s="1"/>
      <c r="AH18" s="1"/>
      <c r="AI18" s="1"/>
      <c r="AJ18" s="1"/>
      <c r="AK18" s="1"/>
      <c r="AL18" s="1"/>
      <c r="AM18" s="1"/>
      <c r="AN18" s="1">
        <v>1</v>
      </c>
      <c r="AO18" s="1"/>
      <c r="AP18" s="1"/>
      <c r="AQ18" s="1"/>
      <c r="AR18" s="1"/>
      <c r="AS18" s="1"/>
      <c r="AT18" s="1"/>
      <c r="AU18" s="1"/>
      <c r="AV18" s="1"/>
      <c r="AW18" s="1"/>
      <c r="AX18" s="1"/>
      <c r="AY18" s="1"/>
      <c r="AZ18" s="1"/>
      <c r="BA18" s="1"/>
      <c r="BB18" s="1">
        <v>5</v>
      </c>
    </row>
    <row r="19" spans="1:54">
      <c r="C19" t="s">
        <v>590</v>
      </c>
      <c r="D19" s="1"/>
      <c r="E19" s="1"/>
      <c r="F19" s="1">
        <v>1</v>
      </c>
      <c r="G19" s="1"/>
      <c r="H19" s="1"/>
      <c r="I19" s="1"/>
      <c r="J19" s="1"/>
      <c r="K19" s="1"/>
      <c r="L19" s="1">
        <v>1</v>
      </c>
      <c r="O19" t="s">
        <v>263</v>
      </c>
      <c r="P19" s="1"/>
      <c r="Q19" s="1">
        <v>1</v>
      </c>
      <c r="R19" s="1">
        <v>1</v>
      </c>
      <c r="S19" s="1"/>
      <c r="T19" s="1">
        <v>2</v>
      </c>
      <c r="Z19" t="s">
        <v>263</v>
      </c>
      <c r="AA19" s="1"/>
      <c r="AB19" s="1">
        <v>2</v>
      </c>
      <c r="AC19" s="1">
        <v>3</v>
      </c>
      <c r="AD19" s="1"/>
      <c r="AE19" s="1"/>
      <c r="AF19" s="1"/>
      <c r="AG19" s="1"/>
      <c r="AH19" s="1"/>
      <c r="AI19" s="1"/>
      <c r="AJ19" s="1"/>
      <c r="AK19" s="1"/>
      <c r="AL19" s="1"/>
      <c r="AM19" s="1"/>
      <c r="AN19" s="1"/>
      <c r="AO19" s="1"/>
      <c r="AP19" s="1"/>
      <c r="AQ19" s="1"/>
      <c r="AR19" s="1"/>
      <c r="AS19" s="1"/>
      <c r="AT19" s="1"/>
      <c r="AU19" s="1"/>
      <c r="AV19" s="1"/>
      <c r="AW19" s="1"/>
      <c r="AX19" s="1"/>
      <c r="AY19" s="1"/>
      <c r="AZ19" s="1"/>
      <c r="BA19" s="1"/>
      <c r="BB19" s="1">
        <v>5</v>
      </c>
    </row>
    <row r="20" spans="1:54">
      <c r="B20" t="s">
        <v>1411</v>
      </c>
      <c r="C20" t="s">
        <v>1411</v>
      </c>
      <c r="D20" s="1"/>
      <c r="E20" s="1"/>
      <c r="F20" s="1">
        <v>1</v>
      </c>
      <c r="G20" s="1"/>
      <c r="H20" s="1">
        <v>1</v>
      </c>
      <c r="I20" s="1"/>
      <c r="J20" s="1"/>
      <c r="K20" s="1">
        <v>1</v>
      </c>
      <c r="L20" s="1">
        <v>3</v>
      </c>
      <c r="O20" t="s">
        <v>353</v>
      </c>
      <c r="P20" s="1"/>
      <c r="Q20" s="1">
        <v>3</v>
      </c>
      <c r="R20" s="1">
        <v>2</v>
      </c>
      <c r="S20" s="1"/>
      <c r="T20" s="1">
        <v>5</v>
      </c>
      <c r="Z20" t="s">
        <v>353</v>
      </c>
      <c r="AA20" s="1"/>
      <c r="AB20" s="1">
        <v>5</v>
      </c>
      <c r="AC20" s="1"/>
      <c r="AD20" s="1"/>
      <c r="AE20" s="1">
        <v>1</v>
      </c>
      <c r="AF20" s="1">
        <v>3</v>
      </c>
      <c r="AG20" s="1"/>
      <c r="AH20" s="1">
        <v>3</v>
      </c>
      <c r="AI20" s="1"/>
      <c r="AJ20" s="1"/>
      <c r="AK20" s="1"/>
      <c r="AL20" s="1"/>
      <c r="AM20" s="1"/>
      <c r="AN20" s="1">
        <v>1</v>
      </c>
      <c r="AO20" s="1"/>
      <c r="AP20" s="1"/>
      <c r="AQ20" s="1"/>
      <c r="AR20" s="1"/>
      <c r="AS20" s="1"/>
      <c r="AT20" s="1"/>
      <c r="AU20" s="1">
        <v>1</v>
      </c>
      <c r="AV20" s="1"/>
      <c r="AW20" s="1">
        <v>1</v>
      </c>
      <c r="AX20" s="1"/>
      <c r="AY20" s="1"/>
      <c r="AZ20" s="1"/>
      <c r="BA20" s="1"/>
      <c r="BB20" s="1">
        <v>15</v>
      </c>
    </row>
    <row r="21" spans="1:54">
      <c r="B21" t="s">
        <v>166</v>
      </c>
      <c r="C21" t="s">
        <v>223</v>
      </c>
      <c r="D21" s="1">
        <v>2</v>
      </c>
      <c r="E21" s="1"/>
      <c r="F21" s="1">
        <v>3</v>
      </c>
      <c r="G21" s="1">
        <v>1</v>
      </c>
      <c r="H21" s="1"/>
      <c r="I21" s="1">
        <v>2</v>
      </c>
      <c r="J21" s="1">
        <v>2</v>
      </c>
      <c r="K21" s="1">
        <v>1</v>
      </c>
      <c r="L21" s="1">
        <v>10</v>
      </c>
      <c r="O21" t="s">
        <v>18</v>
      </c>
      <c r="P21" s="1"/>
      <c r="Q21" s="1">
        <v>8</v>
      </c>
      <c r="R21" s="1">
        <v>7</v>
      </c>
      <c r="S21" s="1"/>
      <c r="T21" s="1">
        <v>15</v>
      </c>
      <c r="Z21" t="s">
        <v>18</v>
      </c>
      <c r="AA21" s="1">
        <v>2</v>
      </c>
      <c r="AB21" s="1">
        <v>13</v>
      </c>
      <c r="AC21" s="1"/>
      <c r="AD21" s="1">
        <v>5</v>
      </c>
      <c r="AE21" s="1">
        <v>3</v>
      </c>
      <c r="AF21" s="1"/>
      <c r="AG21" s="1">
        <v>1</v>
      </c>
      <c r="AH21" s="1">
        <v>1</v>
      </c>
      <c r="AI21" s="1"/>
      <c r="AJ21" s="1"/>
      <c r="AK21" s="1">
        <v>1</v>
      </c>
      <c r="AL21" s="1"/>
      <c r="AM21" s="1"/>
      <c r="AN21" s="1">
        <v>6</v>
      </c>
      <c r="AO21" s="1">
        <v>2</v>
      </c>
      <c r="AP21" s="1">
        <v>1</v>
      </c>
      <c r="AQ21" s="1">
        <v>4</v>
      </c>
      <c r="AR21" s="1"/>
      <c r="AS21" s="1">
        <v>3</v>
      </c>
      <c r="AT21" s="1"/>
      <c r="AU21" s="1">
        <v>3</v>
      </c>
      <c r="AV21" s="1"/>
      <c r="AW21" s="1">
        <v>3</v>
      </c>
      <c r="AX21" s="1"/>
      <c r="AY21" s="1"/>
      <c r="AZ21" s="1">
        <v>3</v>
      </c>
      <c r="BA21" s="1">
        <v>5</v>
      </c>
      <c r="BB21" s="1">
        <v>56</v>
      </c>
    </row>
    <row r="22" spans="1:54">
      <c r="C22" t="s">
        <v>166</v>
      </c>
      <c r="D22" s="1"/>
      <c r="E22" s="1"/>
      <c r="F22" s="1">
        <v>3</v>
      </c>
      <c r="G22" s="1"/>
      <c r="H22" s="1">
        <v>1</v>
      </c>
      <c r="I22" s="1">
        <v>4</v>
      </c>
      <c r="J22" s="1">
        <v>2</v>
      </c>
      <c r="K22" s="1">
        <v>4</v>
      </c>
      <c r="L22" s="1">
        <v>11</v>
      </c>
      <c r="O22" t="s">
        <v>41</v>
      </c>
      <c r="P22" s="1"/>
      <c r="Q22" s="1">
        <v>36</v>
      </c>
      <c r="R22" s="1">
        <v>29</v>
      </c>
      <c r="S22" s="1"/>
      <c r="T22" s="1">
        <v>65</v>
      </c>
      <c r="Z22" t="s">
        <v>121</v>
      </c>
      <c r="AA22" s="1"/>
      <c r="AB22" s="1"/>
      <c r="AC22" s="1"/>
      <c r="AD22" s="1"/>
      <c r="AE22" s="1"/>
      <c r="AF22" s="1"/>
      <c r="AG22" s="1"/>
      <c r="AH22" s="1"/>
      <c r="AI22" s="1"/>
      <c r="AJ22" s="1"/>
      <c r="AK22" s="1"/>
      <c r="AL22" s="1"/>
      <c r="AM22" s="1">
        <v>1</v>
      </c>
      <c r="AN22" s="1"/>
      <c r="AO22" s="1"/>
      <c r="AP22" s="1"/>
      <c r="AQ22" s="1"/>
      <c r="AR22" s="1"/>
      <c r="AS22" s="1"/>
      <c r="AT22" s="1"/>
      <c r="AU22" s="1"/>
      <c r="AV22" s="1"/>
      <c r="AW22" s="1"/>
      <c r="AX22" s="1"/>
      <c r="AY22" s="1"/>
      <c r="AZ22" s="1">
        <v>1</v>
      </c>
      <c r="BA22" s="1"/>
      <c r="BB22" s="1">
        <v>2</v>
      </c>
    </row>
    <row r="23" spans="1:54">
      <c r="B23" t="s">
        <v>1341</v>
      </c>
      <c r="C23" t="s">
        <v>1341</v>
      </c>
      <c r="D23" s="1"/>
      <c r="E23" s="1"/>
      <c r="F23" s="1">
        <v>1</v>
      </c>
      <c r="G23" s="1"/>
      <c r="H23" s="1"/>
      <c r="I23" s="1"/>
      <c r="J23" s="1"/>
      <c r="K23" s="1"/>
      <c r="L23" s="1">
        <v>1</v>
      </c>
      <c r="O23" t="s">
        <v>57</v>
      </c>
      <c r="P23" s="1">
        <v>5</v>
      </c>
      <c r="Q23" s="1">
        <v>14</v>
      </c>
      <c r="R23" s="1">
        <v>9</v>
      </c>
      <c r="S23" s="1">
        <v>2</v>
      </c>
      <c r="T23" s="1">
        <v>27</v>
      </c>
      <c r="Z23" t="s">
        <v>41</v>
      </c>
      <c r="AA23" s="1">
        <v>2</v>
      </c>
      <c r="AB23" s="1">
        <v>63</v>
      </c>
      <c r="AC23" s="1">
        <v>3</v>
      </c>
      <c r="AD23" s="1">
        <v>2</v>
      </c>
      <c r="AE23" s="1">
        <v>8</v>
      </c>
      <c r="AF23" s="1">
        <v>8</v>
      </c>
      <c r="AG23" s="1">
        <v>4</v>
      </c>
      <c r="AH23" s="1">
        <v>5</v>
      </c>
      <c r="AI23" s="1">
        <v>1</v>
      </c>
      <c r="AJ23" s="1">
        <v>1</v>
      </c>
      <c r="AK23" s="1">
        <v>1</v>
      </c>
      <c r="AL23" s="1"/>
      <c r="AM23" s="1"/>
      <c r="AN23" s="1">
        <v>7</v>
      </c>
      <c r="AO23" s="1"/>
      <c r="AP23" s="1"/>
      <c r="AQ23" s="1"/>
      <c r="AR23" s="1">
        <v>1</v>
      </c>
      <c r="AS23" s="1">
        <v>3</v>
      </c>
      <c r="AT23" s="1"/>
      <c r="AU23" s="1">
        <v>4</v>
      </c>
      <c r="AV23" s="1">
        <v>1</v>
      </c>
      <c r="AW23" s="1"/>
      <c r="AX23" s="1"/>
      <c r="AY23" s="1">
        <v>1</v>
      </c>
      <c r="AZ23" s="1"/>
      <c r="BA23" s="1">
        <v>2</v>
      </c>
      <c r="BB23" s="1">
        <v>117</v>
      </c>
    </row>
    <row r="24" spans="1:54">
      <c r="A24" t="s">
        <v>1275</v>
      </c>
      <c r="D24" s="1">
        <v>2</v>
      </c>
      <c r="E24" s="1"/>
      <c r="F24" s="1">
        <v>7</v>
      </c>
      <c r="G24" s="1">
        <v>1</v>
      </c>
      <c r="H24" s="1">
        <v>2</v>
      </c>
      <c r="I24" s="1">
        <v>4</v>
      </c>
      <c r="J24" s="1">
        <v>3</v>
      </c>
      <c r="K24" s="1">
        <v>6</v>
      </c>
      <c r="L24" s="1">
        <v>22</v>
      </c>
      <c r="O24" s="6" t="s">
        <v>1273</v>
      </c>
      <c r="P24" s="8">
        <v>9</v>
      </c>
      <c r="Q24" s="8">
        <v>89</v>
      </c>
      <c r="R24" s="8">
        <v>78</v>
      </c>
      <c r="S24" s="8">
        <v>2</v>
      </c>
      <c r="T24" s="8">
        <v>175</v>
      </c>
      <c r="Z24" t="s">
        <v>57</v>
      </c>
      <c r="AA24" s="1">
        <v>5</v>
      </c>
      <c r="AB24" s="1">
        <v>22</v>
      </c>
      <c r="AC24" s="1">
        <v>2</v>
      </c>
      <c r="AD24" s="1">
        <v>1</v>
      </c>
      <c r="AE24" s="1">
        <v>7</v>
      </c>
      <c r="AF24" s="1">
        <v>2</v>
      </c>
      <c r="AG24" s="1">
        <v>2</v>
      </c>
      <c r="AH24" s="1">
        <v>2</v>
      </c>
      <c r="AI24" s="1">
        <v>5</v>
      </c>
      <c r="AJ24" s="1"/>
      <c r="AK24" s="1"/>
      <c r="AL24" s="1"/>
      <c r="AM24" s="1"/>
      <c r="AN24" s="1">
        <v>6</v>
      </c>
      <c r="AO24" s="1"/>
      <c r="AP24" s="1">
        <v>1</v>
      </c>
      <c r="AQ24" s="1"/>
      <c r="AR24" s="1"/>
      <c r="AS24" s="1">
        <v>1</v>
      </c>
      <c r="AT24" s="1">
        <v>1</v>
      </c>
      <c r="AU24" s="1">
        <v>4</v>
      </c>
      <c r="AV24" s="1"/>
      <c r="AW24" s="1"/>
      <c r="AX24" s="1"/>
      <c r="AY24" s="1"/>
      <c r="AZ24" s="1"/>
      <c r="BA24" s="1">
        <v>1</v>
      </c>
      <c r="BB24" s="1">
        <v>62</v>
      </c>
    </row>
    <row r="25" spans="1:54">
      <c r="A25" t="s">
        <v>526</v>
      </c>
      <c r="B25" t="s">
        <v>541</v>
      </c>
      <c r="C25" t="s">
        <v>541</v>
      </c>
      <c r="D25" s="1"/>
      <c r="E25" s="1"/>
      <c r="F25" s="1">
        <v>2</v>
      </c>
      <c r="G25" s="1"/>
      <c r="H25" s="1"/>
      <c r="I25" s="1"/>
      <c r="J25" s="1">
        <v>1</v>
      </c>
      <c r="K25" s="1"/>
      <c r="L25" s="1">
        <v>2</v>
      </c>
      <c r="Z25" s="6" t="s">
        <v>1273</v>
      </c>
      <c r="AA25" s="8">
        <v>14</v>
      </c>
      <c r="AB25" s="8">
        <v>161</v>
      </c>
      <c r="AC25" s="8">
        <v>10</v>
      </c>
      <c r="AD25" s="8">
        <v>9</v>
      </c>
      <c r="AE25" s="8">
        <v>23</v>
      </c>
      <c r="AF25" s="8">
        <v>22</v>
      </c>
      <c r="AG25" s="8">
        <v>8</v>
      </c>
      <c r="AH25" s="8">
        <v>10</v>
      </c>
      <c r="AI25" s="8">
        <v>10</v>
      </c>
      <c r="AJ25" s="8">
        <v>2</v>
      </c>
      <c r="AK25" s="8">
        <v>3</v>
      </c>
      <c r="AL25" s="8">
        <v>5</v>
      </c>
      <c r="AM25" s="8">
        <v>1</v>
      </c>
      <c r="AN25" s="8">
        <v>22</v>
      </c>
      <c r="AO25" s="8">
        <v>2</v>
      </c>
      <c r="AP25" s="8">
        <v>2</v>
      </c>
      <c r="AQ25" s="8">
        <v>4</v>
      </c>
      <c r="AR25" s="8">
        <v>2</v>
      </c>
      <c r="AS25" s="8">
        <v>7</v>
      </c>
      <c r="AT25" s="8">
        <v>2</v>
      </c>
      <c r="AU25" s="8">
        <v>14</v>
      </c>
      <c r="AV25" s="8">
        <v>1</v>
      </c>
      <c r="AW25" s="8">
        <v>3</v>
      </c>
      <c r="AX25" s="8">
        <v>1</v>
      </c>
      <c r="AY25" s="8">
        <v>1</v>
      </c>
      <c r="AZ25" s="8">
        <v>3</v>
      </c>
      <c r="BA25" s="8">
        <v>10</v>
      </c>
      <c r="BB25" s="8">
        <v>352</v>
      </c>
    </row>
    <row r="26" spans="1:54">
      <c r="C26" t="s">
        <v>543</v>
      </c>
      <c r="D26" s="1"/>
      <c r="E26" s="1"/>
      <c r="F26" s="1">
        <v>1</v>
      </c>
      <c r="G26" s="1"/>
      <c r="H26" s="1"/>
      <c r="I26" s="1"/>
      <c r="J26" s="1"/>
      <c r="K26" s="1"/>
      <c r="L26" s="1">
        <v>1</v>
      </c>
      <c r="T26" s="34"/>
    </row>
    <row r="27" spans="1:54">
      <c r="B27" t="s">
        <v>528</v>
      </c>
      <c r="C27" t="s">
        <v>530</v>
      </c>
      <c r="D27" s="1"/>
      <c r="E27" s="1"/>
      <c r="F27" s="1">
        <v>2</v>
      </c>
      <c r="G27" s="1"/>
      <c r="H27" s="1"/>
      <c r="I27" s="1"/>
      <c r="J27" s="1"/>
      <c r="K27" s="1"/>
      <c r="L27" s="1">
        <v>2</v>
      </c>
    </row>
    <row r="28" spans="1:54">
      <c r="C28" t="s">
        <v>545</v>
      </c>
      <c r="D28" s="1"/>
      <c r="E28" s="1"/>
      <c r="F28" s="1">
        <v>1</v>
      </c>
      <c r="G28" s="1"/>
      <c r="H28" s="1"/>
      <c r="I28" s="1"/>
      <c r="J28" s="1"/>
      <c r="K28" s="1"/>
      <c r="L28" s="1">
        <v>1</v>
      </c>
    </row>
    <row r="29" spans="1:54">
      <c r="A29" t="s">
        <v>1276</v>
      </c>
      <c r="D29" s="1"/>
      <c r="E29" s="1"/>
      <c r="F29" s="1">
        <v>4</v>
      </c>
      <c r="G29" s="1"/>
      <c r="H29" s="1"/>
      <c r="I29" s="1"/>
      <c r="J29" s="1">
        <v>1</v>
      </c>
      <c r="K29" s="1"/>
      <c r="L29" s="1">
        <v>4</v>
      </c>
    </row>
    <row r="30" spans="1:54">
      <c r="A30" t="s">
        <v>204</v>
      </c>
      <c r="B30" t="s">
        <v>338</v>
      </c>
      <c r="C30" t="s">
        <v>341</v>
      </c>
      <c r="D30" s="1"/>
      <c r="E30" s="1"/>
      <c r="F30" s="1"/>
      <c r="G30" s="1">
        <v>2</v>
      </c>
      <c r="H30" s="1"/>
      <c r="I30" s="1"/>
      <c r="J30" s="1"/>
      <c r="K30" s="1"/>
      <c r="L30" s="1">
        <v>2</v>
      </c>
      <c r="AA30" s="35"/>
      <c r="AB30" s="35"/>
      <c r="AC30" s="35"/>
      <c r="AD30" s="35"/>
      <c r="AE30" s="35"/>
      <c r="AF30" s="35"/>
      <c r="AG30" s="35"/>
      <c r="AH30" s="35"/>
      <c r="AI30" s="35"/>
      <c r="AJ30" s="35"/>
      <c r="AK30" s="35"/>
      <c r="AL30" s="35"/>
    </row>
    <row r="31" spans="1:54">
      <c r="C31" t="s">
        <v>338</v>
      </c>
      <c r="D31" s="1"/>
      <c r="E31" s="1"/>
      <c r="F31" s="1"/>
      <c r="G31" s="1"/>
      <c r="H31" s="1"/>
      <c r="I31" s="1"/>
      <c r="J31" s="1"/>
      <c r="K31" s="1">
        <v>1</v>
      </c>
      <c r="L31" s="1">
        <v>1</v>
      </c>
      <c r="AA31" s="36"/>
      <c r="AB31" s="36"/>
      <c r="AC31" s="36"/>
      <c r="AD31" s="36"/>
      <c r="AE31" s="36"/>
      <c r="AF31" s="36"/>
      <c r="AG31" s="36"/>
      <c r="AH31" s="36"/>
      <c r="AI31" s="36"/>
      <c r="AJ31" s="36"/>
      <c r="AK31" s="36"/>
      <c r="AL31" s="36"/>
    </row>
    <row r="32" spans="1:54">
      <c r="B32" t="s">
        <v>206</v>
      </c>
      <c r="C32" t="s">
        <v>805</v>
      </c>
      <c r="D32" s="1"/>
      <c r="E32" s="1"/>
      <c r="F32" s="1"/>
      <c r="G32" s="1"/>
      <c r="H32" s="1"/>
      <c r="I32" s="1">
        <v>1</v>
      </c>
      <c r="J32" s="1"/>
      <c r="K32" s="1"/>
      <c r="L32" s="1">
        <v>1</v>
      </c>
      <c r="AA32" s="37"/>
      <c r="AB32" s="37"/>
      <c r="AC32" s="37"/>
      <c r="AD32" s="37"/>
      <c r="AE32" s="37"/>
      <c r="AF32" s="37"/>
      <c r="AG32" s="37"/>
      <c r="AH32" s="37"/>
      <c r="AI32" s="37"/>
      <c r="AJ32" s="37"/>
      <c r="AK32" s="37"/>
      <c r="AL32" s="37"/>
    </row>
    <row r="33" spans="2:38">
      <c r="C33" t="s">
        <v>812</v>
      </c>
      <c r="D33" s="1"/>
      <c r="E33" s="1"/>
      <c r="F33" s="1"/>
      <c r="G33" s="1"/>
      <c r="H33" s="1"/>
      <c r="I33" s="1">
        <v>1</v>
      </c>
      <c r="J33" s="1"/>
      <c r="K33" s="1">
        <v>1</v>
      </c>
      <c r="L33" s="1">
        <v>2</v>
      </c>
      <c r="AA33" s="36"/>
      <c r="AB33" s="36"/>
      <c r="AC33" s="36"/>
      <c r="AD33" s="36"/>
      <c r="AE33" s="36"/>
      <c r="AF33" s="36"/>
      <c r="AG33" s="36"/>
      <c r="AH33" s="36"/>
      <c r="AI33" s="36"/>
      <c r="AJ33" s="36"/>
      <c r="AK33" s="36"/>
      <c r="AL33" s="36"/>
    </row>
    <row r="34" spans="2:38">
      <c r="C34" t="s">
        <v>235</v>
      </c>
      <c r="D34" s="1"/>
      <c r="E34" s="1">
        <v>1</v>
      </c>
      <c r="F34" s="1"/>
      <c r="G34" s="1"/>
      <c r="H34" s="1"/>
      <c r="I34" s="1">
        <v>5</v>
      </c>
      <c r="J34" s="1"/>
      <c r="K34" s="1"/>
      <c r="L34" s="1">
        <v>6</v>
      </c>
      <c r="AA34" s="36"/>
      <c r="AB34" s="36"/>
      <c r="AC34" s="36"/>
      <c r="AD34" s="36"/>
      <c r="AE34" s="36"/>
      <c r="AF34" s="36"/>
      <c r="AG34" s="36"/>
      <c r="AH34" s="36"/>
      <c r="AI34" s="36"/>
      <c r="AJ34" s="36"/>
      <c r="AK34" s="36"/>
      <c r="AL34" s="36"/>
    </row>
    <row r="35" spans="2:38">
      <c r="C35" t="s">
        <v>237</v>
      </c>
      <c r="D35" s="1"/>
      <c r="E35" s="1"/>
      <c r="F35" s="1"/>
      <c r="G35" s="1">
        <v>1</v>
      </c>
      <c r="H35" s="1"/>
      <c r="I35" s="1">
        <v>3</v>
      </c>
      <c r="J35" s="1"/>
      <c r="K35" s="1">
        <v>2</v>
      </c>
      <c r="L35" s="1">
        <v>6</v>
      </c>
      <c r="AA35" s="36"/>
      <c r="AB35" s="37"/>
      <c r="AC35" s="36"/>
      <c r="AD35" s="36"/>
      <c r="AE35" s="36"/>
      <c r="AF35" s="36"/>
      <c r="AG35" s="36"/>
      <c r="AH35" s="36"/>
      <c r="AI35" s="36"/>
      <c r="AJ35" s="36"/>
      <c r="AK35" s="36"/>
      <c r="AL35" s="36"/>
    </row>
    <row r="36" spans="2:38">
      <c r="C36" t="s">
        <v>574</v>
      </c>
      <c r="D36" s="1"/>
      <c r="E36" s="1"/>
      <c r="F36" s="1"/>
      <c r="G36" s="1">
        <v>1</v>
      </c>
      <c r="H36" s="1"/>
      <c r="I36" s="1">
        <v>3</v>
      </c>
      <c r="J36" s="1"/>
      <c r="K36" s="1">
        <v>1</v>
      </c>
      <c r="L36" s="1">
        <v>4</v>
      </c>
      <c r="AA36" s="36"/>
      <c r="AB36" s="37"/>
      <c r="AC36" s="36"/>
      <c r="AD36" s="36"/>
      <c r="AE36" s="36"/>
      <c r="AF36" s="36"/>
      <c r="AG36" s="36"/>
      <c r="AH36" s="36"/>
      <c r="AI36" s="36"/>
      <c r="AJ36" s="36"/>
      <c r="AK36" s="36"/>
      <c r="AL36" s="36"/>
    </row>
    <row r="37" spans="2:38">
      <c r="C37" t="s">
        <v>1089</v>
      </c>
      <c r="D37" s="1"/>
      <c r="E37" s="1"/>
      <c r="F37" s="1"/>
      <c r="G37" s="1"/>
      <c r="H37" s="1"/>
      <c r="I37" s="1">
        <v>1</v>
      </c>
      <c r="J37" s="1"/>
      <c r="K37" s="1"/>
      <c r="L37" s="1">
        <v>1</v>
      </c>
      <c r="AA37" s="36"/>
      <c r="AB37" s="37"/>
      <c r="AC37" s="36"/>
      <c r="AD37" s="36"/>
      <c r="AE37" s="36"/>
      <c r="AF37" s="36"/>
      <c r="AG37" s="36"/>
      <c r="AH37" s="36"/>
      <c r="AI37" s="36"/>
      <c r="AJ37" s="36"/>
      <c r="AK37" s="36"/>
      <c r="AL37" s="36"/>
    </row>
    <row r="38" spans="2:38">
      <c r="C38" t="s">
        <v>576</v>
      </c>
      <c r="D38" s="1"/>
      <c r="E38" s="1"/>
      <c r="F38" s="1"/>
      <c r="G38" s="1">
        <v>1</v>
      </c>
      <c r="H38" s="1"/>
      <c r="I38" s="1">
        <v>3</v>
      </c>
      <c r="J38" s="1"/>
      <c r="K38" s="1"/>
      <c r="L38" s="1">
        <v>4</v>
      </c>
      <c r="AA38" s="36"/>
      <c r="AB38" s="37"/>
      <c r="AC38" s="36"/>
      <c r="AD38" s="36"/>
      <c r="AE38" s="36"/>
      <c r="AF38" s="36"/>
      <c r="AG38" s="36"/>
      <c r="AH38" s="36"/>
      <c r="AI38" s="36"/>
      <c r="AJ38" s="36"/>
      <c r="AK38" s="36"/>
      <c r="AL38" s="36"/>
    </row>
    <row r="39" spans="2:38">
      <c r="C39" t="s">
        <v>233</v>
      </c>
      <c r="D39" s="1"/>
      <c r="E39" s="1"/>
      <c r="F39" s="1"/>
      <c r="G39" s="1"/>
      <c r="H39" s="1"/>
      <c r="I39" s="1">
        <v>4</v>
      </c>
      <c r="J39" s="1">
        <v>1</v>
      </c>
      <c r="K39" s="1">
        <v>1</v>
      </c>
      <c r="L39" s="1">
        <v>5</v>
      </c>
      <c r="AA39" s="36"/>
      <c r="AB39" s="37"/>
      <c r="AC39" s="36"/>
      <c r="AD39" s="36"/>
      <c r="AE39" s="36"/>
      <c r="AF39" s="36"/>
      <c r="AG39" s="36"/>
      <c r="AH39" s="36"/>
      <c r="AI39" s="36"/>
      <c r="AJ39" s="36"/>
      <c r="AK39" s="36"/>
      <c r="AL39" s="36"/>
    </row>
    <row r="40" spans="2:38">
      <c r="C40" t="s">
        <v>593</v>
      </c>
      <c r="D40" s="1"/>
      <c r="E40" s="1"/>
      <c r="F40" s="1"/>
      <c r="G40" s="1"/>
      <c r="H40" s="1"/>
      <c r="I40" s="1">
        <v>1</v>
      </c>
      <c r="J40" s="1"/>
      <c r="K40" s="1"/>
      <c r="L40" s="1">
        <v>1</v>
      </c>
      <c r="AA40" s="36"/>
      <c r="AB40" s="37"/>
      <c r="AC40" s="36"/>
      <c r="AD40" s="36"/>
      <c r="AE40" s="36"/>
      <c r="AF40" s="36"/>
      <c r="AG40" s="36"/>
      <c r="AH40" s="36"/>
      <c r="AI40" s="36"/>
      <c r="AJ40" s="36"/>
      <c r="AK40" s="36"/>
      <c r="AL40" s="36"/>
    </row>
    <row r="41" spans="2:38">
      <c r="C41" t="s">
        <v>654</v>
      </c>
      <c r="D41" s="1"/>
      <c r="E41" s="1"/>
      <c r="F41" s="1"/>
      <c r="G41" s="1"/>
      <c r="H41" s="1"/>
      <c r="I41" s="1">
        <v>2</v>
      </c>
      <c r="J41" s="1"/>
      <c r="K41" s="1"/>
      <c r="L41" s="1">
        <v>2</v>
      </c>
      <c r="AA41" s="36"/>
      <c r="AB41" s="37"/>
      <c r="AC41" s="36"/>
      <c r="AD41" s="36"/>
      <c r="AE41" s="36"/>
      <c r="AF41" s="36"/>
      <c r="AG41" s="36"/>
      <c r="AH41" s="36"/>
      <c r="AI41" s="36"/>
      <c r="AJ41" s="36"/>
      <c r="AK41" s="36"/>
      <c r="AL41" s="36"/>
    </row>
    <row r="42" spans="2:38">
      <c r="C42" t="s">
        <v>208</v>
      </c>
      <c r="D42" s="1"/>
      <c r="E42" s="1"/>
      <c r="F42" s="1"/>
      <c r="G42" s="1">
        <v>1</v>
      </c>
      <c r="H42" s="1"/>
      <c r="I42" s="1">
        <v>1</v>
      </c>
      <c r="J42" s="1"/>
      <c r="K42" s="1"/>
      <c r="L42" s="1">
        <v>2</v>
      </c>
      <c r="AA42" s="36"/>
      <c r="AB42" s="37"/>
      <c r="AC42" s="36"/>
      <c r="AD42" s="36"/>
      <c r="AE42" s="36"/>
      <c r="AF42" s="36"/>
      <c r="AG42" s="36"/>
      <c r="AH42" s="36"/>
      <c r="AI42" s="36"/>
      <c r="AJ42" s="36"/>
      <c r="AK42" s="36"/>
      <c r="AL42" s="36"/>
    </row>
    <row r="43" spans="2:38">
      <c r="C43" t="s">
        <v>239</v>
      </c>
      <c r="D43" s="1">
        <v>1</v>
      </c>
      <c r="E43" s="1"/>
      <c r="F43" s="1"/>
      <c r="G43" s="1">
        <v>1</v>
      </c>
      <c r="H43" s="1"/>
      <c r="I43" s="1">
        <v>2</v>
      </c>
      <c r="J43" s="1"/>
      <c r="K43" s="1">
        <v>1</v>
      </c>
      <c r="L43" s="1">
        <v>4</v>
      </c>
      <c r="AA43" s="36"/>
      <c r="AB43" s="37"/>
      <c r="AC43" s="36"/>
      <c r="AD43" s="36"/>
      <c r="AE43" s="36"/>
      <c r="AF43" s="36"/>
      <c r="AG43" s="36"/>
      <c r="AH43" s="36"/>
      <c r="AI43" s="36"/>
      <c r="AJ43" s="36"/>
      <c r="AK43" s="36"/>
      <c r="AL43" s="36"/>
    </row>
    <row r="44" spans="2:38">
      <c r="C44" t="s">
        <v>440</v>
      </c>
      <c r="D44" s="1"/>
      <c r="E44" s="1"/>
      <c r="F44" s="1"/>
      <c r="G44" s="1"/>
      <c r="H44" s="1"/>
      <c r="I44" s="1">
        <v>4</v>
      </c>
      <c r="J44" s="1"/>
      <c r="K44" s="1">
        <v>1</v>
      </c>
      <c r="L44" s="1">
        <v>5</v>
      </c>
      <c r="AA44" s="36"/>
      <c r="AB44" s="37"/>
      <c r="AC44" s="36"/>
      <c r="AD44" s="36"/>
      <c r="AE44" s="36"/>
      <c r="AF44" s="36"/>
      <c r="AG44" s="36"/>
      <c r="AH44" s="36"/>
      <c r="AI44" s="36"/>
      <c r="AJ44" s="36"/>
      <c r="AK44" s="36"/>
      <c r="AL44" s="36"/>
    </row>
    <row r="45" spans="2:38">
      <c r="B45" t="s">
        <v>214</v>
      </c>
      <c r="C45" t="s">
        <v>216</v>
      </c>
      <c r="D45" s="1"/>
      <c r="E45" s="1"/>
      <c r="F45" s="1"/>
      <c r="G45" s="1"/>
      <c r="H45" s="1"/>
      <c r="I45" s="1">
        <v>2</v>
      </c>
      <c r="J45" s="1"/>
      <c r="K45" s="1"/>
      <c r="L45" s="1">
        <v>2</v>
      </c>
      <c r="AA45" s="36"/>
      <c r="AB45" s="37"/>
      <c r="AC45" s="36"/>
      <c r="AD45" s="36"/>
      <c r="AE45" s="36"/>
      <c r="AF45" s="36"/>
      <c r="AG45" s="36"/>
      <c r="AH45" s="36"/>
      <c r="AI45" s="36"/>
      <c r="AJ45" s="36"/>
      <c r="AK45" s="36"/>
      <c r="AL45" s="36"/>
    </row>
    <row r="46" spans="2:38">
      <c r="C46" t="s">
        <v>426</v>
      </c>
      <c r="D46" s="1"/>
      <c r="E46" s="1">
        <v>1</v>
      </c>
      <c r="F46" s="1">
        <v>1</v>
      </c>
      <c r="G46" s="1">
        <v>1</v>
      </c>
      <c r="H46" s="1"/>
      <c r="I46" s="1">
        <v>2</v>
      </c>
      <c r="J46" s="1"/>
      <c r="K46" s="1"/>
      <c r="L46" s="1">
        <v>5</v>
      </c>
      <c r="AA46" s="36"/>
      <c r="AB46" s="37"/>
      <c r="AC46" s="36"/>
      <c r="AD46" s="36"/>
      <c r="AE46" s="36"/>
      <c r="AF46" s="36"/>
      <c r="AG46" s="36"/>
      <c r="AH46" s="36"/>
      <c r="AI46" s="36"/>
      <c r="AJ46" s="36"/>
      <c r="AK46" s="36"/>
      <c r="AL46" s="36"/>
    </row>
    <row r="47" spans="2:38">
      <c r="C47" t="s">
        <v>652</v>
      </c>
      <c r="D47" s="1">
        <v>1</v>
      </c>
      <c r="E47" s="1">
        <v>1</v>
      </c>
      <c r="F47" s="1"/>
      <c r="G47" s="1"/>
      <c r="H47" s="1"/>
      <c r="I47" s="1">
        <v>1</v>
      </c>
      <c r="J47" s="1">
        <v>1</v>
      </c>
      <c r="K47" s="1"/>
      <c r="L47" s="1">
        <v>4</v>
      </c>
      <c r="AA47" s="36"/>
      <c r="AB47" s="36"/>
      <c r="AC47" s="36"/>
      <c r="AD47" s="36"/>
      <c r="AE47" s="36"/>
      <c r="AF47" s="36"/>
      <c r="AG47" s="36"/>
      <c r="AH47" s="36"/>
      <c r="AI47" s="36"/>
      <c r="AJ47" s="36"/>
      <c r="AK47" s="36"/>
      <c r="AL47" s="36"/>
    </row>
    <row r="48" spans="2:38">
      <c r="B48" t="s">
        <v>241</v>
      </c>
      <c r="C48" t="s">
        <v>572</v>
      </c>
      <c r="D48" s="1"/>
      <c r="E48" s="1"/>
      <c r="F48" s="1"/>
      <c r="G48" s="1">
        <v>1</v>
      </c>
      <c r="H48" s="1"/>
      <c r="I48" s="1">
        <v>1</v>
      </c>
      <c r="J48" s="1"/>
      <c r="K48" s="1"/>
      <c r="L48" s="1">
        <v>2</v>
      </c>
    </row>
    <row r="49" spans="1:12">
      <c r="B49" t="s">
        <v>318</v>
      </c>
      <c r="C49" t="s">
        <v>318</v>
      </c>
      <c r="D49" s="1"/>
      <c r="E49" s="1"/>
      <c r="F49" s="1"/>
      <c r="G49" s="1">
        <v>2</v>
      </c>
      <c r="H49" s="1"/>
      <c r="I49" s="1">
        <v>1</v>
      </c>
      <c r="J49" s="1"/>
      <c r="K49" s="1"/>
      <c r="L49" s="1">
        <v>3</v>
      </c>
    </row>
    <row r="50" spans="1:12">
      <c r="C50" t="s">
        <v>549</v>
      </c>
      <c r="D50" s="1"/>
      <c r="E50" s="1"/>
      <c r="F50" s="1"/>
      <c r="G50" s="1"/>
      <c r="H50" s="1"/>
      <c r="I50" s="1">
        <v>1</v>
      </c>
      <c r="J50" s="1"/>
      <c r="K50" s="1"/>
      <c r="L50" s="1">
        <v>1</v>
      </c>
    </row>
    <row r="51" spans="1:12">
      <c r="C51" t="s">
        <v>578</v>
      </c>
      <c r="D51" s="1"/>
      <c r="E51" s="1"/>
      <c r="F51" s="1"/>
      <c r="G51" s="1"/>
      <c r="H51" s="1"/>
      <c r="I51" s="1">
        <v>1</v>
      </c>
      <c r="J51" s="1"/>
      <c r="K51" s="1">
        <v>3</v>
      </c>
      <c r="L51" s="1">
        <v>3</v>
      </c>
    </row>
    <row r="52" spans="1:12">
      <c r="A52" t="s">
        <v>1277</v>
      </c>
      <c r="D52" s="1">
        <v>1</v>
      </c>
      <c r="E52" s="1">
        <v>2</v>
      </c>
      <c r="F52" s="1">
        <v>1</v>
      </c>
      <c r="G52" s="1">
        <v>7</v>
      </c>
      <c r="H52" s="1"/>
      <c r="I52" s="1">
        <v>7</v>
      </c>
      <c r="J52" s="1">
        <v>2</v>
      </c>
      <c r="K52" s="1">
        <v>7</v>
      </c>
      <c r="L52" s="1">
        <v>26</v>
      </c>
    </row>
    <row r="53" spans="1:12">
      <c r="A53" t="s">
        <v>86</v>
      </c>
      <c r="B53" t="s">
        <v>1504</v>
      </c>
      <c r="C53" t="s">
        <v>1504</v>
      </c>
      <c r="D53" s="1"/>
      <c r="E53" s="1"/>
      <c r="F53" s="1"/>
      <c r="G53" s="1"/>
      <c r="H53" s="1">
        <v>1</v>
      </c>
      <c r="I53" s="1"/>
      <c r="J53" s="1"/>
      <c r="K53" s="1"/>
      <c r="L53" s="1">
        <v>1</v>
      </c>
    </row>
    <row r="54" spans="1:12">
      <c r="B54" t="s">
        <v>1317</v>
      </c>
      <c r="C54" t="s">
        <v>1319</v>
      </c>
      <c r="D54" s="1"/>
      <c r="E54" s="1"/>
      <c r="F54" s="1"/>
      <c r="G54" s="1"/>
      <c r="H54" s="1">
        <v>2</v>
      </c>
      <c r="I54" s="1"/>
      <c r="J54" s="1"/>
      <c r="K54" s="1"/>
      <c r="L54" s="1">
        <v>2</v>
      </c>
    </row>
    <row r="55" spans="1:12">
      <c r="B55" t="s">
        <v>88</v>
      </c>
      <c r="C55" t="s">
        <v>325</v>
      </c>
      <c r="D55" s="1"/>
      <c r="E55" s="1"/>
      <c r="F55" s="1"/>
      <c r="G55" s="1"/>
      <c r="H55" s="1">
        <v>1</v>
      </c>
      <c r="I55" s="1">
        <v>5</v>
      </c>
      <c r="J55" s="1"/>
      <c r="K55" s="1">
        <v>1</v>
      </c>
      <c r="L55" s="1">
        <v>7</v>
      </c>
    </row>
    <row r="56" spans="1:12">
      <c r="C56" t="s">
        <v>88</v>
      </c>
      <c r="D56" s="1">
        <v>1</v>
      </c>
      <c r="E56" s="1"/>
      <c r="F56" s="1"/>
      <c r="G56" s="1">
        <v>1</v>
      </c>
      <c r="H56" s="1">
        <v>2</v>
      </c>
      <c r="I56" s="1">
        <v>3</v>
      </c>
      <c r="J56" s="1">
        <v>2</v>
      </c>
      <c r="K56" s="1">
        <v>2</v>
      </c>
      <c r="L56" s="1">
        <v>11</v>
      </c>
    </row>
    <row r="57" spans="1:12">
      <c r="C57" t="s">
        <v>282</v>
      </c>
      <c r="D57" s="1">
        <v>1</v>
      </c>
      <c r="E57" s="1"/>
      <c r="F57" s="1"/>
      <c r="G57" s="1"/>
      <c r="H57" s="1">
        <v>1</v>
      </c>
      <c r="I57" s="1">
        <v>3</v>
      </c>
      <c r="J57" s="1"/>
      <c r="K57" s="1">
        <v>4</v>
      </c>
      <c r="L57" s="1">
        <v>9</v>
      </c>
    </row>
    <row r="58" spans="1:12">
      <c r="C58" t="s">
        <v>379</v>
      </c>
      <c r="D58" s="1"/>
      <c r="E58" s="1"/>
      <c r="F58" s="1"/>
      <c r="G58" s="1"/>
      <c r="H58" s="1">
        <v>2</v>
      </c>
      <c r="I58" s="1">
        <v>1</v>
      </c>
      <c r="J58" s="1">
        <v>1</v>
      </c>
      <c r="K58" s="1"/>
      <c r="L58" s="1">
        <v>4</v>
      </c>
    </row>
    <row r="59" spans="1:12">
      <c r="C59" t="s">
        <v>747</v>
      </c>
      <c r="D59" s="1"/>
      <c r="E59" s="1"/>
      <c r="F59" s="1"/>
      <c r="G59" s="1"/>
      <c r="H59" s="1">
        <v>3</v>
      </c>
      <c r="I59" s="1"/>
      <c r="J59" s="1"/>
      <c r="K59" s="1"/>
      <c r="L59" s="1">
        <v>3</v>
      </c>
    </row>
    <row r="60" spans="1:12">
      <c r="C60" t="s">
        <v>597</v>
      </c>
      <c r="D60" s="1"/>
      <c r="E60" s="1"/>
      <c r="F60" s="1"/>
      <c r="G60" s="1"/>
      <c r="H60" s="1"/>
      <c r="I60" s="1">
        <v>1</v>
      </c>
      <c r="J60" s="1"/>
      <c r="K60" s="1"/>
      <c r="L60" s="1">
        <v>1</v>
      </c>
    </row>
    <row r="61" spans="1:12">
      <c r="C61" t="s">
        <v>359</v>
      </c>
      <c r="D61" s="1"/>
      <c r="E61" s="1"/>
      <c r="F61" s="1"/>
      <c r="G61" s="1"/>
      <c r="H61" s="1">
        <v>4</v>
      </c>
      <c r="I61" s="1"/>
      <c r="J61" s="1"/>
      <c r="K61" s="1">
        <v>1</v>
      </c>
      <c r="L61" s="1">
        <v>5</v>
      </c>
    </row>
    <row r="62" spans="1:12">
      <c r="C62" t="s">
        <v>112</v>
      </c>
      <c r="D62" s="1"/>
      <c r="E62" s="1"/>
      <c r="F62" s="1"/>
      <c r="G62" s="1"/>
      <c r="H62" s="1">
        <v>1</v>
      </c>
      <c r="I62" s="1"/>
      <c r="J62" s="1"/>
      <c r="K62" s="1"/>
      <c r="L62" s="1">
        <v>1</v>
      </c>
    </row>
    <row r="63" spans="1:12">
      <c r="B63" t="s">
        <v>362</v>
      </c>
      <c r="C63" t="s">
        <v>362</v>
      </c>
      <c r="D63" s="1">
        <v>1</v>
      </c>
      <c r="E63" s="1">
        <v>1</v>
      </c>
      <c r="F63" s="1"/>
      <c r="G63" s="1"/>
      <c r="H63" s="1"/>
      <c r="I63" s="1">
        <v>1</v>
      </c>
      <c r="J63" s="1"/>
      <c r="K63" s="1">
        <v>1</v>
      </c>
      <c r="L63" s="1">
        <v>4</v>
      </c>
    </row>
    <row r="64" spans="1:12">
      <c r="B64" t="s">
        <v>514</v>
      </c>
      <c r="C64" t="s">
        <v>514</v>
      </c>
      <c r="D64" s="1">
        <v>1</v>
      </c>
      <c r="E64" s="1">
        <v>1</v>
      </c>
      <c r="F64" s="1"/>
      <c r="G64" s="1"/>
      <c r="H64" s="1"/>
      <c r="I64" s="1">
        <v>1</v>
      </c>
      <c r="J64" s="1"/>
      <c r="K64" s="1"/>
      <c r="L64" s="1">
        <v>3</v>
      </c>
    </row>
    <row r="65" spans="1:12">
      <c r="A65" t="s">
        <v>1278</v>
      </c>
      <c r="D65" s="1">
        <v>3</v>
      </c>
      <c r="E65" s="1">
        <v>1</v>
      </c>
      <c r="F65" s="1"/>
      <c r="G65" s="1">
        <v>1</v>
      </c>
      <c r="H65" s="1">
        <v>6</v>
      </c>
      <c r="I65" s="1">
        <v>10</v>
      </c>
      <c r="J65" s="1">
        <v>3</v>
      </c>
      <c r="K65" s="1">
        <v>8</v>
      </c>
      <c r="L65" s="1">
        <v>32</v>
      </c>
    </row>
    <row r="66" spans="1:12">
      <c r="A66" t="s">
        <v>94</v>
      </c>
      <c r="B66" t="s">
        <v>516</v>
      </c>
      <c r="C66" t="s">
        <v>896</v>
      </c>
      <c r="D66" s="1"/>
      <c r="E66" s="1"/>
      <c r="F66" s="1"/>
      <c r="G66" s="1"/>
      <c r="H66" s="1"/>
      <c r="I66" s="1"/>
      <c r="J66" s="1"/>
      <c r="K66" s="1">
        <v>1</v>
      </c>
      <c r="L66" s="1">
        <v>1</v>
      </c>
    </row>
    <row r="67" spans="1:12">
      <c r="C67" t="s">
        <v>516</v>
      </c>
      <c r="D67" s="1"/>
      <c r="E67" s="1"/>
      <c r="F67" s="1"/>
      <c r="G67" s="1"/>
      <c r="H67" s="1"/>
      <c r="I67" s="1">
        <v>1</v>
      </c>
      <c r="J67" s="1"/>
      <c r="K67" s="1">
        <v>2</v>
      </c>
      <c r="L67" s="1">
        <v>3</v>
      </c>
    </row>
    <row r="68" spans="1:12">
      <c r="B68" t="s">
        <v>229</v>
      </c>
      <c r="C68" t="s">
        <v>413</v>
      </c>
      <c r="D68" s="1"/>
      <c r="E68" s="1"/>
      <c r="F68" s="1"/>
      <c r="G68" s="1"/>
      <c r="H68" s="1">
        <v>1</v>
      </c>
      <c r="I68" s="1"/>
      <c r="J68" s="1"/>
      <c r="K68" s="1"/>
      <c r="L68" s="1">
        <v>1</v>
      </c>
    </row>
    <row r="69" spans="1:12">
      <c r="C69" t="s">
        <v>229</v>
      </c>
      <c r="D69" s="1"/>
      <c r="E69" s="1"/>
      <c r="F69" s="1"/>
      <c r="G69" s="1"/>
      <c r="H69" s="1">
        <v>1</v>
      </c>
      <c r="I69" s="1">
        <v>1</v>
      </c>
      <c r="J69" s="1"/>
      <c r="K69" s="1"/>
      <c r="L69" s="1">
        <v>2</v>
      </c>
    </row>
    <row r="70" spans="1:12">
      <c r="C70" t="s">
        <v>437</v>
      </c>
      <c r="D70" s="1"/>
      <c r="E70" s="1"/>
      <c r="F70" s="1"/>
      <c r="G70" s="1"/>
      <c r="H70" s="1">
        <v>1</v>
      </c>
      <c r="I70" s="1"/>
      <c r="J70" s="1"/>
      <c r="K70" s="1"/>
      <c r="L70" s="1">
        <v>1</v>
      </c>
    </row>
    <row r="71" spans="1:12">
      <c r="C71" t="s">
        <v>231</v>
      </c>
      <c r="D71" s="1"/>
      <c r="E71" s="1"/>
      <c r="F71" s="1"/>
      <c r="G71" s="1"/>
      <c r="H71" s="1">
        <v>1</v>
      </c>
      <c r="I71" s="1">
        <v>1</v>
      </c>
      <c r="J71" s="1"/>
      <c r="K71" s="1"/>
      <c r="L71" s="1">
        <v>2</v>
      </c>
    </row>
    <row r="72" spans="1:12">
      <c r="B72" t="s">
        <v>409</v>
      </c>
      <c r="C72" t="s">
        <v>411</v>
      </c>
      <c r="D72" s="1"/>
      <c r="E72" s="1"/>
      <c r="F72" s="1"/>
      <c r="G72" s="1"/>
      <c r="H72" s="1"/>
      <c r="I72" s="1">
        <v>1</v>
      </c>
      <c r="J72" s="1"/>
      <c r="K72" s="1">
        <v>2</v>
      </c>
      <c r="L72" s="1">
        <v>2</v>
      </c>
    </row>
    <row r="73" spans="1:12">
      <c r="B73" t="s">
        <v>96</v>
      </c>
      <c r="C73" t="s">
        <v>96</v>
      </c>
      <c r="D73" s="1"/>
      <c r="E73" s="1">
        <v>1</v>
      </c>
      <c r="F73" s="1"/>
      <c r="G73" s="1"/>
      <c r="H73" s="1">
        <v>1</v>
      </c>
      <c r="I73" s="1">
        <v>1</v>
      </c>
      <c r="J73" s="1">
        <v>1</v>
      </c>
      <c r="K73" s="1">
        <v>1</v>
      </c>
      <c r="L73" s="1">
        <v>5</v>
      </c>
    </row>
    <row r="74" spans="1:12">
      <c r="C74" t="s">
        <v>1487</v>
      </c>
      <c r="D74" s="1"/>
      <c r="E74" s="1"/>
      <c r="F74" s="1"/>
      <c r="G74" s="1"/>
      <c r="H74" s="1"/>
      <c r="I74" s="1">
        <v>2</v>
      </c>
      <c r="J74" s="1"/>
      <c r="K74" s="1"/>
      <c r="L74" s="1">
        <v>2</v>
      </c>
    </row>
    <row r="75" spans="1:12">
      <c r="C75" t="s">
        <v>1466</v>
      </c>
      <c r="D75" s="1"/>
      <c r="E75" s="1"/>
      <c r="F75" s="1"/>
      <c r="G75" s="1"/>
      <c r="H75" s="1"/>
      <c r="I75" s="1">
        <v>1</v>
      </c>
      <c r="J75" s="1"/>
      <c r="K75" s="1"/>
      <c r="L75" s="1">
        <v>1</v>
      </c>
    </row>
    <row r="76" spans="1:12">
      <c r="C76" t="s">
        <v>1168</v>
      </c>
      <c r="D76" s="1"/>
      <c r="E76" s="1">
        <v>1</v>
      </c>
      <c r="F76" s="1"/>
      <c r="G76" s="1"/>
      <c r="H76" s="1"/>
      <c r="I76" s="1">
        <v>1</v>
      </c>
      <c r="J76" s="1"/>
      <c r="K76" s="1"/>
      <c r="L76" s="1">
        <v>2</v>
      </c>
    </row>
    <row r="77" spans="1:12">
      <c r="C77" t="s">
        <v>521</v>
      </c>
      <c r="D77" s="1"/>
      <c r="E77" s="1">
        <v>1</v>
      </c>
      <c r="F77" s="1"/>
      <c r="G77" s="1"/>
      <c r="H77" s="1"/>
      <c r="I77" s="1">
        <v>4</v>
      </c>
      <c r="J77" s="1"/>
      <c r="K77" s="1"/>
      <c r="L77" s="1">
        <v>5</v>
      </c>
    </row>
    <row r="78" spans="1:12">
      <c r="B78" t="s">
        <v>298</v>
      </c>
      <c r="C78" t="s">
        <v>906</v>
      </c>
      <c r="D78" s="1"/>
      <c r="E78" s="1"/>
      <c r="F78" s="1"/>
      <c r="G78" s="1"/>
      <c r="H78" s="1">
        <v>1</v>
      </c>
      <c r="I78" s="1">
        <v>1</v>
      </c>
      <c r="J78" s="1"/>
      <c r="K78" s="1"/>
      <c r="L78" s="1">
        <v>2</v>
      </c>
    </row>
    <row r="79" spans="1:12">
      <c r="C79" t="s">
        <v>466</v>
      </c>
      <c r="D79" s="1"/>
      <c r="E79" s="1"/>
      <c r="F79" s="1">
        <v>1</v>
      </c>
      <c r="G79" s="1"/>
      <c r="H79" s="1">
        <v>1</v>
      </c>
      <c r="I79" s="1">
        <v>1</v>
      </c>
      <c r="J79" s="1"/>
      <c r="K79" s="1">
        <v>1</v>
      </c>
      <c r="L79" s="1">
        <v>2</v>
      </c>
    </row>
    <row r="80" spans="1:12">
      <c r="C80" t="s">
        <v>300</v>
      </c>
      <c r="D80" s="1"/>
      <c r="E80" s="1"/>
      <c r="F80" s="1"/>
      <c r="G80" s="1"/>
      <c r="H80" s="1">
        <v>1</v>
      </c>
      <c r="I80" s="1"/>
      <c r="J80" s="1"/>
      <c r="K80" s="1">
        <v>1</v>
      </c>
      <c r="L80" s="1">
        <v>2</v>
      </c>
    </row>
    <row r="81" spans="1:12">
      <c r="C81" t="s">
        <v>423</v>
      </c>
      <c r="D81" s="1"/>
      <c r="E81" s="1"/>
      <c r="F81" s="1"/>
      <c r="G81" s="1"/>
      <c r="H81" s="1">
        <v>1</v>
      </c>
      <c r="I81" s="1">
        <v>1</v>
      </c>
      <c r="J81" s="1"/>
      <c r="K81" s="1">
        <v>1</v>
      </c>
      <c r="L81" s="1">
        <v>3</v>
      </c>
    </row>
    <row r="82" spans="1:12">
      <c r="C82" t="s">
        <v>519</v>
      </c>
      <c r="D82" s="1"/>
      <c r="E82" s="1"/>
      <c r="F82" s="1"/>
      <c r="G82" s="1"/>
      <c r="H82" s="1">
        <v>1</v>
      </c>
      <c r="I82" s="1"/>
      <c r="J82" s="1"/>
      <c r="K82" s="1"/>
      <c r="L82" s="1">
        <v>1</v>
      </c>
    </row>
    <row r="83" spans="1:12">
      <c r="B83" t="s">
        <v>102</v>
      </c>
      <c r="C83" t="s">
        <v>114</v>
      </c>
      <c r="D83" s="1"/>
      <c r="E83" s="1"/>
      <c r="F83" s="1"/>
      <c r="G83" s="1"/>
      <c r="H83" s="1">
        <v>1</v>
      </c>
      <c r="I83" s="1">
        <v>1</v>
      </c>
      <c r="J83" s="1"/>
      <c r="K83" s="1">
        <v>1</v>
      </c>
      <c r="L83" s="1">
        <v>3</v>
      </c>
    </row>
    <row r="84" spans="1:12">
      <c r="C84" t="s">
        <v>102</v>
      </c>
      <c r="D84" s="1"/>
      <c r="E84" s="1">
        <v>1</v>
      </c>
      <c r="F84" s="1"/>
      <c r="G84" s="1"/>
      <c r="H84" s="1">
        <v>1</v>
      </c>
      <c r="I84" s="1">
        <v>4</v>
      </c>
      <c r="J84" s="1"/>
      <c r="K84" s="1"/>
      <c r="L84" s="1">
        <v>5</v>
      </c>
    </row>
    <row r="85" spans="1:12">
      <c r="C85" t="s">
        <v>106</v>
      </c>
      <c r="D85" s="1"/>
      <c r="E85" s="1"/>
      <c r="F85" s="1"/>
      <c r="G85" s="1"/>
      <c r="H85" s="1">
        <v>1</v>
      </c>
      <c r="I85" s="1">
        <v>3</v>
      </c>
      <c r="J85" s="1"/>
      <c r="K85" s="1">
        <v>1</v>
      </c>
      <c r="L85" s="1">
        <v>5</v>
      </c>
    </row>
    <row r="86" spans="1:12">
      <c r="C86" t="s">
        <v>108</v>
      </c>
      <c r="D86" s="1">
        <v>1</v>
      </c>
      <c r="E86" s="1"/>
      <c r="F86" s="1"/>
      <c r="G86" s="1"/>
      <c r="H86" s="1">
        <v>1</v>
      </c>
      <c r="I86" s="1">
        <v>4</v>
      </c>
      <c r="J86" s="1"/>
      <c r="K86" s="1">
        <v>1</v>
      </c>
      <c r="L86" s="1">
        <v>7</v>
      </c>
    </row>
    <row r="87" spans="1:12">
      <c r="A87" t="s">
        <v>1279</v>
      </c>
      <c r="D87" s="1">
        <v>1</v>
      </c>
      <c r="E87" s="1">
        <v>3</v>
      </c>
      <c r="F87" s="1">
        <v>1</v>
      </c>
      <c r="G87" s="1"/>
      <c r="H87" s="1">
        <v>3</v>
      </c>
      <c r="I87" s="1">
        <v>16</v>
      </c>
      <c r="J87" s="1">
        <v>1</v>
      </c>
      <c r="K87" s="1">
        <v>9</v>
      </c>
      <c r="L87" s="1">
        <v>30</v>
      </c>
    </row>
    <row r="88" spans="1:12">
      <c r="A88" t="s">
        <v>383</v>
      </c>
      <c r="B88" t="s">
        <v>460</v>
      </c>
      <c r="C88" t="s">
        <v>462</v>
      </c>
      <c r="D88" s="1"/>
      <c r="E88" s="1"/>
      <c r="F88" s="1"/>
      <c r="G88" s="1"/>
      <c r="H88" s="1"/>
      <c r="I88" s="1">
        <v>1</v>
      </c>
      <c r="J88" s="1"/>
      <c r="K88" s="1"/>
      <c r="L88" s="1">
        <v>1</v>
      </c>
    </row>
    <row r="89" spans="1:12">
      <c r="A89" t="s">
        <v>1280</v>
      </c>
      <c r="D89" s="1"/>
      <c r="E89" s="1"/>
      <c r="F89" s="1"/>
      <c r="G89" s="1"/>
      <c r="H89" s="1"/>
      <c r="I89" s="1">
        <v>1</v>
      </c>
      <c r="J89" s="1"/>
      <c r="K89" s="1"/>
      <c r="L89" s="1">
        <v>1</v>
      </c>
    </row>
    <row r="90" spans="1:12">
      <c r="A90" t="s">
        <v>1126</v>
      </c>
      <c r="B90" t="s">
        <v>1128</v>
      </c>
      <c r="C90" t="s">
        <v>1130</v>
      </c>
      <c r="D90" s="1">
        <v>1</v>
      </c>
      <c r="E90" s="1"/>
      <c r="F90" s="1"/>
      <c r="G90" s="1"/>
      <c r="H90" s="1"/>
      <c r="I90" s="1"/>
      <c r="J90" s="1"/>
      <c r="K90" s="1"/>
      <c r="L90" s="1">
        <v>1</v>
      </c>
    </row>
    <row r="91" spans="1:12">
      <c r="A91" t="s">
        <v>1281</v>
      </c>
      <c r="D91" s="1">
        <v>1</v>
      </c>
      <c r="E91" s="1"/>
      <c r="F91" s="1"/>
      <c r="G91" s="1"/>
      <c r="H91" s="1"/>
      <c r="I91" s="1"/>
      <c r="J91" s="1"/>
      <c r="K91" s="1"/>
      <c r="L91" s="1">
        <v>1</v>
      </c>
    </row>
    <row r="92" spans="1:12">
      <c r="A92" t="s">
        <v>287</v>
      </c>
      <c r="B92" t="s">
        <v>494</v>
      </c>
      <c r="C92" t="s">
        <v>494</v>
      </c>
      <c r="D92" s="1"/>
      <c r="E92" s="1">
        <v>1</v>
      </c>
      <c r="F92" s="1"/>
      <c r="G92" s="1"/>
      <c r="H92" s="1">
        <v>1</v>
      </c>
      <c r="I92" s="1">
        <v>2</v>
      </c>
      <c r="J92" s="1"/>
      <c r="K92" s="1">
        <v>2</v>
      </c>
      <c r="L92" s="1">
        <v>3</v>
      </c>
    </row>
    <row r="93" spans="1:12">
      <c r="B93" t="s">
        <v>903</v>
      </c>
      <c r="C93" t="s">
        <v>1472</v>
      </c>
      <c r="D93" s="1"/>
      <c r="E93" s="1"/>
      <c r="F93" s="1"/>
      <c r="G93" s="1"/>
      <c r="H93" s="1"/>
      <c r="I93" s="1">
        <v>1</v>
      </c>
      <c r="J93" s="1"/>
      <c r="K93" s="1"/>
      <c r="L93" s="1">
        <v>1</v>
      </c>
    </row>
    <row r="94" spans="1:12">
      <c r="C94" t="s">
        <v>903</v>
      </c>
      <c r="D94" s="1"/>
      <c r="E94" s="1"/>
      <c r="F94" s="1"/>
      <c r="G94" s="1"/>
      <c r="H94" s="1"/>
      <c r="I94" s="1"/>
      <c r="J94" s="1">
        <v>1</v>
      </c>
      <c r="K94" s="1"/>
      <c r="L94" s="1">
        <v>1</v>
      </c>
    </row>
    <row r="95" spans="1:12">
      <c r="A95" t="s">
        <v>1282</v>
      </c>
      <c r="D95" s="1"/>
      <c r="E95" s="1">
        <v>1</v>
      </c>
      <c r="F95" s="1"/>
      <c r="G95" s="1"/>
      <c r="H95" s="1">
        <v>1</v>
      </c>
      <c r="I95" s="1">
        <v>3</v>
      </c>
      <c r="J95" s="1">
        <v>1</v>
      </c>
      <c r="K95" s="1">
        <v>2</v>
      </c>
      <c r="L95" s="1">
        <v>5</v>
      </c>
    </row>
    <row r="96" spans="1:12">
      <c r="A96" t="s">
        <v>263</v>
      </c>
      <c r="B96" t="s">
        <v>1151</v>
      </c>
      <c r="C96" t="s">
        <v>1151</v>
      </c>
      <c r="D96" s="1"/>
      <c r="E96" s="1">
        <v>1</v>
      </c>
      <c r="F96" s="1">
        <v>1</v>
      </c>
      <c r="G96" s="1"/>
      <c r="H96" s="1"/>
      <c r="I96" s="1"/>
      <c r="J96" s="1"/>
      <c r="K96" s="1">
        <v>1</v>
      </c>
      <c r="L96" s="1">
        <v>3</v>
      </c>
    </row>
    <row r="97" spans="1:12">
      <c r="C97" t="s">
        <v>1155</v>
      </c>
      <c r="D97" s="1"/>
      <c r="E97" s="1">
        <v>1</v>
      </c>
      <c r="F97" s="1"/>
      <c r="G97" s="1"/>
      <c r="H97" s="1"/>
      <c r="I97" s="1"/>
      <c r="J97" s="1"/>
      <c r="K97" s="1">
        <v>1</v>
      </c>
      <c r="L97" s="1">
        <v>2</v>
      </c>
    </row>
    <row r="98" spans="1:12">
      <c r="B98" t="s">
        <v>265</v>
      </c>
      <c r="C98" t="s">
        <v>267</v>
      </c>
      <c r="D98" s="1"/>
      <c r="E98" s="1"/>
      <c r="F98" s="1"/>
      <c r="G98" s="1"/>
      <c r="H98" s="1"/>
      <c r="I98" s="1"/>
      <c r="J98" s="1"/>
      <c r="K98" s="1">
        <v>1</v>
      </c>
      <c r="L98" s="1">
        <v>1</v>
      </c>
    </row>
    <row r="99" spans="1:12">
      <c r="C99" t="s">
        <v>265</v>
      </c>
      <c r="D99" s="1"/>
      <c r="E99" s="1"/>
      <c r="F99" s="1">
        <v>1</v>
      </c>
      <c r="G99" s="1"/>
      <c r="H99" s="1"/>
      <c r="I99" s="1"/>
      <c r="J99" s="1"/>
      <c r="K99" s="1">
        <v>1</v>
      </c>
      <c r="L99" s="1">
        <v>2</v>
      </c>
    </row>
    <row r="100" spans="1:12">
      <c r="B100" t="s">
        <v>1351</v>
      </c>
      <c r="C100" t="s">
        <v>1354</v>
      </c>
      <c r="D100" s="1"/>
      <c r="E100" s="1"/>
      <c r="F100" s="1">
        <v>1</v>
      </c>
      <c r="G100" s="1"/>
      <c r="H100" s="1"/>
      <c r="I100" s="1"/>
      <c r="J100" s="1"/>
      <c r="K100" s="1"/>
      <c r="L100" s="1">
        <v>1</v>
      </c>
    </row>
    <row r="101" spans="1:12">
      <c r="C101" t="s">
        <v>1351</v>
      </c>
      <c r="D101" s="1"/>
      <c r="E101" s="1"/>
      <c r="F101" s="1">
        <v>1</v>
      </c>
      <c r="G101" s="1"/>
      <c r="H101" s="1"/>
      <c r="I101" s="1"/>
      <c r="J101" s="1"/>
      <c r="K101" s="1"/>
      <c r="L101" s="1">
        <v>1</v>
      </c>
    </row>
    <row r="102" spans="1:12">
      <c r="B102" t="s">
        <v>616</v>
      </c>
      <c r="C102" t="s">
        <v>618</v>
      </c>
      <c r="D102" s="1"/>
      <c r="E102" s="1"/>
      <c r="F102" s="1">
        <v>1</v>
      </c>
      <c r="G102" s="1"/>
      <c r="H102" s="1"/>
      <c r="I102" s="1">
        <v>1</v>
      </c>
      <c r="J102" s="1"/>
      <c r="K102" s="1"/>
      <c r="L102" s="1">
        <v>2</v>
      </c>
    </row>
    <row r="103" spans="1:12">
      <c r="C103" t="s">
        <v>263</v>
      </c>
      <c r="D103" s="1"/>
      <c r="E103" s="1"/>
      <c r="F103" s="1">
        <v>1</v>
      </c>
      <c r="G103" s="1"/>
      <c r="H103" s="1"/>
      <c r="I103" s="1"/>
      <c r="J103" s="1"/>
      <c r="K103" s="1"/>
      <c r="L103" s="1">
        <v>1</v>
      </c>
    </row>
    <row r="104" spans="1:12">
      <c r="A104" t="s">
        <v>1283</v>
      </c>
      <c r="D104" s="1"/>
      <c r="E104" s="1">
        <v>1</v>
      </c>
      <c r="F104" s="1">
        <v>1</v>
      </c>
      <c r="G104" s="1"/>
      <c r="H104" s="1"/>
      <c r="I104" s="1">
        <v>1</v>
      </c>
      <c r="J104" s="1"/>
      <c r="K104" s="1">
        <v>2</v>
      </c>
      <c r="L104" s="1">
        <v>5</v>
      </c>
    </row>
    <row r="105" spans="1:12">
      <c r="A105" t="s">
        <v>353</v>
      </c>
      <c r="B105" t="s">
        <v>355</v>
      </c>
      <c r="C105" t="s">
        <v>355</v>
      </c>
      <c r="D105" s="1"/>
      <c r="E105" s="1">
        <v>1</v>
      </c>
      <c r="F105" s="1"/>
      <c r="G105" s="1"/>
      <c r="H105" s="1">
        <v>2</v>
      </c>
      <c r="I105" s="1">
        <v>2</v>
      </c>
      <c r="J105" s="1">
        <v>3</v>
      </c>
      <c r="K105" s="1">
        <v>1</v>
      </c>
      <c r="L105" s="1">
        <v>8</v>
      </c>
    </row>
    <row r="106" spans="1:12">
      <c r="C106" t="s">
        <v>965</v>
      </c>
      <c r="D106" s="1"/>
      <c r="E106" s="1"/>
      <c r="F106" s="1"/>
      <c r="G106" s="1"/>
      <c r="H106" s="1"/>
      <c r="I106" s="1"/>
      <c r="J106" s="1">
        <v>1</v>
      </c>
      <c r="K106" s="1"/>
      <c r="L106" s="1">
        <v>1</v>
      </c>
    </row>
    <row r="107" spans="1:12">
      <c r="C107" t="s">
        <v>455</v>
      </c>
      <c r="D107" s="1"/>
      <c r="E107" s="1"/>
      <c r="F107" s="1"/>
      <c r="G107" s="1"/>
      <c r="H107" s="1">
        <v>1</v>
      </c>
      <c r="I107" s="1"/>
      <c r="J107" s="1">
        <v>1</v>
      </c>
      <c r="K107" s="1"/>
      <c r="L107" s="1">
        <v>2</v>
      </c>
    </row>
    <row r="108" spans="1:12">
      <c r="B108" t="s">
        <v>953</v>
      </c>
      <c r="C108" t="s">
        <v>953</v>
      </c>
      <c r="D108" s="1"/>
      <c r="E108" s="1"/>
      <c r="F108" s="1">
        <v>1</v>
      </c>
      <c r="G108" s="1"/>
      <c r="H108" s="1"/>
      <c r="I108" s="1"/>
      <c r="J108" s="1">
        <v>1</v>
      </c>
      <c r="K108" s="1"/>
      <c r="L108" s="1">
        <v>2</v>
      </c>
    </row>
    <row r="109" spans="1:12">
      <c r="B109" t="s">
        <v>457</v>
      </c>
      <c r="C109" t="s">
        <v>457</v>
      </c>
      <c r="D109" s="1"/>
      <c r="E109" s="1"/>
      <c r="F109" s="1"/>
      <c r="G109" s="1"/>
      <c r="H109" s="1"/>
      <c r="I109" s="1"/>
      <c r="J109" s="1">
        <v>1</v>
      </c>
      <c r="K109" s="1"/>
      <c r="L109" s="1">
        <v>1</v>
      </c>
    </row>
    <row r="110" spans="1:12">
      <c r="C110" t="s">
        <v>967</v>
      </c>
      <c r="D110" s="1"/>
      <c r="E110" s="1"/>
      <c r="F110" s="1"/>
      <c r="G110" s="1"/>
      <c r="H110" s="1"/>
      <c r="I110" s="1"/>
      <c r="J110" s="1">
        <v>1</v>
      </c>
      <c r="K110" s="1"/>
      <c r="L110" s="1">
        <v>1</v>
      </c>
    </row>
    <row r="111" spans="1:12">
      <c r="C111" t="s">
        <v>477</v>
      </c>
      <c r="D111" s="1"/>
      <c r="E111" s="1"/>
      <c r="F111" s="1">
        <v>1</v>
      </c>
      <c r="G111" s="1"/>
      <c r="H111" s="1"/>
      <c r="I111" s="1">
        <v>2</v>
      </c>
      <c r="J111" s="1">
        <v>1</v>
      </c>
      <c r="K111" s="1">
        <v>3</v>
      </c>
      <c r="L111" s="1">
        <v>6</v>
      </c>
    </row>
    <row r="112" spans="1:12">
      <c r="B112" t="s">
        <v>847</v>
      </c>
      <c r="C112" t="s">
        <v>847</v>
      </c>
      <c r="D112" s="1"/>
      <c r="E112" s="1"/>
      <c r="F112" s="1"/>
      <c r="G112" s="1"/>
      <c r="H112" s="1"/>
      <c r="I112" s="1"/>
      <c r="J112" s="1">
        <v>1</v>
      </c>
      <c r="K112" s="1"/>
      <c r="L112" s="1">
        <v>1</v>
      </c>
    </row>
    <row r="113" spans="1:12">
      <c r="C113" t="s">
        <v>969</v>
      </c>
      <c r="D113" s="1"/>
      <c r="E113" s="1"/>
      <c r="F113" s="1"/>
      <c r="G113" s="1"/>
      <c r="H113" s="1"/>
      <c r="I113" s="1"/>
      <c r="J113" s="1">
        <v>1</v>
      </c>
      <c r="K113" s="1"/>
      <c r="L113" s="1">
        <v>1</v>
      </c>
    </row>
    <row r="114" spans="1:12">
      <c r="B114" t="s">
        <v>728</v>
      </c>
      <c r="C114" t="s">
        <v>951</v>
      </c>
      <c r="D114" s="1"/>
      <c r="E114" s="1"/>
      <c r="F114" s="1"/>
      <c r="G114" s="1"/>
      <c r="H114" s="1"/>
      <c r="I114" s="1"/>
      <c r="J114" s="1">
        <v>1</v>
      </c>
      <c r="K114" s="1"/>
      <c r="L114" s="1">
        <v>1</v>
      </c>
    </row>
    <row r="115" spans="1:12">
      <c r="C115" t="s">
        <v>728</v>
      </c>
      <c r="D115" s="1"/>
      <c r="E115" s="1"/>
      <c r="F115" s="1">
        <v>1</v>
      </c>
      <c r="G115" s="1"/>
      <c r="H115" s="1"/>
      <c r="I115" s="1"/>
      <c r="J115" s="1">
        <v>1</v>
      </c>
      <c r="K115" s="1"/>
      <c r="L115" s="1">
        <v>2</v>
      </c>
    </row>
    <row r="116" spans="1:12">
      <c r="B116" t="s">
        <v>731</v>
      </c>
      <c r="C116" t="s">
        <v>731</v>
      </c>
      <c r="D116" s="1"/>
      <c r="E116" s="1"/>
      <c r="F116" s="1"/>
      <c r="G116" s="1"/>
      <c r="H116" s="1"/>
      <c r="I116" s="1">
        <v>1</v>
      </c>
      <c r="J116" s="1">
        <v>1</v>
      </c>
      <c r="K116" s="1"/>
      <c r="L116" s="1">
        <v>2</v>
      </c>
    </row>
    <row r="117" spans="1:12">
      <c r="C117" t="s">
        <v>734</v>
      </c>
      <c r="D117" s="1"/>
      <c r="E117" s="1"/>
      <c r="F117" s="1"/>
      <c r="G117" s="1"/>
      <c r="H117" s="1"/>
      <c r="I117" s="1"/>
      <c r="J117" s="1">
        <v>1</v>
      </c>
      <c r="K117" s="1"/>
      <c r="L117" s="1">
        <v>1</v>
      </c>
    </row>
    <row r="118" spans="1:12">
      <c r="B118" t="s">
        <v>958</v>
      </c>
      <c r="C118" t="s">
        <v>960</v>
      </c>
      <c r="D118" s="1"/>
      <c r="E118" s="1"/>
      <c r="F118" s="1"/>
      <c r="G118" s="1"/>
      <c r="H118" s="1"/>
      <c r="I118" s="1"/>
      <c r="J118" s="1">
        <v>1</v>
      </c>
      <c r="K118" s="1"/>
      <c r="L118" s="1">
        <v>1</v>
      </c>
    </row>
    <row r="119" spans="1:12">
      <c r="C119" t="s">
        <v>962</v>
      </c>
      <c r="D119" s="1"/>
      <c r="E119" s="1"/>
      <c r="F119" s="1"/>
      <c r="G119" s="1"/>
      <c r="H119" s="1"/>
      <c r="I119" s="1"/>
      <c r="J119" s="1">
        <v>1</v>
      </c>
      <c r="K119" s="1"/>
      <c r="L119" s="1">
        <v>1</v>
      </c>
    </row>
    <row r="120" spans="1:12">
      <c r="C120" t="s">
        <v>958</v>
      </c>
      <c r="D120" s="1"/>
      <c r="E120" s="1"/>
      <c r="F120" s="1"/>
      <c r="G120" s="1"/>
      <c r="H120" s="1"/>
      <c r="I120" s="1"/>
      <c r="J120" s="1">
        <v>1</v>
      </c>
      <c r="K120" s="1"/>
      <c r="L120" s="1">
        <v>1</v>
      </c>
    </row>
    <row r="121" spans="1:12">
      <c r="B121" t="s">
        <v>673</v>
      </c>
      <c r="C121" t="s">
        <v>956</v>
      </c>
      <c r="D121" s="1"/>
      <c r="E121" s="1"/>
      <c r="F121" s="1"/>
      <c r="G121" s="1"/>
      <c r="H121" s="1"/>
      <c r="I121" s="1">
        <v>1</v>
      </c>
      <c r="J121" s="1">
        <v>1</v>
      </c>
      <c r="K121" s="1"/>
      <c r="L121" s="1">
        <v>2</v>
      </c>
    </row>
    <row r="122" spans="1:12">
      <c r="C122" t="s">
        <v>673</v>
      </c>
      <c r="D122" s="1"/>
      <c r="E122" s="1"/>
      <c r="F122" s="1"/>
      <c r="G122" s="1"/>
      <c r="H122" s="1"/>
      <c r="I122" s="1"/>
      <c r="J122" s="1">
        <v>1</v>
      </c>
      <c r="K122" s="1"/>
      <c r="L122" s="1">
        <v>1</v>
      </c>
    </row>
    <row r="123" spans="1:12">
      <c r="A123" t="s">
        <v>1284</v>
      </c>
      <c r="D123" s="1"/>
      <c r="E123" s="1">
        <v>1</v>
      </c>
      <c r="F123" s="1">
        <v>2</v>
      </c>
      <c r="G123" s="1"/>
      <c r="H123" s="1">
        <v>3</v>
      </c>
      <c r="I123" s="1">
        <v>4</v>
      </c>
      <c r="J123" s="1">
        <v>3</v>
      </c>
      <c r="K123" s="1">
        <v>4</v>
      </c>
      <c r="L123" s="1">
        <v>15</v>
      </c>
    </row>
    <row r="124" spans="1:12">
      <c r="A124" t="s">
        <v>18</v>
      </c>
      <c r="B124" t="s">
        <v>66</v>
      </c>
      <c r="C124" t="s">
        <v>66</v>
      </c>
      <c r="D124" s="1">
        <v>1</v>
      </c>
      <c r="E124" s="1">
        <v>1</v>
      </c>
      <c r="F124" s="1"/>
      <c r="G124" s="1"/>
      <c r="H124" s="1"/>
      <c r="I124" s="1">
        <v>4</v>
      </c>
      <c r="J124" s="1">
        <v>3</v>
      </c>
      <c r="K124" s="1"/>
      <c r="L124" s="1">
        <v>9</v>
      </c>
    </row>
    <row r="125" spans="1:12">
      <c r="B125" t="s">
        <v>271</v>
      </c>
      <c r="C125" t="s">
        <v>271</v>
      </c>
      <c r="D125" s="1"/>
      <c r="E125" s="1">
        <v>1</v>
      </c>
      <c r="F125" s="1"/>
      <c r="G125" s="1"/>
      <c r="H125" s="1"/>
      <c r="I125" s="1"/>
      <c r="J125" s="1">
        <v>1</v>
      </c>
      <c r="K125" s="1"/>
      <c r="L125" s="1">
        <v>2</v>
      </c>
    </row>
    <row r="126" spans="1:12">
      <c r="C126" t="s">
        <v>313</v>
      </c>
      <c r="D126" s="1"/>
      <c r="E126" s="1">
        <v>1</v>
      </c>
      <c r="F126" s="1"/>
      <c r="G126" s="1"/>
      <c r="H126" s="1"/>
      <c r="I126" s="1"/>
      <c r="J126" s="1"/>
      <c r="K126" s="1"/>
      <c r="L126" s="1">
        <v>1</v>
      </c>
    </row>
    <row r="127" spans="1:12">
      <c r="B127" t="s">
        <v>188</v>
      </c>
      <c r="C127" t="s">
        <v>188</v>
      </c>
      <c r="D127" s="1"/>
      <c r="E127" s="1">
        <v>1</v>
      </c>
      <c r="F127" s="1"/>
      <c r="G127" s="1"/>
      <c r="H127" s="1"/>
      <c r="I127" s="1">
        <v>2</v>
      </c>
      <c r="J127" s="1">
        <v>1</v>
      </c>
      <c r="K127" s="1"/>
      <c r="L127" s="1">
        <v>4</v>
      </c>
    </row>
    <row r="128" spans="1:12">
      <c r="C128" t="s">
        <v>190</v>
      </c>
      <c r="D128" s="1"/>
      <c r="E128" s="1"/>
      <c r="F128" s="1"/>
      <c r="G128" s="1">
        <v>1</v>
      </c>
      <c r="H128" s="1"/>
      <c r="I128" s="1">
        <v>3</v>
      </c>
      <c r="J128" s="1">
        <v>2</v>
      </c>
      <c r="K128" s="1"/>
      <c r="L128" s="1">
        <v>6</v>
      </c>
    </row>
    <row r="129" spans="2:12">
      <c r="B129" t="s">
        <v>79</v>
      </c>
      <c r="C129" t="s">
        <v>289</v>
      </c>
      <c r="D129" s="1">
        <v>1</v>
      </c>
      <c r="E129" s="1"/>
      <c r="F129" s="1"/>
      <c r="G129" s="1"/>
      <c r="H129" s="1"/>
      <c r="I129" s="1">
        <v>1</v>
      </c>
      <c r="J129" s="1"/>
      <c r="K129" s="1"/>
      <c r="L129" s="1">
        <v>2</v>
      </c>
    </row>
    <row r="130" spans="2:12">
      <c r="C130" t="s">
        <v>275</v>
      </c>
      <c r="D130" s="1"/>
      <c r="E130" s="1"/>
      <c r="F130" s="1"/>
      <c r="G130" s="1"/>
      <c r="H130" s="1"/>
      <c r="I130" s="1"/>
      <c r="J130" s="1">
        <v>1</v>
      </c>
      <c r="K130" s="1"/>
      <c r="L130" s="1">
        <v>1</v>
      </c>
    </row>
    <row r="131" spans="2:12">
      <c r="C131" t="s">
        <v>291</v>
      </c>
      <c r="D131" s="1"/>
      <c r="E131" s="1"/>
      <c r="F131" s="1"/>
      <c r="G131" s="1"/>
      <c r="H131" s="1"/>
      <c r="I131" s="1">
        <v>1</v>
      </c>
      <c r="J131" s="1">
        <v>1</v>
      </c>
      <c r="K131" s="1"/>
      <c r="L131" s="1">
        <v>2</v>
      </c>
    </row>
    <row r="132" spans="2:12">
      <c r="C132" t="s">
        <v>79</v>
      </c>
      <c r="D132" s="1"/>
      <c r="E132" s="1">
        <v>1</v>
      </c>
      <c r="F132" s="1"/>
      <c r="G132" s="1">
        <v>2</v>
      </c>
      <c r="H132" s="1"/>
      <c r="I132" s="1">
        <v>2</v>
      </c>
      <c r="J132" s="1"/>
      <c r="K132" s="1"/>
      <c r="L132" s="1">
        <v>5</v>
      </c>
    </row>
    <row r="133" spans="2:12">
      <c r="C133" t="s">
        <v>277</v>
      </c>
      <c r="D133" s="1"/>
      <c r="E133" s="1"/>
      <c r="F133" s="1"/>
      <c r="G133" s="1"/>
      <c r="H133" s="1"/>
      <c r="I133" s="1"/>
      <c r="J133" s="1">
        <v>1</v>
      </c>
      <c r="K133" s="1"/>
      <c r="L133" s="1">
        <v>1</v>
      </c>
    </row>
    <row r="134" spans="2:12">
      <c r="C134" t="s">
        <v>311</v>
      </c>
      <c r="D134" s="1"/>
      <c r="E134" s="1"/>
      <c r="F134" s="1"/>
      <c r="G134" s="1"/>
      <c r="H134" s="1"/>
      <c r="I134" s="1"/>
      <c r="J134" s="1">
        <v>1</v>
      </c>
      <c r="K134" s="1"/>
      <c r="L134" s="1">
        <v>1</v>
      </c>
    </row>
    <row r="135" spans="2:12">
      <c r="B135" t="s">
        <v>20</v>
      </c>
      <c r="C135" t="s">
        <v>186</v>
      </c>
      <c r="D135" s="1"/>
      <c r="E135" s="1">
        <v>1</v>
      </c>
      <c r="F135" s="1"/>
      <c r="G135" s="1"/>
      <c r="H135" s="1"/>
      <c r="I135" s="1">
        <v>1</v>
      </c>
      <c r="J135" s="1"/>
      <c r="K135" s="1"/>
      <c r="L135" s="1">
        <v>2</v>
      </c>
    </row>
    <row r="136" spans="2:12">
      <c r="C136" t="s">
        <v>20</v>
      </c>
      <c r="D136" s="1">
        <v>1</v>
      </c>
      <c r="E136" s="1">
        <v>1</v>
      </c>
      <c r="F136" s="1"/>
      <c r="G136" s="1">
        <v>1</v>
      </c>
      <c r="H136" s="1"/>
      <c r="I136" s="1">
        <v>1</v>
      </c>
      <c r="J136" s="1">
        <v>2</v>
      </c>
      <c r="K136" s="1">
        <v>3</v>
      </c>
      <c r="L136" s="1">
        <v>9</v>
      </c>
    </row>
    <row r="137" spans="2:12">
      <c r="C137" t="s">
        <v>37</v>
      </c>
      <c r="D137" s="1">
        <v>1</v>
      </c>
      <c r="E137" s="1"/>
      <c r="F137" s="1"/>
      <c r="G137" s="1">
        <v>1</v>
      </c>
      <c r="H137" s="1"/>
      <c r="I137" s="1"/>
      <c r="J137" s="1">
        <v>2</v>
      </c>
      <c r="K137" s="1"/>
      <c r="L137" s="1">
        <v>4</v>
      </c>
    </row>
    <row r="138" spans="2:12">
      <c r="B138" t="s">
        <v>83</v>
      </c>
      <c r="C138" t="s">
        <v>83</v>
      </c>
      <c r="D138" s="1"/>
      <c r="E138" s="1">
        <v>1</v>
      </c>
      <c r="F138" s="1"/>
      <c r="G138" s="1"/>
      <c r="H138" s="1"/>
      <c r="I138" s="1">
        <v>4</v>
      </c>
      <c r="J138" s="1">
        <v>2</v>
      </c>
      <c r="K138" s="1">
        <v>2</v>
      </c>
      <c r="L138" s="1">
        <v>9</v>
      </c>
    </row>
    <row r="139" spans="2:12">
      <c r="B139" t="s">
        <v>225</v>
      </c>
      <c r="C139" t="s">
        <v>308</v>
      </c>
      <c r="D139" s="1"/>
      <c r="E139" s="1"/>
      <c r="F139" s="1"/>
      <c r="G139" s="1"/>
      <c r="H139" s="1"/>
      <c r="I139" s="1">
        <v>1</v>
      </c>
      <c r="J139" s="1">
        <v>1</v>
      </c>
      <c r="K139" s="1"/>
      <c r="L139" s="1">
        <v>2</v>
      </c>
    </row>
    <row r="140" spans="2:12">
      <c r="C140" t="s">
        <v>388</v>
      </c>
      <c r="D140" s="1"/>
      <c r="E140" s="1"/>
      <c r="F140" s="1">
        <v>2</v>
      </c>
      <c r="G140" s="1"/>
      <c r="H140" s="1"/>
      <c r="I140" s="1"/>
      <c r="J140" s="1"/>
      <c r="K140" s="1">
        <v>1</v>
      </c>
      <c r="L140" s="1">
        <v>3</v>
      </c>
    </row>
    <row r="141" spans="2:12">
      <c r="C141" t="s">
        <v>225</v>
      </c>
      <c r="D141" s="1"/>
      <c r="E141" s="1">
        <v>1</v>
      </c>
      <c r="F141" s="1">
        <v>1</v>
      </c>
      <c r="G141" s="1"/>
      <c r="H141" s="1"/>
      <c r="I141" s="1">
        <v>2</v>
      </c>
      <c r="J141" s="1"/>
      <c r="K141" s="1"/>
      <c r="L141" s="1">
        <v>4</v>
      </c>
    </row>
    <row r="142" spans="2:12">
      <c r="C142" t="s">
        <v>279</v>
      </c>
      <c r="D142" s="1"/>
      <c r="E142" s="1"/>
      <c r="F142" s="1"/>
      <c r="G142" s="1"/>
      <c r="H142" s="1"/>
      <c r="I142" s="1"/>
      <c r="J142" s="1">
        <v>1</v>
      </c>
      <c r="K142" s="1">
        <v>1</v>
      </c>
      <c r="L142" s="1">
        <v>2</v>
      </c>
    </row>
    <row r="143" spans="2:12">
      <c r="B143" t="s">
        <v>73</v>
      </c>
      <c r="C143" t="s">
        <v>336</v>
      </c>
      <c r="D143" s="1">
        <v>1</v>
      </c>
      <c r="E143" s="1"/>
      <c r="F143" s="1"/>
      <c r="G143" s="1"/>
      <c r="H143" s="1"/>
      <c r="I143" s="1"/>
      <c r="J143" s="1"/>
      <c r="K143" s="1"/>
      <c r="L143" s="1">
        <v>1</v>
      </c>
    </row>
    <row r="144" spans="2:12">
      <c r="C144" t="s">
        <v>534</v>
      </c>
      <c r="D144" s="1"/>
      <c r="E144" s="1"/>
      <c r="F144" s="1"/>
      <c r="G144" s="1"/>
      <c r="H144" s="1">
        <v>1</v>
      </c>
      <c r="I144" s="1"/>
      <c r="J144" s="1"/>
      <c r="K144" s="1"/>
      <c r="L144" s="1">
        <v>1</v>
      </c>
    </row>
    <row r="145" spans="1:12">
      <c r="C145" t="s">
        <v>184</v>
      </c>
      <c r="D145" s="1"/>
      <c r="E145" s="1"/>
      <c r="F145" s="1">
        <v>1</v>
      </c>
      <c r="G145" s="1"/>
      <c r="H145" s="1"/>
      <c r="I145" s="1"/>
      <c r="J145" s="1">
        <v>1</v>
      </c>
      <c r="K145" s="1">
        <v>1</v>
      </c>
      <c r="L145" s="1">
        <v>2</v>
      </c>
    </row>
    <row r="146" spans="1:12">
      <c r="C146" t="s">
        <v>73</v>
      </c>
      <c r="D146" s="1"/>
      <c r="E146" s="1">
        <v>2</v>
      </c>
      <c r="F146" s="1"/>
      <c r="G146" s="1"/>
      <c r="H146" s="1">
        <v>1</v>
      </c>
      <c r="I146" s="1">
        <v>3</v>
      </c>
      <c r="J146" s="1"/>
      <c r="K146" s="1">
        <v>2</v>
      </c>
      <c r="L146" s="1">
        <v>8</v>
      </c>
    </row>
    <row r="147" spans="1:12">
      <c r="C147" t="s">
        <v>334</v>
      </c>
      <c r="D147" s="1"/>
      <c r="E147" s="1"/>
      <c r="F147" s="1"/>
      <c r="G147" s="1">
        <v>2</v>
      </c>
      <c r="H147" s="1"/>
      <c r="I147" s="1">
        <v>4</v>
      </c>
      <c r="J147" s="1"/>
      <c r="K147" s="1">
        <v>1</v>
      </c>
      <c r="L147" s="1">
        <v>7</v>
      </c>
    </row>
    <row r="148" spans="1:12">
      <c r="B148" t="s">
        <v>76</v>
      </c>
      <c r="C148" t="s">
        <v>76</v>
      </c>
      <c r="D148" s="1"/>
      <c r="E148" s="1">
        <v>1</v>
      </c>
      <c r="F148" s="1">
        <v>2</v>
      </c>
      <c r="G148" s="1">
        <v>2</v>
      </c>
      <c r="H148" s="1"/>
      <c r="I148" s="1">
        <v>4</v>
      </c>
      <c r="J148" s="1">
        <v>1</v>
      </c>
      <c r="K148" s="1">
        <v>1</v>
      </c>
      <c r="L148" s="1">
        <v>11</v>
      </c>
    </row>
    <row r="149" spans="1:12">
      <c r="A149" t="s">
        <v>1285</v>
      </c>
      <c r="D149" s="1">
        <v>1</v>
      </c>
      <c r="E149" s="1">
        <v>4</v>
      </c>
      <c r="F149" s="1">
        <v>5</v>
      </c>
      <c r="G149" s="1">
        <v>7</v>
      </c>
      <c r="H149" s="1">
        <v>1</v>
      </c>
      <c r="I149" s="1">
        <v>20</v>
      </c>
      <c r="J149" s="1">
        <v>12</v>
      </c>
      <c r="K149" s="1">
        <v>7</v>
      </c>
      <c r="L149" s="1">
        <v>56</v>
      </c>
    </row>
    <row r="150" spans="1:12">
      <c r="A150" t="s">
        <v>121</v>
      </c>
      <c r="B150" t="s">
        <v>123</v>
      </c>
      <c r="C150" t="s">
        <v>123</v>
      </c>
      <c r="D150" s="1"/>
      <c r="E150" s="1"/>
      <c r="F150" s="1"/>
      <c r="G150" s="1"/>
      <c r="H150" s="1">
        <v>1</v>
      </c>
      <c r="I150" s="1"/>
      <c r="J150" s="1"/>
      <c r="K150" s="1">
        <v>1</v>
      </c>
      <c r="L150" s="1">
        <v>1</v>
      </c>
    </row>
    <row r="151" spans="1:12">
      <c r="C151" t="s">
        <v>1085</v>
      </c>
      <c r="D151" s="1"/>
      <c r="E151" s="1"/>
      <c r="F151" s="1"/>
      <c r="G151" s="1"/>
      <c r="H151" s="1">
        <v>1</v>
      </c>
      <c r="I151" s="1"/>
      <c r="J151" s="1"/>
      <c r="K151" s="1">
        <v>1</v>
      </c>
      <c r="L151" s="1">
        <v>1</v>
      </c>
    </row>
    <row r="152" spans="1:12">
      <c r="B152" t="s">
        <v>295</v>
      </c>
      <c r="C152" t="s">
        <v>295</v>
      </c>
      <c r="D152" s="1"/>
      <c r="E152" s="1"/>
      <c r="F152" s="1"/>
      <c r="G152" s="1">
        <v>1</v>
      </c>
      <c r="H152" s="1"/>
      <c r="I152" s="1"/>
      <c r="J152" s="1"/>
      <c r="K152" s="1"/>
      <c r="L152" s="1">
        <v>1</v>
      </c>
    </row>
    <row r="153" spans="1:12">
      <c r="A153" t="s">
        <v>1286</v>
      </c>
      <c r="D153" s="1"/>
      <c r="E153" s="1"/>
      <c r="F153" s="1"/>
      <c r="G153" s="1">
        <v>1</v>
      </c>
      <c r="H153" s="1">
        <v>1</v>
      </c>
      <c r="I153" s="1"/>
      <c r="J153" s="1"/>
      <c r="K153" s="1">
        <v>1</v>
      </c>
      <c r="L153" s="1">
        <v>2</v>
      </c>
    </row>
    <row r="154" spans="1:12">
      <c r="A154" t="s">
        <v>41</v>
      </c>
      <c r="B154" t="s">
        <v>252</v>
      </c>
      <c r="C154" t="s">
        <v>258</v>
      </c>
      <c r="D154" s="1"/>
      <c r="E154" s="1">
        <v>1</v>
      </c>
      <c r="F154" s="1">
        <v>2</v>
      </c>
      <c r="G154" s="1">
        <v>1</v>
      </c>
      <c r="H154" s="1"/>
      <c r="I154" s="1">
        <v>1</v>
      </c>
      <c r="J154" s="1">
        <v>4</v>
      </c>
      <c r="K154" s="1"/>
      <c r="L154" s="1">
        <v>8</v>
      </c>
    </row>
    <row r="155" spans="1:12">
      <c r="C155" t="s">
        <v>254</v>
      </c>
      <c r="D155" s="1"/>
      <c r="E155" s="1">
        <v>1</v>
      </c>
      <c r="F155" s="1">
        <v>1</v>
      </c>
      <c r="G155" s="1">
        <v>1</v>
      </c>
      <c r="H155" s="1"/>
      <c r="I155" s="1">
        <v>5</v>
      </c>
      <c r="J155" s="1">
        <v>3</v>
      </c>
      <c r="K155" s="1"/>
      <c r="L155" s="1">
        <v>11</v>
      </c>
    </row>
    <row r="156" spans="1:12">
      <c r="C156" t="s">
        <v>256</v>
      </c>
      <c r="D156" s="1"/>
      <c r="E156" s="1">
        <v>1</v>
      </c>
      <c r="F156" s="1">
        <v>1</v>
      </c>
      <c r="G156" s="1">
        <v>1</v>
      </c>
      <c r="H156" s="1"/>
      <c r="I156" s="1">
        <v>1</v>
      </c>
      <c r="J156" s="1">
        <v>3</v>
      </c>
      <c r="K156" s="1"/>
      <c r="L156" s="1">
        <v>7</v>
      </c>
    </row>
    <row r="157" spans="1:12">
      <c r="B157" t="s">
        <v>192</v>
      </c>
      <c r="C157" t="s">
        <v>192</v>
      </c>
      <c r="D157" s="1">
        <v>3</v>
      </c>
      <c r="E157" s="1">
        <v>2</v>
      </c>
      <c r="F157" s="1">
        <v>7</v>
      </c>
      <c r="G157" s="1"/>
      <c r="H157" s="1">
        <v>3</v>
      </c>
      <c r="I157" s="1">
        <v>6</v>
      </c>
      <c r="J157" s="1">
        <v>11</v>
      </c>
      <c r="K157" s="1">
        <v>3</v>
      </c>
      <c r="L157" s="1">
        <v>31</v>
      </c>
    </row>
    <row r="158" spans="1:12">
      <c r="C158" t="s">
        <v>372</v>
      </c>
      <c r="D158" s="1">
        <v>1</v>
      </c>
      <c r="E158" s="1"/>
      <c r="F158" s="1">
        <v>1</v>
      </c>
      <c r="G158" s="1">
        <v>1</v>
      </c>
      <c r="H158" s="1">
        <v>4</v>
      </c>
      <c r="I158" s="1">
        <v>6</v>
      </c>
      <c r="J158" s="1">
        <v>6</v>
      </c>
      <c r="K158" s="1">
        <v>5</v>
      </c>
      <c r="L158" s="1">
        <v>21</v>
      </c>
    </row>
    <row r="159" spans="1:12">
      <c r="C159" t="s">
        <v>1322</v>
      </c>
      <c r="D159" s="1">
        <v>1</v>
      </c>
      <c r="E159" s="1">
        <v>4</v>
      </c>
      <c r="F159" s="1">
        <v>1</v>
      </c>
      <c r="G159" s="1"/>
      <c r="H159" s="1"/>
      <c r="I159" s="1">
        <v>3</v>
      </c>
      <c r="J159" s="1">
        <v>4</v>
      </c>
      <c r="K159" s="1">
        <v>2</v>
      </c>
      <c r="L159" s="1">
        <v>11</v>
      </c>
    </row>
    <row r="160" spans="1:12">
      <c r="C160" t="s">
        <v>194</v>
      </c>
      <c r="D160" s="1">
        <v>3</v>
      </c>
      <c r="E160" s="1">
        <v>2</v>
      </c>
      <c r="F160" s="1">
        <v>1</v>
      </c>
      <c r="G160" s="1"/>
      <c r="H160" s="1">
        <v>1</v>
      </c>
      <c r="I160" s="1">
        <v>3</v>
      </c>
      <c r="J160" s="1">
        <v>6</v>
      </c>
      <c r="K160" s="1">
        <v>3</v>
      </c>
      <c r="L160" s="1">
        <v>17</v>
      </c>
    </row>
    <row r="161" spans="2:12">
      <c r="B161" t="s">
        <v>704</v>
      </c>
      <c r="C161" t="s">
        <v>704</v>
      </c>
      <c r="D161" s="1"/>
      <c r="E161" s="1">
        <v>1</v>
      </c>
      <c r="F161" s="1">
        <v>3</v>
      </c>
      <c r="G161" s="1">
        <v>1</v>
      </c>
      <c r="H161" s="1"/>
      <c r="I161" s="1"/>
      <c r="J161" s="1">
        <v>4</v>
      </c>
      <c r="K161" s="1"/>
      <c r="L161" s="1">
        <v>8</v>
      </c>
    </row>
    <row r="162" spans="2:12">
      <c r="B162" t="s">
        <v>180</v>
      </c>
      <c r="C162" t="s">
        <v>180</v>
      </c>
      <c r="D162" s="1"/>
      <c r="E162" s="1">
        <v>1</v>
      </c>
      <c r="F162" s="1"/>
      <c r="G162" s="1">
        <v>1</v>
      </c>
      <c r="H162" s="1">
        <v>1</v>
      </c>
      <c r="I162" s="1"/>
      <c r="J162" s="1">
        <v>3</v>
      </c>
      <c r="K162" s="1">
        <v>1</v>
      </c>
      <c r="L162" s="1">
        <v>6</v>
      </c>
    </row>
    <row r="163" spans="2:12">
      <c r="C163" t="s">
        <v>197</v>
      </c>
      <c r="D163" s="1"/>
      <c r="E163" s="1"/>
      <c r="F163" s="1"/>
      <c r="G163" s="1">
        <v>1</v>
      </c>
      <c r="H163" s="1">
        <v>1</v>
      </c>
      <c r="I163" s="1">
        <v>2</v>
      </c>
      <c r="J163" s="1">
        <v>3</v>
      </c>
      <c r="K163" s="1">
        <v>1</v>
      </c>
      <c r="L163" s="1">
        <v>7</v>
      </c>
    </row>
    <row r="164" spans="2:12">
      <c r="C164" t="s">
        <v>249</v>
      </c>
      <c r="D164" s="1"/>
      <c r="E164" s="1">
        <v>2</v>
      </c>
      <c r="F164" s="1"/>
      <c r="G164" s="1"/>
      <c r="H164" s="1">
        <v>1</v>
      </c>
      <c r="I164" s="1">
        <v>4</v>
      </c>
      <c r="J164" s="1">
        <v>2</v>
      </c>
      <c r="K164" s="1">
        <v>3</v>
      </c>
      <c r="L164" s="1">
        <v>12</v>
      </c>
    </row>
    <row r="165" spans="2:12">
      <c r="C165" t="s">
        <v>285</v>
      </c>
      <c r="D165" s="1"/>
      <c r="E165" s="1">
        <v>1</v>
      </c>
      <c r="F165" s="1"/>
      <c r="G165" s="1"/>
      <c r="H165" s="1">
        <v>1</v>
      </c>
      <c r="I165" s="1">
        <v>1</v>
      </c>
      <c r="J165" s="1">
        <v>2</v>
      </c>
      <c r="K165" s="1">
        <v>3</v>
      </c>
      <c r="L165" s="1">
        <v>8</v>
      </c>
    </row>
    <row r="166" spans="2:12">
      <c r="C166" t="s">
        <v>182</v>
      </c>
      <c r="D166" s="1"/>
      <c r="E166" s="1">
        <v>1</v>
      </c>
      <c r="F166" s="1"/>
      <c r="G166" s="1"/>
      <c r="H166" s="1"/>
      <c r="I166" s="1"/>
      <c r="J166" s="1">
        <v>2</v>
      </c>
      <c r="K166" s="1"/>
      <c r="L166" s="1">
        <v>3</v>
      </c>
    </row>
    <row r="167" spans="2:12">
      <c r="B167" t="s">
        <v>43</v>
      </c>
      <c r="C167" t="s">
        <v>45</v>
      </c>
      <c r="D167" s="1"/>
      <c r="E167" s="1">
        <v>1</v>
      </c>
      <c r="F167" s="1">
        <v>1</v>
      </c>
      <c r="G167" s="1">
        <v>1</v>
      </c>
      <c r="H167" s="1">
        <v>3</v>
      </c>
      <c r="I167" s="1">
        <v>5</v>
      </c>
      <c r="J167" s="1">
        <v>5</v>
      </c>
      <c r="K167" s="1">
        <v>5</v>
      </c>
      <c r="L167" s="1">
        <v>21</v>
      </c>
    </row>
    <row r="168" spans="2:12">
      <c r="C168" t="s">
        <v>43</v>
      </c>
      <c r="D168" s="1"/>
      <c r="E168" s="1">
        <v>4</v>
      </c>
      <c r="F168" s="1">
        <v>1</v>
      </c>
      <c r="G168" s="1">
        <v>1</v>
      </c>
      <c r="H168" s="1">
        <v>1</v>
      </c>
      <c r="I168" s="1">
        <v>4</v>
      </c>
      <c r="J168" s="1">
        <v>3</v>
      </c>
      <c r="K168" s="1">
        <v>5</v>
      </c>
      <c r="L168" s="1">
        <v>19</v>
      </c>
    </row>
    <row r="169" spans="2:12">
      <c r="C169" t="s">
        <v>374</v>
      </c>
      <c r="D169" s="1"/>
      <c r="E169" s="1">
        <v>1</v>
      </c>
      <c r="F169" s="1"/>
      <c r="G169" s="1">
        <v>2</v>
      </c>
      <c r="H169" s="1"/>
      <c r="I169" s="1">
        <v>2</v>
      </c>
      <c r="J169" s="1">
        <v>3</v>
      </c>
      <c r="K169" s="1">
        <v>2</v>
      </c>
      <c r="L169" s="1">
        <v>10</v>
      </c>
    </row>
    <row r="170" spans="2:12">
      <c r="C170" t="s">
        <v>156</v>
      </c>
      <c r="D170" s="1">
        <v>1</v>
      </c>
      <c r="E170" s="1">
        <v>3</v>
      </c>
      <c r="F170" s="1"/>
      <c r="G170" s="1">
        <v>2</v>
      </c>
      <c r="H170" s="1">
        <v>4</v>
      </c>
      <c r="I170" s="1">
        <v>3</v>
      </c>
      <c r="J170" s="1">
        <v>6</v>
      </c>
      <c r="K170" s="1">
        <v>3</v>
      </c>
      <c r="L170" s="1">
        <v>22</v>
      </c>
    </row>
    <row r="171" spans="2:12">
      <c r="B171" t="s">
        <v>174</v>
      </c>
      <c r="C171" t="s">
        <v>1324</v>
      </c>
      <c r="D171" s="1">
        <v>1</v>
      </c>
      <c r="E171" s="1">
        <v>5</v>
      </c>
      <c r="F171" s="1">
        <v>1</v>
      </c>
      <c r="G171" s="1">
        <v>1</v>
      </c>
      <c r="H171" s="1"/>
      <c r="I171" s="1">
        <v>4</v>
      </c>
      <c r="J171" s="1">
        <v>5</v>
      </c>
      <c r="K171" s="1">
        <v>1</v>
      </c>
      <c r="L171" s="1">
        <v>14</v>
      </c>
    </row>
    <row r="172" spans="2:12">
      <c r="C172" t="s">
        <v>989</v>
      </c>
      <c r="D172" s="1"/>
      <c r="E172" s="1"/>
      <c r="F172" s="1"/>
      <c r="G172" s="1">
        <v>1</v>
      </c>
      <c r="H172" s="1">
        <v>1</v>
      </c>
      <c r="I172" s="1">
        <v>3</v>
      </c>
      <c r="J172" s="1">
        <v>2</v>
      </c>
      <c r="K172" s="1"/>
      <c r="L172" s="1">
        <v>7</v>
      </c>
    </row>
    <row r="173" spans="2:12">
      <c r="C173" t="s">
        <v>809</v>
      </c>
      <c r="D173" s="1"/>
      <c r="E173" s="1"/>
      <c r="F173" s="1"/>
      <c r="G173" s="1">
        <v>1</v>
      </c>
      <c r="H173" s="1"/>
      <c r="I173" s="1">
        <v>1</v>
      </c>
      <c r="J173" s="1">
        <v>2</v>
      </c>
      <c r="K173" s="1"/>
      <c r="L173" s="1">
        <v>4</v>
      </c>
    </row>
    <row r="174" spans="2:12">
      <c r="C174" t="s">
        <v>176</v>
      </c>
      <c r="D174" s="1"/>
      <c r="E174" s="1"/>
      <c r="F174" s="1"/>
      <c r="G174" s="1"/>
      <c r="H174" s="1"/>
      <c r="I174" s="1">
        <v>1</v>
      </c>
      <c r="J174" s="1">
        <v>2</v>
      </c>
      <c r="K174" s="1"/>
      <c r="L174" s="1">
        <v>3</v>
      </c>
    </row>
    <row r="175" spans="2:12">
      <c r="C175" t="s">
        <v>174</v>
      </c>
      <c r="D175" s="1"/>
      <c r="E175" s="1"/>
      <c r="F175" s="1"/>
      <c r="G175" s="1">
        <v>1</v>
      </c>
      <c r="H175" s="1"/>
      <c r="I175" s="1"/>
      <c r="J175" s="1">
        <v>4</v>
      </c>
      <c r="K175" s="1"/>
      <c r="L175" s="1">
        <v>5</v>
      </c>
    </row>
    <row r="176" spans="2:12">
      <c r="B176" t="s">
        <v>302</v>
      </c>
      <c r="C176" t="s">
        <v>304</v>
      </c>
      <c r="D176" s="1"/>
      <c r="E176" s="1"/>
      <c r="F176" s="1"/>
      <c r="G176" s="1"/>
      <c r="H176" s="1"/>
      <c r="I176" s="1">
        <v>1</v>
      </c>
      <c r="J176" s="1">
        <v>2</v>
      </c>
      <c r="K176" s="1"/>
      <c r="L176" s="1">
        <v>3</v>
      </c>
    </row>
    <row r="177" spans="1:12">
      <c r="C177" t="s">
        <v>583</v>
      </c>
      <c r="D177" s="1"/>
      <c r="E177" s="1"/>
      <c r="F177" s="1"/>
      <c r="G177" s="1"/>
      <c r="H177" s="1">
        <v>2</v>
      </c>
      <c r="I177" s="1">
        <v>2</v>
      </c>
      <c r="J177" s="1">
        <v>2</v>
      </c>
      <c r="K177" s="1"/>
      <c r="L177" s="1">
        <v>6</v>
      </c>
    </row>
    <row r="178" spans="1:12">
      <c r="C178" t="s">
        <v>472</v>
      </c>
      <c r="D178" s="1"/>
      <c r="E178" s="1"/>
      <c r="F178" s="1"/>
      <c r="G178" s="1"/>
      <c r="H178" s="1">
        <v>4</v>
      </c>
      <c r="I178" s="1">
        <v>1</v>
      </c>
      <c r="J178" s="1">
        <v>3</v>
      </c>
      <c r="K178" s="1"/>
      <c r="L178" s="1">
        <v>7</v>
      </c>
    </row>
    <row r="179" spans="1:12">
      <c r="C179" t="s">
        <v>302</v>
      </c>
      <c r="D179" s="1"/>
      <c r="E179" s="1"/>
      <c r="F179" s="1"/>
      <c r="G179" s="1"/>
      <c r="H179" s="1"/>
      <c r="I179" s="1">
        <v>1</v>
      </c>
      <c r="J179" s="1">
        <v>2</v>
      </c>
      <c r="K179" s="1"/>
      <c r="L179" s="1">
        <v>3</v>
      </c>
    </row>
    <row r="180" spans="1:12">
      <c r="B180" t="s">
        <v>151</v>
      </c>
      <c r="C180" t="s">
        <v>1375</v>
      </c>
      <c r="D180" s="1"/>
      <c r="E180" s="1"/>
      <c r="F180" s="1"/>
      <c r="G180" s="1"/>
      <c r="H180" s="1"/>
      <c r="I180" s="1"/>
      <c r="J180" s="1">
        <v>3</v>
      </c>
      <c r="K180" s="1"/>
      <c r="L180" s="1">
        <v>3</v>
      </c>
    </row>
    <row r="181" spans="1:12">
      <c r="C181" t="s">
        <v>350</v>
      </c>
      <c r="D181" s="1"/>
      <c r="E181" s="1"/>
      <c r="F181" s="1"/>
      <c r="G181" s="1"/>
      <c r="H181" s="1">
        <v>1</v>
      </c>
      <c r="I181" s="1">
        <v>3</v>
      </c>
      <c r="J181" s="1">
        <v>3</v>
      </c>
      <c r="K181" s="1"/>
      <c r="L181" s="1">
        <v>7</v>
      </c>
    </row>
    <row r="182" spans="1:12">
      <c r="C182" t="s">
        <v>153</v>
      </c>
      <c r="D182" s="1"/>
      <c r="E182" s="1"/>
      <c r="F182" s="1"/>
      <c r="G182" s="1"/>
      <c r="H182" s="1"/>
      <c r="I182" s="1">
        <v>1</v>
      </c>
      <c r="J182" s="1">
        <v>6</v>
      </c>
      <c r="K182" s="1">
        <v>1</v>
      </c>
      <c r="L182" s="1">
        <v>8</v>
      </c>
    </row>
    <row r="183" spans="1:12">
      <c r="C183" t="s">
        <v>151</v>
      </c>
      <c r="D183" s="1"/>
      <c r="E183" s="1"/>
      <c r="F183" s="1">
        <v>3</v>
      </c>
      <c r="G183" s="1"/>
      <c r="H183" s="1"/>
      <c r="I183" s="1">
        <v>3</v>
      </c>
      <c r="J183" s="1">
        <v>7</v>
      </c>
      <c r="K183" s="1">
        <v>4</v>
      </c>
      <c r="L183" s="1">
        <v>15</v>
      </c>
    </row>
    <row r="184" spans="1:12">
      <c r="B184" t="s">
        <v>172</v>
      </c>
      <c r="C184" t="s">
        <v>1398</v>
      </c>
      <c r="D184" s="1"/>
      <c r="E184" s="1"/>
      <c r="F184" s="1"/>
      <c r="G184" s="1"/>
      <c r="H184" s="1"/>
      <c r="I184" s="1"/>
      <c r="J184" s="1">
        <v>1</v>
      </c>
      <c r="K184" s="1"/>
      <c r="L184" s="1">
        <v>1</v>
      </c>
    </row>
    <row r="185" spans="1:12">
      <c r="C185" t="s">
        <v>1304</v>
      </c>
      <c r="D185" s="1"/>
      <c r="E185" s="1"/>
      <c r="F185" s="1"/>
      <c r="G185" s="1">
        <v>1</v>
      </c>
      <c r="H185" s="1"/>
      <c r="I185" s="1"/>
      <c r="J185" s="1">
        <v>2</v>
      </c>
      <c r="K185" s="1"/>
      <c r="L185" s="1">
        <v>3</v>
      </c>
    </row>
    <row r="186" spans="1:12">
      <c r="C186" t="s">
        <v>178</v>
      </c>
      <c r="D186" s="1"/>
      <c r="E186" s="1"/>
      <c r="F186" s="1"/>
      <c r="G186" s="1"/>
      <c r="H186" s="1"/>
      <c r="I186" s="1">
        <v>1</v>
      </c>
      <c r="J186" s="1">
        <v>2</v>
      </c>
      <c r="K186" s="1"/>
      <c r="L186" s="1">
        <v>3</v>
      </c>
    </row>
    <row r="187" spans="1:12">
      <c r="C187" t="s">
        <v>172</v>
      </c>
      <c r="D187" s="1"/>
      <c r="E187" s="1">
        <v>2</v>
      </c>
      <c r="F187" s="1"/>
      <c r="G187" s="1">
        <v>1</v>
      </c>
      <c r="H187" s="1">
        <v>1</v>
      </c>
      <c r="I187" s="1">
        <v>2</v>
      </c>
      <c r="J187" s="1">
        <v>5</v>
      </c>
      <c r="K187" s="1">
        <v>2</v>
      </c>
      <c r="L187" s="1">
        <v>12</v>
      </c>
    </row>
    <row r="188" spans="1:12">
      <c r="A188" t="s">
        <v>1287</v>
      </c>
      <c r="D188" s="1">
        <v>6</v>
      </c>
      <c r="E188" s="1">
        <v>16</v>
      </c>
      <c r="F188" s="1">
        <v>10</v>
      </c>
      <c r="G188" s="1">
        <v>4</v>
      </c>
      <c r="H188" s="1">
        <v>16</v>
      </c>
      <c r="I188" s="1">
        <v>33</v>
      </c>
      <c r="J188" s="1">
        <v>23</v>
      </c>
      <c r="K188" s="1">
        <v>21</v>
      </c>
      <c r="L188" s="1">
        <v>117</v>
      </c>
    </row>
    <row r="189" spans="1:12">
      <c r="A189" t="s">
        <v>57</v>
      </c>
      <c r="B189" t="s">
        <v>129</v>
      </c>
      <c r="C189" t="s">
        <v>129</v>
      </c>
      <c r="D189" s="1"/>
      <c r="E189" s="1">
        <v>4</v>
      </c>
      <c r="F189" s="1"/>
      <c r="G189" s="1"/>
      <c r="H189" s="1"/>
      <c r="I189" s="1">
        <v>5</v>
      </c>
      <c r="J189" s="1">
        <v>3</v>
      </c>
      <c r="K189" s="1">
        <v>1</v>
      </c>
      <c r="L189" s="1">
        <v>13</v>
      </c>
    </row>
    <row r="190" spans="1:12">
      <c r="B190" t="s">
        <v>59</v>
      </c>
      <c r="C190" t="s">
        <v>59</v>
      </c>
      <c r="D190" s="1"/>
      <c r="E190" s="1">
        <v>5</v>
      </c>
      <c r="F190" s="1">
        <v>5</v>
      </c>
      <c r="G190" s="1">
        <v>1</v>
      </c>
      <c r="H190" s="1"/>
      <c r="I190" s="1">
        <v>14</v>
      </c>
      <c r="J190" s="1">
        <v>4</v>
      </c>
      <c r="K190" s="1">
        <v>3</v>
      </c>
      <c r="L190" s="1">
        <v>29</v>
      </c>
    </row>
    <row r="191" spans="1:12">
      <c r="C191" t="s">
        <v>160</v>
      </c>
      <c r="D191" s="1"/>
      <c r="E191" s="1">
        <v>4</v>
      </c>
      <c r="F191" s="1">
        <v>4</v>
      </c>
      <c r="G191" s="1">
        <v>1</v>
      </c>
      <c r="H191" s="1"/>
      <c r="I191" s="1">
        <v>9</v>
      </c>
      <c r="J191" s="1">
        <v>6</v>
      </c>
      <c r="K191" s="1">
        <v>2</v>
      </c>
      <c r="L191" s="1">
        <v>23</v>
      </c>
    </row>
    <row r="192" spans="1:12">
      <c r="B192" t="s">
        <v>367</v>
      </c>
      <c r="C192" t="s">
        <v>367</v>
      </c>
      <c r="D192" s="1"/>
      <c r="E192" s="1">
        <v>2</v>
      </c>
      <c r="F192" s="1"/>
      <c r="G192" s="1"/>
      <c r="H192" s="1"/>
      <c r="I192" s="1">
        <v>5</v>
      </c>
      <c r="J192" s="1">
        <v>3</v>
      </c>
      <c r="K192" s="1">
        <v>1</v>
      </c>
      <c r="L192" s="1">
        <v>11</v>
      </c>
    </row>
    <row r="193" spans="1:12">
      <c r="C193" t="s">
        <v>394</v>
      </c>
      <c r="D193" s="1"/>
      <c r="E193" s="1">
        <v>2</v>
      </c>
      <c r="F193" s="1"/>
      <c r="G193" s="1"/>
      <c r="H193" s="1"/>
      <c r="I193" s="1"/>
      <c r="J193" s="1">
        <v>2</v>
      </c>
      <c r="K193" s="1">
        <v>2</v>
      </c>
      <c r="L193" s="1">
        <v>6</v>
      </c>
    </row>
    <row r="194" spans="1:12">
      <c r="B194" t="s">
        <v>62</v>
      </c>
      <c r="C194" t="s">
        <v>1361</v>
      </c>
      <c r="D194" s="1"/>
      <c r="E194" s="1"/>
      <c r="F194" s="1"/>
      <c r="G194" s="1"/>
      <c r="H194" s="1"/>
      <c r="I194" s="1"/>
      <c r="J194" s="1">
        <v>2</v>
      </c>
      <c r="K194" s="1"/>
      <c r="L194" s="1">
        <v>2</v>
      </c>
    </row>
    <row r="195" spans="1:12">
      <c r="C195" t="s">
        <v>201</v>
      </c>
      <c r="D195" s="1">
        <v>1</v>
      </c>
      <c r="E195" s="1"/>
      <c r="F195" s="1"/>
      <c r="G195" s="1"/>
      <c r="H195" s="1"/>
      <c r="I195" s="1">
        <v>1</v>
      </c>
      <c r="J195" s="1">
        <v>3</v>
      </c>
      <c r="K195" s="1">
        <v>2</v>
      </c>
      <c r="L195" s="1">
        <v>7</v>
      </c>
    </row>
    <row r="196" spans="1:12">
      <c r="C196" t="s">
        <v>62</v>
      </c>
      <c r="D196" s="1"/>
      <c r="E196" s="1"/>
      <c r="F196" s="1"/>
      <c r="G196" s="1">
        <v>1</v>
      </c>
      <c r="H196" s="1">
        <v>1</v>
      </c>
      <c r="I196" s="1">
        <v>3</v>
      </c>
      <c r="J196" s="1">
        <v>4</v>
      </c>
      <c r="K196" s="1">
        <v>2</v>
      </c>
      <c r="L196" s="1">
        <v>7</v>
      </c>
    </row>
    <row r="197" spans="1:12">
      <c r="B197" t="s">
        <v>243</v>
      </c>
      <c r="C197" t="s">
        <v>247</v>
      </c>
      <c r="D197" s="1"/>
      <c r="E197" s="1">
        <v>2</v>
      </c>
      <c r="F197" s="1"/>
      <c r="G197" s="1"/>
      <c r="H197" s="1"/>
      <c r="I197" s="1">
        <v>2</v>
      </c>
      <c r="J197" s="1">
        <v>3</v>
      </c>
      <c r="K197" s="1"/>
      <c r="L197" s="1">
        <v>7</v>
      </c>
    </row>
    <row r="198" spans="1:12">
      <c r="C198" t="s">
        <v>243</v>
      </c>
      <c r="D198" s="1"/>
      <c r="E198" s="1">
        <v>2</v>
      </c>
      <c r="F198" s="1"/>
      <c r="G198" s="1"/>
      <c r="H198" s="1"/>
      <c r="I198" s="1">
        <v>4</v>
      </c>
      <c r="J198" s="1">
        <v>3</v>
      </c>
      <c r="K198" s="1"/>
      <c r="L198" s="1">
        <v>9</v>
      </c>
    </row>
    <row r="199" spans="1:12">
      <c r="B199" t="s">
        <v>133</v>
      </c>
      <c r="C199" t="s">
        <v>133</v>
      </c>
      <c r="D199" s="1"/>
      <c r="E199" s="1">
        <v>2</v>
      </c>
      <c r="F199" s="1"/>
      <c r="G199" s="1">
        <v>2</v>
      </c>
      <c r="H199" s="1">
        <v>2</v>
      </c>
      <c r="I199" s="1">
        <v>12</v>
      </c>
      <c r="J199" s="1">
        <v>7</v>
      </c>
      <c r="K199" s="1">
        <v>3</v>
      </c>
      <c r="L199" s="1">
        <v>21</v>
      </c>
    </row>
    <row r="200" spans="1:12">
      <c r="A200" t="s">
        <v>1288</v>
      </c>
      <c r="D200" s="1">
        <v>1</v>
      </c>
      <c r="E200" s="1">
        <v>10</v>
      </c>
      <c r="F200" s="1">
        <v>5</v>
      </c>
      <c r="G200" s="1">
        <v>2</v>
      </c>
      <c r="H200" s="1">
        <v>2</v>
      </c>
      <c r="I200" s="1">
        <v>23</v>
      </c>
      <c r="J200" s="1">
        <v>15</v>
      </c>
      <c r="K200" s="1">
        <v>12</v>
      </c>
      <c r="L200" s="1">
        <v>62</v>
      </c>
    </row>
    <row r="201" spans="1:12">
      <c r="A201" s="6" t="s">
        <v>1273</v>
      </c>
      <c r="B201" s="6"/>
      <c r="C201" s="6"/>
      <c r="D201" s="8">
        <v>14</v>
      </c>
      <c r="E201" s="8">
        <v>38</v>
      </c>
      <c r="F201" s="8">
        <v>31</v>
      </c>
      <c r="G201" s="8">
        <v>22</v>
      </c>
      <c r="H201" s="8">
        <v>33</v>
      </c>
      <c r="I201" s="8">
        <v>119</v>
      </c>
      <c r="J201" s="8">
        <v>58</v>
      </c>
      <c r="K201" s="8">
        <v>72</v>
      </c>
      <c r="L201" s="8">
        <v>352</v>
      </c>
    </row>
  </sheetData>
  <pageMargins left="0.7" right="0.7" top="0.75" bottom="0.75" header="0.3" footer="0.3"/>
  <drawing r:id="rId4"/>
  <extLst>
    <ext xmlns:x15="http://schemas.microsoft.com/office/spreadsheetml/2010/11/main" uri="{7E03D99C-DC04-49d9-9315-930204A7B6E9}">
      <x15:timelineRefs>
        <x15:timelineRef r:id="rId5"/>
      </x15:timeline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40500-AA0D-40C9-99FC-5657B01478D7}">
  <dimension ref="A3:V1109"/>
  <sheetViews>
    <sheetView tabSelected="1" topLeftCell="J1" zoomScaleNormal="100" workbookViewId="0">
      <selection activeCell="J1" sqref="J1"/>
    </sheetView>
  </sheetViews>
  <sheetFormatPr defaultColWidth="11.42578125" defaultRowHeight="15"/>
  <cols>
    <col min="1" max="1" width="15.140625" bestFit="1" customWidth="1"/>
    <col min="2" max="2" width="19.5703125" bestFit="1" customWidth="1"/>
    <col min="3" max="3" width="17.140625" bestFit="1" customWidth="1"/>
    <col min="12" max="12" width="13.140625" customWidth="1"/>
  </cols>
  <sheetData>
    <row r="3" spans="1:22">
      <c r="A3" s="3" t="s">
        <v>8</v>
      </c>
      <c r="B3" s="3" t="s">
        <v>10</v>
      </c>
      <c r="C3" s="3" t="s">
        <v>12</v>
      </c>
      <c r="D3" s="3" t="s">
        <v>0</v>
      </c>
      <c r="E3" s="3" t="s">
        <v>1247</v>
      </c>
      <c r="F3" s="3" t="s">
        <v>1255</v>
      </c>
      <c r="G3" s="10" t="s">
        <v>1291</v>
      </c>
      <c r="J3" s="11" t="s">
        <v>8</v>
      </c>
      <c r="K3" s="11" t="s">
        <v>10</v>
      </c>
      <c r="L3" s="11" t="s">
        <v>12</v>
      </c>
      <c r="M3" s="11" t="s">
        <v>0</v>
      </c>
      <c r="N3" s="29" t="s">
        <v>23</v>
      </c>
      <c r="O3" s="29" t="s">
        <v>260</v>
      </c>
      <c r="P3" s="29" t="s">
        <v>49</v>
      </c>
      <c r="Q3" s="29" t="s">
        <v>98</v>
      </c>
      <c r="R3" s="29" t="s">
        <v>109</v>
      </c>
      <c r="S3" s="29" t="s">
        <v>51</v>
      </c>
      <c r="T3" s="29" t="s">
        <v>169</v>
      </c>
      <c r="U3" s="29" t="s">
        <v>31</v>
      </c>
      <c r="V3" s="29" t="s">
        <v>1292</v>
      </c>
    </row>
    <row r="4" spans="1:22">
      <c r="A4" t="s">
        <v>142</v>
      </c>
      <c r="B4" t="s">
        <v>144</v>
      </c>
      <c r="C4" t="s">
        <v>144</v>
      </c>
      <c r="D4">
        <v>335</v>
      </c>
      <c r="E4" t="s">
        <v>51</v>
      </c>
      <c r="F4" t="s">
        <v>1263</v>
      </c>
      <c r="G4">
        <f>VALUE(F4)</f>
        <v>34500</v>
      </c>
      <c r="J4" t="str">
        <f>A4</f>
        <v>Bas-uele</v>
      </c>
      <c r="K4" t="str">
        <f>B4</f>
        <v>Bondo</v>
      </c>
      <c r="L4" t="str">
        <f>C4</f>
        <v>Bondo</v>
      </c>
      <c r="M4">
        <f>D4</f>
        <v>335</v>
      </c>
      <c r="N4" s="12">
        <f>IF(AND(ISNUMBER(MATCH($N$3,E4,0)),ISNUMBER(MATCH(J4,A4,0)),ISNUMBER(MATCH(K4,B4,0)),ISNUMBER(MATCH(L4,C4,0)),MATCH(M4,D4,0)),INDEX(G4,MATCH($N$3,E4,0)),0)</f>
        <v>0</v>
      </c>
      <c r="O4" s="13">
        <f>IF(AND(ISNUMBER(MATCH($O$3,E4,0)),ISNUMBER(MATCH(J4,A4,0)),ISNUMBER(MATCH(K4,B4,0)),ISNUMBER(MATCH(L4,C4,0)),MATCH(M4,D4,0)),INDEX(G4,MATCH($O$3,E4,0)),0)</f>
        <v>0</v>
      </c>
      <c r="P4" s="13">
        <f>IF(AND(ISNUMBER(MATCH($P$3,E4,0)),ISNUMBER(MATCH(J4,A4,0)),ISNUMBER(MATCH(K4,B4,0)),ISNUMBER(MATCH(L4,C4,0)),MATCH(M4,D4,0)),INDEX(G4,MATCH($P$3,E4,0)),0)</f>
        <v>0</v>
      </c>
      <c r="Q4" s="13">
        <f>IF(AND(ISNUMBER(MATCH($Q$3,E4,0)),ISNUMBER(MATCH(J4,A4,0)),ISNUMBER(MATCH(K4,B4,0)),ISNUMBER(MATCH(L4,C4,0)),MATCH(M4,D4,0)),INDEX(G4,MATCH($Q$3,E4,0)),0)</f>
        <v>0</v>
      </c>
      <c r="R4" s="13">
        <f>IF(AND(ISNUMBER(MATCH($R$3,E4,0)),ISNUMBER(MATCH(J4,A4,0)),ISNUMBER(MATCH(K4,B4,0)),ISNUMBER(MATCH(L4,C4,0)),MATCH(M4,D4,0)),INDEX(G4,MATCH($R$3,E4,0)),0)</f>
        <v>0</v>
      </c>
      <c r="S4" s="13">
        <f>IF(AND(ISNUMBER(MATCH($S$3,E4,0)),ISNUMBER(MATCH(J4,A4,0)),ISNUMBER(MATCH(K4,B4,0)),ISNUMBER(MATCH(L4,C4,0)),MATCH(M4,D4,0)),INDEX(G4,MATCH($S$3,E4,0)),0)</f>
        <v>34500</v>
      </c>
      <c r="T4" s="13">
        <f>IF(AND(ISNUMBER(MATCH($T$3,E4,0)),ISNUMBER(MATCH(J4,A4,0)),ISNUMBER(MATCH(K4,B4,0)),ISNUMBER(MATCH(L4,C4,0)),MATCH(M4,D4,0)),INDEX(G4,MATCH($T$3,E4,0)),0)</f>
        <v>0</v>
      </c>
      <c r="U4" s="13">
        <f>IF(AND(ISNUMBER(MATCH($U$3,E4,0)),ISNUMBER(MATCH(J4,A4,0)),ISNUMBER(MATCH(K4,B4,0)),ISNUMBER(MATCH(L4,C4,0)),MATCH(M4,D4,0)),INDEX(G4,MATCH($U$3,E4,0)),0)</f>
        <v>0</v>
      </c>
      <c r="V4" s="13">
        <f>IF(AND(ISNUMBER(MATCH($VC$1,E4,0)),ISNUMBER(MATCH(J4,A4,0)),ISNUMBER(MATCH(K4,B4,0)),ISNUMBER(MATCH(L4,C4,0)),MATCH(M4,D4,0)),INDEX(G4,MATCH($V$3,E4,0)),0)</f>
        <v>0</v>
      </c>
    </row>
    <row r="5" spans="1:22">
      <c r="A5" t="s">
        <v>149</v>
      </c>
      <c r="B5" t="s">
        <v>590</v>
      </c>
      <c r="C5" t="s">
        <v>852</v>
      </c>
      <c r="D5">
        <v>1053</v>
      </c>
      <c r="E5" t="s">
        <v>49</v>
      </c>
      <c r="F5" t="s">
        <v>1256</v>
      </c>
      <c r="G5">
        <f t="shared" ref="G5:G68" si="0">VALUE(F5)</f>
        <v>0</v>
      </c>
      <c r="J5" t="str">
        <f t="shared" ref="J5:M68" si="1">A5</f>
        <v>Haut-katanga</v>
      </c>
      <c r="K5" t="str">
        <f t="shared" si="1"/>
        <v>Lubumbashi</v>
      </c>
      <c r="L5" t="str">
        <f t="shared" si="1"/>
        <v>Kampemba</v>
      </c>
      <c r="M5">
        <f t="shared" si="1"/>
        <v>1053</v>
      </c>
      <c r="N5" s="12">
        <f t="shared" ref="N5:N68" si="2">IF(AND(ISNUMBER(MATCH($N$3,E5,0)),ISNUMBER(MATCH(J5,A5,0)),ISNUMBER(MATCH(K5,B5,0)),ISNUMBER(MATCH(L5,C5,0)),MATCH(M5,D5,0)),INDEX(G5,MATCH($N$3,E5,0)),0)</f>
        <v>0</v>
      </c>
      <c r="O5" s="13">
        <f t="shared" ref="O5:O68" si="3">IF(AND(ISNUMBER(MATCH($O$3,E5,0)),ISNUMBER(MATCH(J5,A5,0)),ISNUMBER(MATCH(K5,B5,0)),ISNUMBER(MATCH(L5,C5,0)),MATCH(M5,D5,0)),INDEX(G5,MATCH($O$3,E5,0)),0)</f>
        <v>0</v>
      </c>
      <c r="P5" s="13">
        <f t="shared" ref="P5:P68" si="4">IF(AND(ISNUMBER(MATCH($P$3,E5,0)),ISNUMBER(MATCH(J5,A5,0)),ISNUMBER(MATCH(K5,B5,0)),ISNUMBER(MATCH(L5,C5,0)),MATCH(M5,D5,0)),INDEX(G5,MATCH($P$3,E5,0)),0)</f>
        <v>0</v>
      </c>
      <c r="Q5" s="13">
        <f t="shared" ref="Q5:Q68" si="5">IF(AND(ISNUMBER(MATCH($Q$3,E5,0)),ISNUMBER(MATCH(J5,A5,0)),ISNUMBER(MATCH(K5,B5,0)),ISNUMBER(MATCH(L5,C5,0)),MATCH(M5,D5,0)),INDEX(G5,MATCH($Q$3,E5,0)),0)</f>
        <v>0</v>
      </c>
      <c r="R5" s="13">
        <f t="shared" ref="R5:R68" si="6">IF(AND(ISNUMBER(MATCH($R$3,E5,0)),ISNUMBER(MATCH(J5,A5,0)),ISNUMBER(MATCH(K5,B5,0)),ISNUMBER(MATCH(L5,C5,0)),MATCH(M5,D5,0)),INDEX(G5,MATCH($R$3,E5,0)),0)</f>
        <v>0</v>
      </c>
      <c r="S5" s="13">
        <f t="shared" ref="S5:S68" si="7">IF(AND(ISNUMBER(MATCH($S$3,E5,0)),ISNUMBER(MATCH(J5,A5,0)),ISNUMBER(MATCH(K5,B5,0)),ISNUMBER(MATCH(L5,C5,0)),MATCH(M5,D5,0)),INDEX(G5,MATCH($S$3,E5,0)),0)</f>
        <v>0</v>
      </c>
      <c r="T5" s="13">
        <f t="shared" ref="T5:T68" si="8">IF(AND(ISNUMBER(MATCH($T$3,E5,0)),ISNUMBER(MATCH(J5,A5,0)),ISNUMBER(MATCH(K5,B5,0)),ISNUMBER(MATCH(L5,C5,0)),MATCH(M5,D5,0)),INDEX(G5,MATCH($T$3,E5,0)),0)</f>
        <v>0</v>
      </c>
      <c r="U5" s="13">
        <f t="shared" ref="U5:U68" si="9">IF(AND(ISNUMBER(MATCH($U$3,E5,0)),ISNUMBER(MATCH(J5,A5,0)),ISNUMBER(MATCH(K5,B5,0)),ISNUMBER(MATCH(L5,C5,0)),MATCH(M5,D5,0)),INDEX(G5,MATCH($U$3,E5,0)),0)</f>
        <v>0</v>
      </c>
      <c r="V5" s="13">
        <f t="shared" ref="V5:V68" si="10">IF(AND(ISNUMBER(MATCH($VC$1,E5,0)),ISNUMBER(MATCH(J5,A5,0)),ISNUMBER(MATCH(K5,B5,0)),ISNUMBER(MATCH(L5,C5,0)),MATCH(M5,D5,0)),INDEX(G5,MATCH($V$3,E5,0)),0)</f>
        <v>0</v>
      </c>
    </row>
    <row r="6" spans="1:22">
      <c r="A6" t="s">
        <v>149</v>
      </c>
      <c r="B6" t="s">
        <v>590</v>
      </c>
      <c r="C6" t="s">
        <v>590</v>
      </c>
      <c r="D6">
        <v>10898</v>
      </c>
      <c r="E6" t="s">
        <v>49</v>
      </c>
      <c r="F6" t="s">
        <v>1263</v>
      </c>
      <c r="G6">
        <f t="shared" si="0"/>
        <v>34500</v>
      </c>
      <c r="J6" t="str">
        <f t="shared" si="1"/>
        <v>Haut-katanga</v>
      </c>
      <c r="K6" t="str">
        <f t="shared" si="1"/>
        <v>Lubumbashi</v>
      </c>
      <c r="L6" t="str">
        <f t="shared" si="1"/>
        <v>Lubumbashi</v>
      </c>
      <c r="M6">
        <f t="shared" si="1"/>
        <v>10898</v>
      </c>
      <c r="N6" s="12">
        <f t="shared" si="2"/>
        <v>0</v>
      </c>
      <c r="O6" s="13">
        <f t="shared" si="3"/>
        <v>0</v>
      </c>
      <c r="P6" s="13">
        <f t="shared" si="4"/>
        <v>34500</v>
      </c>
      <c r="Q6" s="13">
        <f t="shared" si="5"/>
        <v>0</v>
      </c>
      <c r="R6" s="13">
        <f t="shared" si="6"/>
        <v>0</v>
      </c>
      <c r="S6" s="13">
        <f t="shared" si="7"/>
        <v>0</v>
      </c>
      <c r="T6" s="13">
        <f t="shared" si="8"/>
        <v>0</v>
      </c>
      <c r="U6" s="13">
        <f t="shared" si="9"/>
        <v>0</v>
      </c>
      <c r="V6" s="13">
        <f t="shared" si="10"/>
        <v>0</v>
      </c>
    </row>
    <row r="7" spans="1:22">
      <c r="A7" t="s">
        <v>149</v>
      </c>
      <c r="B7" t="s">
        <v>590</v>
      </c>
      <c r="C7" t="s">
        <v>1455</v>
      </c>
      <c r="D7">
        <v>10927</v>
      </c>
      <c r="E7" t="s">
        <v>49</v>
      </c>
      <c r="F7" t="s">
        <v>1257</v>
      </c>
      <c r="G7">
        <f t="shared" si="0"/>
        <v>5000</v>
      </c>
      <c r="J7" t="str">
        <f t="shared" si="1"/>
        <v>Haut-katanga</v>
      </c>
      <c r="K7" t="str">
        <f t="shared" si="1"/>
        <v>Lubumbashi</v>
      </c>
      <c r="L7" t="str">
        <f t="shared" si="1"/>
        <v>Kenya</v>
      </c>
      <c r="M7">
        <f t="shared" si="1"/>
        <v>10927</v>
      </c>
      <c r="N7" s="12">
        <f t="shared" si="2"/>
        <v>0</v>
      </c>
      <c r="O7" s="13">
        <f t="shared" si="3"/>
        <v>0</v>
      </c>
      <c r="P7" s="13">
        <f t="shared" si="4"/>
        <v>5000</v>
      </c>
      <c r="Q7" s="13">
        <f t="shared" si="5"/>
        <v>0</v>
      </c>
      <c r="R7" s="13">
        <f t="shared" si="6"/>
        <v>0</v>
      </c>
      <c r="S7" s="13">
        <f t="shared" si="7"/>
        <v>0</v>
      </c>
      <c r="T7" s="13">
        <f t="shared" si="8"/>
        <v>0</v>
      </c>
      <c r="U7" s="13">
        <f t="shared" si="9"/>
        <v>0</v>
      </c>
      <c r="V7" s="13">
        <f t="shared" si="10"/>
        <v>0</v>
      </c>
    </row>
    <row r="8" spans="1:22">
      <c r="A8" t="s">
        <v>149</v>
      </c>
      <c r="B8" t="s">
        <v>166</v>
      </c>
      <c r="C8" t="s">
        <v>223</v>
      </c>
      <c r="D8">
        <v>408</v>
      </c>
      <c r="E8" t="s">
        <v>23</v>
      </c>
      <c r="F8" t="s">
        <v>1257</v>
      </c>
      <c r="G8">
        <f t="shared" si="0"/>
        <v>5000</v>
      </c>
      <c r="J8" t="str">
        <f t="shared" si="1"/>
        <v>Haut-katanga</v>
      </c>
      <c r="K8" t="str">
        <f t="shared" si="1"/>
        <v>Pweto</v>
      </c>
      <c r="L8" t="str">
        <f t="shared" si="1"/>
        <v>Kilwa</v>
      </c>
      <c r="M8">
        <f t="shared" si="1"/>
        <v>408</v>
      </c>
      <c r="N8" s="12">
        <f t="shared" si="2"/>
        <v>5000</v>
      </c>
      <c r="O8" s="13">
        <f t="shared" si="3"/>
        <v>0</v>
      </c>
      <c r="P8" s="13">
        <f t="shared" si="4"/>
        <v>0</v>
      </c>
      <c r="Q8" s="13">
        <f t="shared" si="5"/>
        <v>0</v>
      </c>
      <c r="R8" s="13">
        <f t="shared" si="6"/>
        <v>0</v>
      </c>
      <c r="S8" s="13">
        <f t="shared" si="7"/>
        <v>0</v>
      </c>
      <c r="T8" s="13">
        <f t="shared" si="8"/>
        <v>0</v>
      </c>
      <c r="U8" s="13">
        <f t="shared" si="9"/>
        <v>0</v>
      </c>
      <c r="V8" s="13">
        <f t="shared" si="10"/>
        <v>0</v>
      </c>
    </row>
    <row r="9" spans="1:22">
      <c r="A9" t="s">
        <v>149</v>
      </c>
      <c r="B9" t="s">
        <v>166</v>
      </c>
      <c r="C9" t="s">
        <v>223</v>
      </c>
      <c r="D9">
        <v>410</v>
      </c>
      <c r="E9" t="s">
        <v>49</v>
      </c>
      <c r="F9" t="s">
        <v>1257</v>
      </c>
      <c r="G9">
        <f t="shared" si="0"/>
        <v>5000</v>
      </c>
      <c r="J9" t="str">
        <f t="shared" si="1"/>
        <v>Haut-katanga</v>
      </c>
      <c r="K9" t="str">
        <f t="shared" si="1"/>
        <v>Pweto</v>
      </c>
      <c r="L9" t="str">
        <f t="shared" si="1"/>
        <v>Kilwa</v>
      </c>
      <c r="M9">
        <f t="shared" si="1"/>
        <v>410</v>
      </c>
      <c r="N9" s="12">
        <f t="shared" si="2"/>
        <v>0</v>
      </c>
      <c r="O9" s="13">
        <f t="shared" si="3"/>
        <v>0</v>
      </c>
      <c r="P9" s="13">
        <f t="shared" si="4"/>
        <v>5000</v>
      </c>
      <c r="Q9" s="13">
        <f t="shared" si="5"/>
        <v>0</v>
      </c>
      <c r="R9" s="13">
        <f t="shared" si="6"/>
        <v>0</v>
      </c>
      <c r="S9" s="13">
        <f t="shared" si="7"/>
        <v>0</v>
      </c>
      <c r="T9" s="13">
        <f t="shared" si="8"/>
        <v>0</v>
      </c>
      <c r="U9" s="13">
        <f t="shared" si="9"/>
        <v>0</v>
      </c>
      <c r="V9" s="13">
        <f t="shared" si="10"/>
        <v>0</v>
      </c>
    </row>
    <row r="10" spans="1:22">
      <c r="A10" t="s">
        <v>149</v>
      </c>
      <c r="B10" t="s">
        <v>166</v>
      </c>
      <c r="C10" t="s">
        <v>223</v>
      </c>
      <c r="D10">
        <v>416</v>
      </c>
      <c r="E10" t="s">
        <v>98</v>
      </c>
      <c r="F10" t="s">
        <v>1258</v>
      </c>
      <c r="G10">
        <f t="shared" si="0"/>
        <v>24500</v>
      </c>
      <c r="J10" t="str">
        <f t="shared" si="1"/>
        <v>Haut-katanga</v>
      </c>
      <c r="K10" t="str">
        <f t="shared" si="1"/>
        <v>Pweto</v>
      </c>
      <c r="L10" t="str">
        <f t="shared" si="1"/>
        <v>Kilwa</v>
      </c>
      <c r="M10">
        <f t="shared" si="1"/>
        <v>416</v>
      </c>
      <c r="N10" s="12">
        <f t="shared" si="2"/>
        <v>0</v>
      </c>
      <c r="O10" s="13">
        <f t="shared" si="3"/>
        <v>0</v>
      </c>
      <c r="P10" s="13">
        <f t="shared" si="4"/>
        <v>0</v>
      </c>
      <c r="Q10" s="13">
        <f t="shared" si="5"/>
        <v>24500</v>
      </c>
      <c r="R10" s="13">
        <f t="shared" si="6"/>
        <v>0</v>
      </c>
      <c r="S10" s="13">
        <f t="shared" si="7"/>
        <v>0</v>
      </c>
      <c r="T10" s="13">
        <f t="shared" si="8"/>
        <v>0</v>
      </c>
      <c r="U10" s="13">
        <f t="shared" si="9"/>
        <v>0</v>
      </c>
      <c r="V10" s="13">
        <f t="shared" si="10"/>
        <v>0</v>
      </c>
    </row>
    <row r="11" spans="1:22">
      <c r="A11" t="s">
        <v>149</v>
      </c>
      <c r="B11" t="s">
        <v>166</v>
      </c>
      <c r="C11" t="s">
        <v>223</v>
      </c>
      <c r="D11">
        <v>1055</v>
      </c>
      <c r="E11" t="s">
        <v>31</v>
      </c>
      <c r="F11" t="s">
        <v>1257</v>
      </c>
      <c r="G11">
        <f t="shared" si="0"/>
        <v>5000</v>
      </c>
      <c r="J11" t="str">
        <f t="shared" si="1"/>
        <v>Haut-katanga</v>
      </c>
      <c r="K11" t="str">
        <f t="shared" si="1"/>
        <v>Pweto</v>
      </c>
      <c r="L11" t="str">
        <f t="shared" si="1"/>
        <v>Kilwa</v>
      </c>
      <c r="M11">
        <f t="shared" si="1"/>
        <v>1055</v>
      </c>
      <c r="N11" s="12">
        <f t="shared" si="2"/>
        <v>0</v>
      </c>
      <c r="O11" s="13">
        <f t="shared" si="3"/>
        <v>0</v>
      </c>
      <c r="P11" s="13">
        <f t="shared" si="4"/>
        <v>0</v>
      </c>
      <c r="Q11" s="13">
        <f t="shared" si="5"/>
        <v>0</v>
      </c>
      <c r="R11" s="13">
        <f t="shared" si="6"/>
        <v>0</v>
      </c>
      <c r="S11" s="13">
        <f t="shared" si="7"/>
        <v>0</v>
      </c>
      <c r="T11" s="13">
        <f t="shared" si="8"/>
        <v>0</v>
      </c>
      <c r="U11" s="13">
        <f t="shared" si="9"/>
        <v>5000</v>
      </c>
      <c r="V11" s="13">
        <f t="shared" si="10"/>
        <v>0</v>
      </c>
    </row>
    <row r="12" spans="1:22">
      <c r="A12" t="s">
        <v>149</v>
      </c>
      <c r="B12" t="s">
        <v>166</v>
      </c>
      <c r="C12" t="s">
        <v>223</v>
      </c>
      <c r="D12">
        <v>10131</v>
      </c>
      <c r="E12" t="s">
        <v>169</v>
      </c>
      <c r="F12" t="s">
        <v>1258</v>
      </c>
      <c r="G12">
        <f t="shared" si="0"/>
        <v>24500</v>
      </c>
      <c r="J12" t="str">
        <f t="shared" si="1"/>
        <v>Haut-katanga</v>
      </c>
      <c r="K12" t="str">
        <f t="shared" si="1"/>
        <v>Pweto</v>
      </c>
      <c r="L12" t="str">
        <f t="shared" si="1"/>
        <v>Kilwa</v>
      </c>
      <c r="M12">
        <f t="shared" si="1"/>
        <v>10131</v>
      </c>
      <c r="N12" s="12">
        <f t="shared" si="2"/>
        <v>0</v>
      </c>
      <c r="O12" s="13">
        <f t="shared" si="3"/>
        <v>0</v>
      </c>
      <c r="P12" s="13">
        <f t="shared" si="4"/>
        <v>0</v>
      </c>
      <c r="Q12" s="13">
        <f t="shared" si="5"/>
        <v>0</v>
      </c>
      <c r="R12" s="13">
        <f t="shared" si="6"/>
        <v>0</v>
      </c>
      <c r="S12" s="13">
        <f t="shared" si="7"/>
        <v>0</v>
      </c>
      <c r="T12" s="13">
        <f t="shared" si="8"/>
        <v>24500</v>
      </c>
      <c r="U12" s="13">
        <f t="shared" si="9"/>
        <v>0</v>
      </c>
      <c r="V12" s="13">
        <f t="shared" si="10"/>
        <v>0</v>
      </c>
    </row>
    <row r="13" spans="1:22">
      <c r="A13" t="s">
        <v>149</v>
      </c>
      <c r="B13" t="s">
        <v>166</v>
      </c>
      <c r="C13" t="s">
        <v>223</v>
      </c>
      <c r="D13">
        <v>10481</v>
      </c>
      <c r="E13" t="s">
        <v>23</v>
      </c>
      <c r="F13" t="s">
        <v>1257</v>
      </c>
      <c r="G13">
        <f t="shared" si="0"/>
        <v>5000</v>
      </c>
      <c r="J13" t="str">
        <f t="shared" si="1"/>
        <v>Haut-katanga</v>
      </c>
      <c r="K13" t="str">
        <f t="shared" si="1"/>
        <v>Pweto</v>
      </c>
      <c r="L13" t="str">
        <f t="shared" si="1"/>
        <v>Kilwa</v>
      </c>
      <c r="M13">
        <f t="shared" si="1"/>
        <v>10481</v>
      </c>
      <c r="N13" s="12">
        <f t="shared" si="2"/>
        <v>5000</v>
      </c>
      <c r="O13" s="13">
        <f t="shared" si="3"/>
        <v>0</v>
      </c>
      <c r="P13" s="13">
        <f t="shared" si="4"/>
        <v>0</v>
      </c>
      <c r="Q13" s="13">
        <f t="shared" si="5"/>
        <v>0</v>
      </c>
      <c r="R13" s="13">
        <f t="shared" si="6"/>
        <v>0</v>
      </c>
      <c r="S13" s="13">
        <f t="shared" si="7"/>
        <v>0</v>
      </c>
      <c r="T13" s="13">
        <f t="shared" si="8"/>
        <v>0</v>
      </c>
      <c r="U13" s="13">
        <f t="shared" si="9"/>
        <v>0</v>
      </c>
      <c r="V13" s="13">
        <f t="shared" si="10"/>
        <v>0</v>
      </c>
    </row>
    <row r="14" spans="1:22">
      <c r="A14" t="s">
        <v>149</v>
      </c>
      <c r="B14" t="s">
        <v>166</v>
      </c>
      <c r="C14" t="s">
        <v>223</v>
      </c>
      <c r="D14">
        <v>10484</v>
      </c>
      <c r="E14" t="s">
        <v>49</v>
      </c>
      <c r="F14" t="s">
        <v>1266</v>
      </c>
      <c r="G14">
        <f t="shared" si="0"/>
        <v>14500</v>
      </c>
      <c r="J14" t="str">
        <f t="shared" si="1"/>
        <v>Haut-katanga</v>
      </c>
      <c r="K14" t="str">
        <f t="shared" si="1"/>
        <v>Pweto</v>
      </c>
      <c r="L14" t="str">
        <f t="shared" si="1"/>
        <v>Kilwa</v>
      </c>
      <c r="M14">
        <f t="shared" si="1"/>
        <v>10484</v>
      </c>
      <c r="N14" s="12">
        <f t="shared" si="2"/>
        <v>0</v>
      </c>
      <c r="O14" s="13">
        <f t="shared" si="3"/>
        <v>0</v>
      </c>
      <c r="P14" s="13">
        <f t="shared" si="4"/>
        <v>14500</v>
      </c>
      <c r="Q14" s="13">
        <f t="shared" si="5"/>
        <v>0</v>
      </c>
      <c r="R14" s="13">
        <f t="shared" si="6"/>
        <v>0</v>
      </c>
      <c r="S14" s="13">
        <f t="shared" si="7"/>
        <v>0</v>
      </c>
      <c r="T14" s="13">
        <f t="shared" si="8"/>
        <v>0</v>
      </c>
      <c r="U14" s="13">
        <f t="shared" si="9"/>
        <v>0</v>
      </c>
      <c r="V14" s="13">
        <f t="shared" si="10"/>
        <v>0</v>
      </c>
    </row>
    <row r="15" spans="1:22">
      <c r="A15" t="s">
        <v>149</v>
      </c>
      <c r="B15" t="s">
        <v>166</v>
      </c>
      <c r="C15" t="s">
        <v>223</v>
      </c>
      <c r="D15">
        <v>10484</v>
      </c>
      <c r="E15" t="s">
        <v>169</v>
      </c>
      <c r="F15" t="s">
        <v>1266</v>
      </c>
      <c r="G15">
        <f t="shared" si="0"/>
        <v>14500</v>
      </c>
      <c r="J15" t="str">
        <f t="shared" si="1"/>
        <v>Haut-katanga</v>
      </c>
      <c r="K15" t="str">
        <f t="shared" si="1"/>
        <v>Pweto</v>
      </c>
      <c r="L15" t="str">
        <f t="shared" si="1"/>
        <v>Kilwa</v>
      </c>
      <c r="M15">
        <f t="shared" si="1"/>
        <v>10484</v>
      </c>
      <c r="N15" s="12">
        <f t="shared" si="2"/>
        <v>0</v>
      </c>
      <c r="O15" s="13">
        <f t="shared" si="3"/>
        <v>0</v>
      </c>
      <c r="P15" s="13">
        <f t="shared" si="4"/>
        <v>0</v>
      </c>
      <c r="Q15" s="13">
        <f t="shared" si="5"/>
        <v>0</v>
      </c>
      <c r="R15" s="13">
        <f t="shared" si="6"/>
        <v>0</v>
      </c>
      <c r="S15" s="13">
        <f t="shared" si="7"/>
        <v>0</v>
      </c>
      <c r="T15" s="13">
        <f t="shared" si="8"/>
        <v>14500</v>
      </c>
      <c r="U15" s="13">
        <f t="shared" si="9"/>
        <v>0</v>
      </c>
      <c r="V15" s="13">
        <f t="shared" si="10"/>
        <v>0</v>
      </c>
    </row>
    <row r="16" spans="1:22">
      <c r="A16" t="s">
        <v>149</v>
      </c>
      <c r="B16" t="s">
        <v>166</v>
      </c>
      <c r="C16" t="s">
        <v>223</v>
      </c>
      <c r="D16">
        <v>10485</v>
      </c>
      <c r="E16" t="s">
        <v>51</v>
      </c>
      <c r="F16" t="s">
        <v>1263</v>
      </c>
      <c r="G16">
        <f t="shared" si="0"/>
        <v>34500</v>
      </c>
      <c r="J16" t="str">
        <f t="shared" si="1"/>
        <v>Haut-katanga</v>
      </c>
      <c r="K16" t="str">
        <f t="shared" si="1"/>
        <v>Pweto</v>
      </c>
      <c r="L16" t="str">
        <f t="shared" si="1"/>
        <v>Kilwa</v>
      </c>
      <c r="M16">
        <f t="shared" si="1"/>
        <v>10485</v>
      </c>
      <c r="N16" s="12">
        <f t="shared" si="2"/>
        <v>0</v>
      </c>
      <c r="O16" s="13">
        <f t="shared" si="3"/>
        <v>0</v>
      </c>
      <c r="P16" s="13">
        <f t="shared" si="4"/>
        <v>0</v>
      </c>
      <c r="Q16" s="13">
        <f t="shared" si="5"/>
        <v>0</v>
      </c>
      <c r="R16" s="13">
        <f t="shared" si="6"/>
        <v>0</v>
      </c>
      <c r="S16" s="13">
        <f t="shared" si="7"/>
        <v>34500</v>
      </c>
      <c r="T16" s="13">
        <f t="shared" si="8"/>
        <v>0</v>
      </c>
      <c r="U16" s="13">
        <f t="shared" si="9"/>
        <v>0</v>
      </c>
      <c r="V16" s="13">
        <f t="shared" si="10"/>
        <v>0</v>
      </c>
    </row>
    <row r="17" spans="1:22">
      <c r="A17" t="s">
        <v>149</v>
      </c>
      <c r="B17" t="s">
        <v>166</v>
      </c>
      <c r="C17" t="s">
        <v>223</v>
      </c>
      <c r="D17">
        <v>10486</v>
      </c>
      <c r="E17" t="s">
        <v>51</v>
      </c>
      <c r="F17" t="s">
        <v>1263</v>
      </c>
      <c r="G17">
        <f t="shared" si="0"/>
        <v>34500</v>
      </c>
      <c r="J17" t="str">
        <f t="shared" si="1"/>
        <v>Haut-katanga</v>
      </c>
      <c r="K17" t="str">
        <f t="shared" si="1"/>
        <v>Pweto</v>
      </c>
      <c r="L17" t="str">
        <f t="shared" si="1"/>
        <v>Kilwa</v>
      </c>
      <c r="M17">
        <f t="shared" si="1"/>
        <v>10486</v>
      </c>
      <c r="N17" s="12">
        <f t="shared" si="2"/>
        <v>0</v>
      </c>
      <c r="O17" s="13">
        <f t="shared" si="3"/>
        <v>0</v>
      </c>
      <c r="P17" s="13">
        <f t="shared" si="4"/>
        <v>0</v>
      </c>
      <c r="Q17" s="13">
        <f t="shared" si="5"/>
        <v>0</v>
      </c>
      <c r="R17" s="13">
        <f t="shared" si="6"/>
        <v>0</v>
      </c>
      <c r="S17" s="13">
        <f t="shared" si="7"/>
        <v>34500</v>
      </c>
      <c r="T17" s="13">
        <f t="shared" si="8"/>
        <v>0</v>
      </c>
      <c r="U17" s="13">
        <f t="shared" si="9"/>
        <v>0</v>
      </c>
      <c r="V17" s="13">
        <f t="shared" si="10"/>
        <v>0</v>
      </c>
    </row>
    <row r="18" spans="1:22">
      <c r="A18" t="s">
        <v>149</v>
      </c>
      <c r="B18" t="s">
        <v>166</v>
      </c>
      <c r="C18" t="s">
        <v>223</v>
      </c>
      <c r="D18">
        <v>10898</v>
      </c>
      <c r="E18" t="s">
        <v>49</v>
      </c>
      <c r="F18" t="s">
        <v>1263</v>
      </c>
      <c r="G18">
        <f t="shared" si="0"/>
        <v>34500</v>
      </c>
      <c r="J18" t="str">
        <f t="shared" si="1"/>
        <v>Haut-katanga</v>
      </c>
      <c r="K18" t="str">
        <f t="shared" si="1"/>
        <v>Pweto</v>
      </c>
      <c r="L18" t="str">
        <f t="shared" si="1"/>
        <v>Kilwa</v>
      </c>
      <c r="M18">
        <f t="shared" si="1"/>
        <v>10898</v>
      </c>
      <c r="N18" s="12">
        <f t="shared" si="2"/>
        <v>0</v>
      </c>
      <c r="O18" s="13">
        <f t="shared" si="3"/>
        <v>0</v>
      </c>
      <c r="P18" s="13">
        <f t="shared" si="4"/>
        <v>34500</v>
      </c>
      <c r="Q18" s="13">
        <f t="shared" si="5"/>
        <v>0</v>
      </c>
      <c r="R18" s="13">
        <f t="shared" si="6"/>
        <v>0</v>
      </c>
      <c r="S18" s="13">
        <f t="shared" si="7"/>
        <v>0</v>
      </c>
      <c r="T18" s="13">
        <f t="shared" si="8"/>
        <v>0</v>
      </c>
      <c r="U18" s="13">
        <f t="shared" si="9"/>
        <v>0</v>
      </c>
      <c r="V18" s="13">
        <f t="shared" si="10"/>
        <v>0</v>
      </c>
    </row>
    <row r="19" spans="1:22">
      <c r="A19" t="s">
        <v>149</v>
      </c>
      <c r="B19" t="s">
        <v>166</v>
      </c>
      <c r="C19" t="s">
        <v>166</v>
      </c>
      <c r="D19">
        <v>318</v>
      </c>
      <c r="E19" t="s">
        <v>51</v>
      </c>
      <c r="F19" t="s">
        <v>1266</v>
      </c>
      <c r="G19">
        <f t="shared" si="0"/>
        <v>14500</v>
      </c>
      <c r="J19" t="str">
        <f t="shared" si="1"/>
        <v>Haut-katanga</v>
      </c>
      <c r="K19" t="str">
        <f t="shared" si="1"/>
        <v>Pweto</v>
      </c>
      <c r="L19" t="str">
        <f t="shared" si="1"/>
        <v>Pweto</v>
      </c>
      <c r="M19">
        <f t="shared" si="1"/>
        <v>318</v>
      </c>
      <c r="N19" s="12">
        <f t="shared" si="2"/>
        <v>0</v>
      </c>
      <c r="O19" s="13">
        <f t="shared" si="3"/>
        <v>0</v>
      </c>
      <c r="P19" s="13">
        <f t="shared" si="4"/>
        <v>0</v>
      </c>
      <c r="Q19" s="13">
        <f t="shared" si="5"/>
        <v>0</v>
      </c>
      <c r="R19" s="13">
        <f t="shared" si="6"/>
        <v>0</v>
      </c>
      <c r="S19" s="13">
        <f t="shared" si="7"/>
        <v>14500</v>
      </c>
      <c r="T19" s="13">
        <f t="shared" si="8"/>
        <v>0</v>
      </c>
      <c r="U19" s="13">
        <f t="shared" si="9"/>
        <v>0</v>
      </c>
      <c r="V19" s="13">
        <f t="shared" si="10"/>
        <v>0</v>
      </c>
    </row>
    <row r="20" spans="1:22">
      <c r="A20" t="s">
        <v>149</v>
      </c>
      <c r="B20" t="s">
        <v>166</v>
      </c>
      <c r="C20" t="s">
        <v>166</v>
      </c>
      <c r="D20">
        <v>10484</v>
      </c>
      <c r="E20" t="s">
        <v>49</v>
      </c>
      <c r="F20" t="s">
        <v>1266</v>
      </c>
      <c r="G20">
        <f t="shared" si="0"/>
        <v>14500</v>
      </c>
      <c r="J20" t="str">
        <f t="shared" si="1"/>
        <v>Haut-katanga</v>
      </c>
      <c r="K20" t="str">
        <f t="shared" si="1"/>
        <v>Pweto</v>
      </c>
      <c r="L20" t="str">
        <f t="shared" si="1"/>
        <v>Pweto</v>
      </c>
      <c r="M20">
        <f t="shared" si="1"/>
        <v>10484</v>
      </c>
      <c r="N20" s="12">
        <f t="shared" si="2"/>
        <v>0</v>
      </c>
      <c r="O20" s="13">
        <f t="shared" si="3"/>
        <v>0</v>
      </c>
      <c r="P20" s="13">
        <f t="shared" si="4"/>
        <v>14500</v>
      </c>
      <c r="Q20" s="13">
        <f t="shared" si="5"/>
        <v>0</v>
      </c>
      <c r="R20" s="13">
        <f t="shared" si="6"/>
        <v>0</v>
      </c>
      <c r="S20" s="13">
        <f t="shared" si="7"/>
        <v>0</v>
      </c>
      <c r="T20" s="13">
        <f t="shared" si="8"/>
        <v>0</v>
      </c>
      <c r="U20" s="13">
        <f t="shared" si="9"/>
        <v>0</v>
      </c>
      <c r="V20" s="13">
        <f t="shared" si="10"/>
        <v>0</v>
      </c>
    </row>
    <row r="21" spans="1:22">
      <c r="A21" t="s">
        <v>149</v>
      </c>
      <c r="B21" t="s">
        <v>166</v>
      </c>
      <c r="C21" t="s">
        <v>166</v>
      </c>
      <c r="D21">
        <v>10484</v>
      </c>
      <c r="E21" t="s">
        <v>169</v>
      </c>
      <c r="F21" t="s">
        <v>1266</v>
      </c>
      <c r="G21">
        <f t="shared" si="0"/>
        <v>14500</v>
      </c>
      <c r="J21" t="str">
        <f t="shared" si="1"/>
        <v>Haut-katanga</v>
      </c>
      <c r="K21" t="str">
        <f t="shared" si="1"/>
        <v>Pweto</v>
      </c>
      <c r="L21" t="str">
        <f t="shared" si="1"/>
        <v>Pweto</v>
      </c>
      <c r="M21">
        <f t="shared" si="1"/>
        <v>10484</v>
      </c>
      <c r="N21" s="12">
        <f t="shared" si="2"/>
        <v>0</v>
      </c>
      <c r="O21" s="13">
        <f t="shared" si="3"/>
        <v>0</v>
      </c>
      <c r="P21" s="13">
        <f t="shared" si="4"/>
        <v>0</v>
      </c>
      <c r="Q21" s="13">
        <f t="shared" si="5"/>
        <v>0</v>
      </c>
      <c r="R21" s="13">
        <f t="shared" si="6"/>
        <v>0</v>
      </c>
      <c r="S21" s="13">
        <f t="shared" si="7"/>
        <v>0</v>
      </c>
      <c r="T21" s="13">
        <f t="shared" si="8"/>
        <v>14500</v>
      </c>
      <c r="U21" s="13">
        <f t="shared" si="9"/>
        <v>0</v>
      </c>
      <c r="V21" s="13">
        <f t="shared" si="10"/>
        <v>0</v>
      </c>
    </row>
    <row r="22" spans="1:22">
      <c r="A22" t="s">
        <v>149</v>
      </c>
      <c r="B22" t="s">
        <v>166</v>
      </c>
      <c r="C22" t="s">
        <v>166</v>
      </c>
      <c r="D22">
        <v>10485</v>
      </c>
      <c r="E22" t="s">
        <v>51</v>
      </c>
      <c r="F22" t="s">
        <v>1256</v>
      </c>
      <c r="G22">
        <f t="shared" si="0"/>
        <v>0</v>
      </c>
      <c r="J22" t="str">
        <f t="shared" si="1"/>
        <v>Haut-katanga</v>
      </c>
      <c r="K22" t="str">
        <f t="shared" si="1"/>
        <v>Pweto</v>
      </c>
      <c r="L22" t="str">
        <f t="shared" si="1"/>
        <v>Pweto</v>
      </c>
      <c r="M22">
        <f t="shared" si="1"/>
        <v>10485</v>
      </c>
      <c r="N22" s="12">
        <f t="shared" si="2"/>
        <v>0</v>
      </c>
      <c r="O22" s="13">
        <f t="shared" si="3"/>
        <v>0</v>
      </c>
      <c r="P22" s="13">
        <f t="shared" si="4"/>
        <v>0</v>
      </c>
      <c r="Q22" s="13">
        <f t="shared" si="5"/>
        <v>0</v>
      </c>
      <c r="R22" s="13">
        <f t="shared" si="6"/>
        <v>0</v>
      </c>
      <c r="S22" s="13">
        <f t="shared" si="7"/>
        <v>0</v>
      </c>
      <c r="T22" s="13">
        <f t="shared" si="8"/>
        <v>0</v>
      </c>
      <c r="U22" s="13">
        <f t="shared" si="9"/>
        <v>0</v>
      </c>
      <c r="V22" s="13">
        <f t="shared" si="10"/>
        <v>0</v>
      </c>
    </row>
    <row r="23" spans="1:22">
      <c r="A23" t="s">
        <v>149</v>
      </c>
      <c r="B23" t="s">
        <v>166</v>
      </c>
      <c r="C23" t="s">
        <v>166</v>
      </c>
      <c r="D23">
        <v>10486</v>
      </c>
      <c r="E23" t="s">
        <v>51</v>
      </c>
      <c r="F23" t="s">
        <v>1263</v>
      </c>
      <c r="G23">
        <f t="shared" si="0"/>
        <v>34500</v>
      </c>
      <c r="J23" t="str">
        <f t="shared" si="1"/>
        <v>Haut-katanga</v>
      </c>
      <c r="K23" t="str">
        <f t="shared" si="1"/>
        <v>Pweto</v>
      </c>
      <c r="L23" t="str">
        <f t="shared" si="1"/>
        <v>Pweto</v>
      </c>
      <c r="M23">
        <f t="shared" si="1"/>
        <v>10486</v>
      </c>
      <c r="N23" s="12">
        <f t="shared" si="2"/>
        <v>0</v>
      </c>
      <c r="O23" s="13">
        <f t="shared" si="3"/>
        <v>0</v>
      </c>
      <c r="P23" s="13">
        <f t="shared" si="4"/>
        <v>0</v>
      </c>
      <c r="Q23" s="13">
        <f t="shared" si="5"/>
        <v>0</v>
      </c>
      <c r="R23" s="13">
        <f t="shared" si="6"/>
        <v>0</v>
      </c>
      <c r="S23" s="13">
        <f t="shared" si="7"/>
        <v>34500</v>
      </c>
      <c r="T23" s="13">
        <f t="shared" si="8"/>
        <v>0</v>
      </c>
      <c r="U23" s="13">
        <f t="shared" si="9"/>
        <v>0</v>
      </c>
      <c r="V23" s="13">
        <f t="shared" si="10"/>
        <v>0</v>
      </c>
    </row>
    <row r="24" spans="1:22">
      <c r="A24" t="s">
        <v>149</v>
      </c>
      <c r="B24" t="s">
        <v>166</v>
      </c>
      <c r="C24" t="s">
        <v>166</v>
      </c>
      <c r="D24">
        <v>10492</v>
      </c>
      <c r="E24" t="s">
        <v>51</v>
      </c>
      <c r="F24" t="s">
        <v>1263</v>
      </c>
      <c r="G24">
        <f t="shared" si="0"/>
        <v>34500</v>
      </c>
      <c r="J24" t="str">
        <f t="shared" si="1"/>
        <v>Haut-katanga</v>
      </c>
      <c r="K24" t="str">
        <f t="shared" si="1"/>
        <v>Pweto</v>
      </c>
      <c r="L24" t="str">
        <f t="shared" si="1"/>
        <v>Pweto</v>
      </c>
      <c r="M24">
        <f t="shared" si="1"/>
        <v>10492</v>
      </c>
      <c r="N24" s="12">
        <f t="shared" si="2"/>
        <v>0</v>
      </c>
      <c r="O24" s="13">
        <f t="shared" si="3"/>
        <v>0</v>
      </c>
      <c r="P24" s="13">
        <f t="shared" si="4"/>
        <v>0</v>
      </c>
      <c r="Q24" s="13">
        <f t="shared" si="5"/>
        <v>0</v>
      </c>
      <c r="R24" s="13">
        <f t="shared" si="6"/>
        <v>0</v>
      </c>
      <c r="S24" s="13">
        <f t="shared" si="7"/>
        <v>34500</v>
      </c>
      <c r="T24" s="13">
        <f t="shared" si="8"/>
        <v>0</v>
      </c>
      <c r="U24" s="13">
        <f t="shared" si="9"/>
        <v>0</v>
      </c>
      <c r="V24" s="13">
        <f t="shared" si="10"/>
        <v>0</v>
      </c>
    </row>
    <row r="25" spans="1:22">
      <c r="A25" t="s">
        <v>149</v>
      </c>
      <c r="B25" t="s">
        <v>166</v>
      </c>
      <c r="C25" t="s">
        <v>166</v>
      </c>
      <c r="D25">
        <v>10591</v>
      </c>
      <c r="E25" t="s">
        <v>169</v>
      </c>
      <c r="F25" t="s">
        <v>1256</v>
      </c>
      <c r="G25">
        <f t="shared" si="0"/>
        <v>0</v>
      </c>
      <c r="J25" t="str">
        <f t="shared" si="1"/>
        <v>Haut-katanga</v>
      </c>
      <c r="K25" t="str">
        <f t="shared" si="1"/>
        <v>Pweto</v>
      </c>
      <c r="L25" t="str">
        <f t="shared" si="1"/>
        <v>Pweto</v>
      </c>
      <c r="M25">
        <f t="shared" si="1"/>
        <v>10591</v>
      </c>
      <c r="N25" s="12">
        <f t="shared" si="2"/>
        <v>0</v>
      </c>
      <c r="O25" s="13">
        <f t="shared" si="3"/>
        <v>0</v>
      </c>
      <c r="P25" s="13">
        <f t="shared" si="4"/>
        <v>0</v>
      </c>
      <c r="Q25" s="13">
        <f t="shared" si="5"/>
        <v>0</v>
      </c>
      <c r="R25" s="13">
        <f t="shared" si="6"/>
        <v>0</v>
      </c>
      <c r="S25" s="13">
        <f t="shared" si="7"/>
        <v>0</v>
      </c>
      <c r="T25" s="13">
        <f t="shared" si="8"/>
        <v>0</v>
      </c>
      <c r="U25" s="13">
        <f t="shared" si="9"/>
        <v>0</v>
      </c>
      <c r="V25" s="13">
        <f t="shared" si="10"/>
        <v>0</v>
      </c>
    </row>
    <row r="26" spans="1:22">
      <c r="A26" t="s">
        <v>149</v>
      </c>
      <c r="B26" t="s">
        <v>166</v>
      </c>
      <c r="C26" t="s">
        <v>166</v>
      </c>
      <c r="D26">
        <v>10898</v>
      </c>
      <c r="E26" t="s">
        <v>49</v>
      </c>
      <c r="F26" t="s">
        <v>1263</v>
      </c>
      <c r="G26">
        <f t="shared" si="0"/>
        <v>34500</v>
      </c>
      <c r="J26" t="str">
        <f t="shared" si="1"/>
        <v>Haut-katanga</v>
      </c>
      <c r="K26" t="str">
        <f t="shared" si="1"/>
        <v>Pweto</v>
      </c>
      <c r="L26" t="str">
        <f t="shared" si="1"/>
        <v>Pweto</v>
      </c>
      <c r="M26">
        <f t="shared" si="1"/>
        <v>10898</v>
      </c>
      <c r="N26" s="12">
        <f t="shared" si="2"/>
        <v>0</v>
      </c>
      <c r="O26" s="13">
        <f t="shared" si="3"/>
        <v>0</v>
      </c>
      <c r="P26" s="13">
        <f t="shared" si="4"/>
        <v>34500</v>
      </c>
      <c r="Q26" s="13">
        <f t="shared" si="5"/>
        <v>0</v>
      </c>
      <c r="R26" s="13">
        <f t="shared" si="6"/>
        <v>0</v>
      </c>
      <c r="S26" s="13">
        <f t="shared" si="7"/>
        <v>0</v>
      </c>
      <c r="T26" s="13">
        <f t="shared" si="8"/>
        <v>0</v>
      </c>
      <c r="U26" s="13">
        <f t="shared" si="9"/>
        <v>0</v>
      </c>
      <c r="V26" s="13">
        <f t="shared" si="10"/>
        <v>0</v>
      </c>
    </row>
    <row r="27" spans="1:22">
      <c r="A27" t="s">
        <v>149</v>
      </c>
      <c r="B27" t="s">
        <v>166</v>
      </c>
      <c r="C27" t="s">
        <v>166</v>
      </c>
      <c r="D27">
        <v>10900</v>
      </c>
      <c r="E27" t="s">
        <v>109</v>
      </c>
      <c r="F27" t="s">
        <v>1258</v>
      </c>
      <c r="G27">
        <f t="shared" si="0"/>
        <v>24500</v>
      </c>
      <c r="J27" t="str">
        <f t="shared" si="1"/>
        <v>Haut-katanga</v>
      </c>
      <c r="K27" t="str">
        <f t="shared" si="1"/>
        <v>Pweto</v>
      </c>
      <c r="L27" t="str">
        <f t="shared" si="1"/>
        <v>Pweto</v>
      </c>
      <c r="M27">
        <f t="shared" si="1"/>
        <v>10900</v>
      </c>
      <c r="N27" s="12">
        <f t="shared" si="2"/>
        <v>0</v>
      </c>
      <c r="O27" s="13">
        <f t="shared" si="3"/>
        <v>0</v>
      </c>
      <c r="P27" s="13">
        <f t="shared" si="4"/>
        <v>0</v>
      </c>
      <c r="Q27" s="13">
        <f t="shared" si="5"/>
        <v>0</v>
      </c>
      <c r="R27" s="13">
        <f t="shared" si="6"/>
        <v>24500</v>
      </c>
      <c r="S27" s="13">
        <f t="shared" si="7"/>
        <v>0</v>
      </c>
      <c r="T27" s="13">
        <f t="shared" si="8"/>
        <v>0</v>
      </c>
      <c r="U27" s="13">
        <f t="shared" si="9"/>
        <v>0</v>
      </c>
      <c r="V27" s="13">
        <f t="shared" si="10"/>
        <v>0</v>
      </c>
    </row>
    <row r="28" spans="1:22">
      <c r="A28" t="s">
        <v>149</v>
      </c>
      <c r="B28" t="s">
        <v>166</v>
      </c>
      <c r="C28" t="s">
        <v>166</v>
      </c>
      <c r="D28">
        <v>10900</v>
      </c>
      <c r="E28" t="s">
        <v>31</v>
      </c>
      <c r="F28" t="s">
        <v>1258</v>
      </c>
      <c r="G28">
        <f t="shared" si="0"/>
        <v>24500</v>
      </c>
      <c r="J28" t="str">
        <f t="shared" si="1"/>
        <v>Haut-katanga</v>
      </c>
      <c r="K28" t="str">
        <f t="shared" si="1"/>
        <v>Pweto</v>
      </c>
      <c r="L28" t="str">
        <f t="shared" si="1"/>
        <v>Pweto</v>
      </c>
      <c r="M28">
        <f t="shared" si="1"/>
        <v>10900</v>
      </c>
      <c r="N28" s="12">
        <f t="shared" si="2"/>
        <v>0</v>
      </c>
      <c r="O28" s="13">
        <f t="shared" si="3"/>
        <v>0</v>
      </c>
      <c r="P28" s="13">
        <f t="shared" si="4"/>
        <v>0</v>
      </c>
      <c r="Q28" s="13">
        <f t="shared" si="5"/>
        <v>0</v>
      </c>
      <c r="R28" s="13">
        <f t="shared" si="6"/>
        <v>0</v>
      </c>
      <c r="S28" s="13">
        <f t="shared" si="7"/>
        <v>0</v>
      </c>
      <c r="T28" s="13">
        <f t="shared" si="8"/>
        <v>0</v>
      </c>
      <c r="U28" s="13">
        <f t="shared" si="9"/>
        <v>24500</v>
      </c>
      <c r="V28" s="13">
        <f t="shared" si="10"/>
        <v>0</v>
      </c>
    </row>
    <row r="29" spans="1:22">
      <c r="A29" t="s">
        <v>149</v>
      </c>
      <c r="B29" t="s">
        <v>166</v>
      </c>
      <c r="C29" t="s">
        <v>166</v>
      </c>
      <c r="D29">
        <v>391</v>
      </c>
      <c r="E29" t="s">
        <v>31</v>
      </c>
      <c r="F29" t="s">
        <v>1263</v>
      </c>
      <c r="G29">
        <f t="shared" si="0"/>
        <v>34500</v>
      </c>
      <c r="J29" t="str">
        <f t="shared" si="1"/>
        <v>Haut-katanga</v>
      </c>
      <c r="K29" t="str">
        <f t="shared" si="1"/>
        <v>Pweto</v>
      </c>
      <c r="L29" t="str">
        <f t="shared" si="1"/>
        <v>Pweto</v>
      </c>
      <c r="M29">
        <f t="shared" si="1"/>
        <v>391</v>
      </c>
      <c r="N29" s="12">
        <f t="shared" si="2"/>
        <v>0</v>
      </c>
      <c r="O29" s="13">
        <f t="shared" si="3"/>
        <v>0</v>
      </c>
      <c r="P29" s="13">
        <f t="shared" si="4"/>
        <v>0</v>
      </c>
      <c r="Q29" s="13">
        <f t="shared" si="5"/>
        <v>0</v>
      </c>
      <c r="R29" s="13">
        <f t="shared" si="6"/>
        <v>0</v>
      </c>
      <c r="S29" s="13">
        <f t="shared" si="7"/>
        <v>0</v>
      </c>
      <c r="T29" s="13">
        <f t="shared" si="8"/>
        <v>0</v>
      </c>
      <c r="U29" s="13">
        <f t="shared" si="9"/>
        <v>34500</v>
      </c>
      <c r="V29" s="13">
        <f t="shared" si="10"/>
        <v>0</v>
      </c>
    </row>
    <row r="30" spans="1:22">
      <c r="A30" t="s">
        <v>149</v>
      </c>
      <c r="B30" t="s">
        <v>166</v>
      </c>
      <c r="C30" t="s">
        <v>166</v>
      </c>
      <c r="D30">
        <v>10802</v>
      </c>
      <c r="E30" t="s">
        <v>49</v>
      </c>
      <c r="F30" t="s">
        <v>1258</v>
      </c>
      <c r="G30">
        <f t="shared" si="0"/>
        <v>24500</v>
      </c>
      <c r="J30" t="str">
        <f t="shared" si="1"/>
        <v>Haut-katanga</v>
      </c>
      <c r="K30" t="str">
        <f t="shared" si="1"/>
        <v>Pweto</v>
      </c>
      <c r="L30" t="str">
        <f t="shared" si="1"/>
        <v>Pweto</v>
      </c>
      <c r="M30">
        <f t="shared" si="1"/>
        <v>10802</v>
      </c>
      <c r="N30" s="12">
        <f t="shared" si="2"/>
        <v>0</v>
      </c>
      <c r="O30" s="13">
        <f t="shared" si="3"/>
        <v>0</v>
      </c>
      <c r="P30" s="13">
        <f t="shared" si="4"/>
        <v>24500</v>
      </c>
      <c r="Q30" s="13">
        <f t="shared" si="5"/>
        <v>0</v>
      </c>
      <c r="R30" s="13">
        <f t="shared" si="6"/>
        <v>0</v>
      </c>
      <c r="S30" s="13">
        <f t="shared" si="7"/>
        <v>0</v>
      </c>
      <c r="T30" s="13">
        <f t="shared" si="8"/>
        <v>0</v>
      </c>
      <c r="U30" s="13">
        <f t="shared" si="9"/>
        <v>0</v>
      </c>
      <c r="V30" s="13">
        <f t="shared" si="10"/>
        <v>0</v>
      </c>
    </row>
    <row r="31" spans="1:22">
      <c r="A31" t="s">
        <v>149</v>
      </c>
      <c r="B31" t="s">
        <v>166</v>
      </c>
      <c r="C31" t="s">
        <v>166</v>
      </c>
      <c r="D31">
        <v>10802</v>
      </c>
      <c r="E31" t="s">
        <v>31</v>
      </c>
      <c r="F31" t="s">
        <v>1258</v>
      </c>
      <c r="G31">
        <f t="shared" si="0"/>
        <v>24500</v>
      </c>
      <c r="J31" t="str">
        <f t="shared" si="1"/>
        <v>Haut-katanga</v>
      </c>
      <c r="K31" t="str">
        <f t="shared" si="1"/>
        <v>Pweto</v>
      </c>
      <c r="L31" t="str">
        <f t="shared" si="1"/>
        <v>Pweto</v>
      </c>
      <c r="M31">
        <f t="shared" si="1"/>
        <v>10802</v>
      </c>
      <c r="N31" s="12">
        <f t="shared" si="2"/>
        <v>0</v>
      </c>
      <c r="O31" s="13">
        <f t="shared" si="3"/>
        <v>0</v>
      </c>
      <c r="P31" s="13">
        <f t="shared" si="4"/>
        <v>0</v>
      </c>
      <c r="Q31" s="13">
        <f t="shared" si="5"/>
        <v>0</v>
      </c>
      <c r="R31" s="13">
        <f t="shared" si="6"/>
        <v>0</v>
      </c>
      <c r="S31" s="13">
        <f t="shared" si="7"/>
        <v>0</v>
      </c>
      <c r="T31" s="13">
        <f t="shared" si="8"/>
        <v>0</v>
      </c>
      <c r="U31" s="13">
        <f t="shared" si="9"/>
        <v>24500</v>
      </c>
      <c r="V31" s="13">
        <f t="shared" si="10"/>
        <v>0</v>
      </c>
    </row>
    <row r="32" spans="1:22">
      <c r="A32" t="s">
        <v>149</v>
      </c>
      <c r="B32" t="s">
        <v>166</v>
      </c>
      <c r="C32" t="s">
        <v>166</v>
      </c>
      <c r="D32">
        <v>10921</v>
      </c>
      <c r="E32" t="s">
        <v>31</v>
      </c>
      <c r="F32" t="s">
        <v>1257</v>
      </c>
      <c r="G32">
        <f t="shared" si="0"/>
        <v>5000</v>
      </c>
      <c r="J32" t="str">
        <f t="shared" si="1"/>
        <v>Haut-katanga</v>
      </c>
      <c r="K32" t="str">
        <f t="shared" si="1"/>
        <v>Pweto</v>
      </c>
      <c r="L32" t="str">
        <f t="shared" si="1"/>
        <v>Pweto</v>
      </c>
      <c r="M32">
        <f t="shared" si="1"/>
        <v>10921</v>
      </c>
      <c r="N32" s="12">
        <f t="shared" si="2"/>
        <v>0</v>
      </c>
      <c r="O32" s="13">
        <f t="shared" si="3"/>
        <v>0</v>
      </c>
      <c r="P32" s="13">
        <f t="shared" si="4"/>
        <v>0</v>
      </c>
      <c r="Q32" s="13">
        <f t="shared" si="5"/>
        <v>0</v>
      </c>
      <c r="R32" s="13">
        <f t="shared" si="6"/>
        <v>0</v>
      </c>
      <c r="S32" s="13">
        <f t="shared" si="7"/>
        <v>0</v>
      </c>
      <c r="T32" s="13">
        <f t="shared" si="8"/>
        <v>0</v>
      </c>
      <c r="U32" s="13">
        <f t="shared" si="9"/>
        <v>5000</v>
      </c>
      <c r="V32" s="13">
        <f t="shared" si="10"/>
        <v>0</v>
      </c>
    </row>
    <row r="33" spans="1:22">
      <c r="A33" t="s">
        <v>149</v>
      </c>
      <c r="B33" t="s">
        <v>1332</v>
      </c>
      <c r="C33" t="s">
        <v>1334</v>
      </c>
      <c r="D33">
        <v>10898</v>
      </c>
      <c r="E33" t="s">
        <v>49</v>
      </c>
      <c r="F33" t="s">
        <v>1263</v>
      </c>
      <c r="G33">
        <f t="shared" si="0"/>
        <v>34500</v>
      </c>
      <c r="J33" t="str">
        <f t="shared" si="1"/>
        <v>Haut-katanga</v>
      </c>
      <c r="K33" t="str">
        <f t="shared" si="1"/>
        <v>Kasenga</v>
      </c>
      <c r="L33" t="str">
        <f t="shared" si="1"/>
        <v>Kashobwe</v>
      </c>
      <c r="M33">
        <f t="shared" si="1"/>
        <v>10898</v>
      </c>
      <c r="N33" s="12">
        <f t="shared" si="2"/>
        <v>0</v>
      </c>
      <c r="O33" s="13">
        <f t="shared" si="3"/>
        <v>0</v>
      </c>
      <c r="P33" s="13">
        <f t="shared" si="4"/>
        <v>34500</v>
      </c>
      <c r="Q33" s="13">
        <f t="shared" si="5"/>
        <v>0</v>
      </c>
      <c r="R33" s="13">
        <f t="shared" si="6"/>
        <v>0</v>
      </c>
      <c r="S33" s="13">
        <f t="shared" si="7"/>
        <v>0</v>
      </c>
      <c r="T33" s="13">
        <f t="shared" si="8"/>
        <v>0</v>
      </c>
      <c r="U33" s="13">
        <f t="shared" si="9"/>
        <v>0</v>
      </c>
      <c r="V33" s="13">
        <f t="shared" si="10"/>
        <v>0</v>
      </c>
    </row>
    <row r="34" spans="1:22">
      <c r="A34" t="s">
        <v>149</v>
      </c>
      <c r="B34" t="s">
        <v>1332</v>
      </c>
      <c r="C34" t="s">
        <v>1347</v>
      </c>
      <c r="D34">
        <v>10898</v>
      </c>
      <c r="E34" t="s">
        <v>49</v>
      </c>
      <c r="F34" t="s">
        <v>1263</v>
      </c>
      <c r="G34">
        <f t="shared" si="0"/>
        <v>34500</v>
      </c>
      <c r="J34" t="str">
        <f t="shared" si="1"/>
        <v>Haut-katanga</v>
      </c>
      <c r="K34" t="str">
        <f t="shared" si="1"/>
        <v>Kasenga</v>
      </c>
      <c r="L34" t="str">
        <f t="shared" si="1"/>
        <v>Kikula</v>
      </c>
      <c r="M34">
        <f t="shared" si="1"/>
        <v>10898</v>
      </c>
      <c r="N34" s="12">
        <f t="shared" si="2"/>
        <v>0</v>
      </c>
      <c r="O34" s="13">
        <f t="shared" si="3"/>
        <v>0</v>
      </c>
      <c r="P34" s="13">
        <f t="shared" si="4"/>
        <v>34500</v>
      </c>
      <c r="Q34" s="13">
        <f t="shared" si="5"/>
        <v>0</v>
      </c>
      <c r="R34" s="13">
        <f t="shared" si="6"/>
        <v>0</v>
      </c>
      <c r="S34" s="13">
        <f t="shared" si="7"/>
        <v>0</v>
      </c>
      <c r="T34" s="13">
        <f t="shared" si="8"/>
        <v>0</v>
      </c>
      <c r="U34" s="13">
        <f t="shared" si="9"/>
        <v>0</v>
      </c>
      <c r="V34" s="13">
        <f t="shared" si="10"/>
        <v>0</v>
      </c>
    </row>
    <row r="35" spans="1:22">
      <c r="A35" t="s">
        <v>149</v>
      </c>
      <c r="B35" t="s">
        <v>1336</v>
      </c>
      <c r="C35" t="s">
        <v>1338</v>
      </c>
      <c r="D35">
        <v>10898</v>
      </c>
      <c r="E35" t="s">
        <v>49</v>
      </c>
      <c r="F35" t="s">
        <v>1263</v>
      </c>
      <c r="G35">
        <f t="shared" si="0"/>
        <v>34500</v>
      </c>
      <c r="J35" t="str">
        <f t="shared" si="1"/>
        <v>Haut-katanga</v>
      </c>
      <c r="K35" t="str">
        <f t="shared" si="1"/>
        <v>Kipushi</v>
      </c>
      <c r="L35" t="str">
        <f t="shared" si="1"/>
        <v>Kafubu</v>
      </c>
      <c r="M35">
        <f t="shared" si="1"/>
        <v>10898</v>
      </c>
      <c r="N35" s="12">
        <f t="shared" si="2"/>
        <v>0</v>
      </c>
      <c r="O35" s="13">
        <f t="shared" si="3"/>
        <v>0</v>
      </c>
      <c r="P35" s="13">
        <f t="shared" si="4"/>
        <v>34500</v>
      </c>
      <c r="Q35" s="13">
        <f t="shared" si="5"/>
        <v>0</v>
      </c>
      <c r="R35" s="13">
        <f t="shared" si="6"/>
        <v>0</v>
      </c>
      <c r="S35" s="13">
        <f t="shared" si="7"/>
        <v>0</v>
      </c>
      <c r="T35" s="13">
        <f t="shared" si="8"/>
        <v>0</v>
      </c>
      <c r="U35" s="13">
        <f t="shared" si="9"/>
        <v>0</v>
      </c>
      <c r="V35" s="13">
        <f t="shared" si="10"/>
        <v>0</v>
      </c>
    </row>
    <row r="36" spans="1:22">
      <c r="A36" t="s">
        <v>149</v>
      </c>
      <c r="B36" t="s">
        <v>1336</v>
      </c>
      <c r="C36" t="s">
        <v>1336</v>
      </c>
      <c r="D36">
        <v>10898</v>
      </c>
      <c r="E36" t="s">
        <v>49</v>
      </c>
      <c r="F36" t="s">
        <v>1263</v>
      </c>
      <c r="G36">
        <f t="shared" si="0"/>
        <v>34500</v>
      </c>
      <c r="J36" t="str">
        <f t="shared" si="1"/>
        <v>Haut-katanga</v>
      </c>
      <c r="K36" t="str">
        <f t="shared" si="1"/>
        <v>Kipushi</v>
      </c>
      <c r="L36" t="str">
        <f t="shared" si="1"/>
        <v>Kipushi</v>
      </c>
      <c r="M36">
        <f t="shared" si="1"/>
        <v>10898</v>
      </c>
      <c r="N36" s="12">
        <f t="shared" si="2"/>
        <v>0</v>
      </c>
      <c r="O36" s="13">
        <f t="shared" si="3"/>
        <v>0</v>
      </c>
      <c r="P36" s="13">
        <f t="shared" si="4"/>
        <v>34500</v>
      </c>
      <c r="Q36" s="13">
        <f t="shared" si="5"/>
        <v>0</v>
      </c>
      <c r="R36" s="13">
        <f t="shared" si="6"/>
        <v>0</v>
      </c>
      <c r="S36" s="13">
        <f t="shared" si="7"/>
        <v>0</v>
      </c>
      <c r="T36" s="13">
        <f t="shared" si="8"/>
        <v>0</v>
      </c>
      <c r="U36" s="13">
        <f t="shared" si="9"/>
        <v>0</v>
      </c>
      <c r="V36" s="13">
        <f t="shared" si="10"/>
        <v>0</v>
      </c>
    </row>
    <row r="37" spans="1:22">
      <c r="A37" t="s">
        <v>149</v>
      </c>
      <c r="B37" t="s">
        <v>1341</v>
      </c>
      <c r="C37" t="s">
        <v>1341</v>
      </c>
      <c r="D37">
        <v>10898</v>
      </c>
      <c r="E37" t="s">
        <v>49</v>
      </c>
      <c r="F37" t="s">
        <v>1263</v>
      </c>
      <c r="G37">
        <f t="shared" si="0"/>
        <v>34500</v>
      </c>
      <c r="J37" t="str">
        <f t="shared" si="1"/>
        <v>Haut-katanga</v>
      </c>
      <c r="K37" t="str">
        <f t="shared" si="1"/>
        <v>Sakania</v>
      </c>
      <c r="L37" t="str">
        <f t="shared" si="1"/>
        <v>Sakania</v>
      </c>
      <c r="M37">
        <f t="shared" si="1"/>
        <v>10898</v>
      </c>
      <c r="N37" s="12">
        <f t="shared" si="2"/>
        <v>0</v>
      </c>
      <c r="O37" s="13">
        <f t="shared" si="3"/>
        <v>0</v>
      </c>
      <c r="P37" s="13">
        <f t="shared" si="4"/>
        <v>34500</v>
      </c>
      <c r="Q37" s="13">
        <f t="shared" si="5"/>
        <v>0</v>
      </c>
      <c r="R37" s="13">
        <f t="shared" si="6"/>
        <v>0</v>
      </c>
      <c r="S37" s="13">
        <f t="shared" si="7"/>
        <v>0</v>
      </c>
      <c r="T37" s="13">
        <f t="shared" si="8"/>
        <v>0</v>
      </c>
      <c r="U37" s="13">
        <f t="shared" si="9"/>
        <v>0</v>
      </c>
      <c r="V37" s="13">
        <f t="shared" si="10"/>
        <v>0</v>
      </c>
    </row>
    <row r="38" spans="1:22">
      <c r="A38" t="s">
        <v>149</v>
      </c>
      <c r="B38" t="s">
        <v>1344</v>
      </c>
      <c r="C38" t="s">
        <v>1344</v>
      </c>
      <c r="D38">
        <v>10898</v>
      </c>
      <c r="E38" t="s">
        <v>49</v>
      </c>
      <c r="F38" t="s">
        <v>1263</v>
      </c>
      <c r="G38">
        <f t="shared" si="0"/>
        <v>34500</v>
      </c>
      <c r="J38" t="str">
        <f t="shared" si="1"/>
        <v>Haut-katanga</v>
      </c>
      <c r="K38" t="str">
        <f t="shared" si="1"/>
        <v>Kambove</v>
      </c>
      <c r="L38" t="str">
        <f t="shared" si="1"/>
        <v>Kambove</v>
      </c>
      <c r="M38">
        <f t="shared" si="1"/>
        <v>10898</v>
      </c>
      <c r="N38" s="12">
        <f t="shared" si="2"/>
        <v>0</v>
      </c>
      <c r="O38" s="13">
        <f t="shared" si="3"/>
        <v>0</v>
      </c>
      <c r="P38" s="13">
        <f t="shared" si="4"/>
        <v>34500</v>
      </c>
      <c r="Q38" s="13">
        <f t="shared" si="5"/>
        <v>0</v>
      </c>
      <c r="R38" s="13">
        <f t="shared" si="6"/>
        <v>0</v>
      </c>
      <c r="S38" s="13">
        <f t="shared" si="7"/>
        <v>0</v>
      </c>
      <c r="T38" s="13">
        <f t="shared" si="8"/>
        <v>0</v>
      </c>
      <c r="U38" s="13">
        <f t="shared" si="9"/>
        <v>0</v>
      </c>
      <c r="V38" s="13">
        <f t="shared" si="10"/>
        <v>0</v>
      </c>
    </row>
    <row r="39" spans="1:22">
      <c r="A39" t="s">
        <v>149</v>
      </c>
      <c r="B39" t="s">
        <v>1411</v>
      </c>
      <c r="C39" t="s">
        <v>1411</v>
      </c>
      <c r="D39">
        <v>10801</v>
      </c>
      <c r="E39" t="s">
        <v>109</v>
      </c>
      <c r="F39" t="s">
        <v>1266</v>
      </c>
      <c r="G39">
        <f t="shared" si="0"/>
        <v>14500</v>
      </c>
      <c r="J39" t="str">
        <f t="shared" si="1"/>
        <v>Haut-katanga</v>
      </c>
      <c r="K39" t="str">
        <f t="shared" si="1"/>
        <v>Mitwaba</v>
      </c>
      <c r="L39" t="str">
        <f t="shared" si="1"/>
        <v>Mitwaba</v>
      </c>
      <c r="M39">
        <f t="shared" si="1"/>
        <v>10801</v>
      </c>
      <c r="N39" s="12">
        <f t="shared" si="2"/>
        <v>0</v>
      </c>
      <c r="O39" s="13">
        <f t="shared" si="3"/>
        <v>0</v>
      </c>
      <c r="P39" s="13">
        <f t="shared" si="4"/>
        <v>0</v>
      </c>
      <c r="Q39" s="13">
        <f t="shared" si="5"/>
        <v>0</v>
      </c>
      <c r="R39" s="13">
        <f t="shared" si="6"/>
        <v>14500</v>
      </c>
      <c r="S39" s="13">
        <f t="shared" si="7"/>
        <v>0</v>
      </c>
      <c r="T39" s="13">
        <f t="shared" si="8"/>
        <v>0</v>
      </c>
      <c r="U39" s="13">
        <f t="shared" si="9"/>
        <v>0</v>
      </c>
      <c r="V39" s="13">
        <f t="shared" si="10"/>
        <v>0</v>
      </c>
    </row>
    <row r="40" spans="1:22">
      <c r="A40" t="s">
        <v>149</v>
      </c>
      <c r="B40" t="s">
        <v>1411</v>
      </c>
      <c r="C40" t="s">
        <v>1411</v>
      </c>
      <c r="D40">
        <v>10803</v>
      </c>
      <c r="E40" t="s">
        <v>31</v>
      </c>
      <c r="F40" t="s">
        <v>1266</v>
      </c>
      <c r="G40">
        <f t="shared" si="0"/>
        <v>14500</v>
      </c>
      <c r="J40" t="str">
        <f t="shared" si="1"/>
        <v>Haut-katanga</v>
      </c>
      <c r="K40" t="str">
        <f t="shared" si="1"/>
        <v>Mitwaba</v>
      </c>
      <c r="L40" t="str">
        <f t="shared" si="1"/>
        <v>Mitwaba</v>
      </c>
      <c r="M40">
        <f t="shared" si="1"/>
        <v>10803</v>
      </c>
      <c r="N40" s="12">
        <f t="shared" si="2"/>
        <v>0</v>
      </c>
      <c r="O40" s="13">
        <f t="shared" si="3"/>
        <v>0</v>
      </c>
      <c r="P40" s="13">
        <f t="shared" si="4"/>
        <v>0</v>
      </c>
      <c r="Q40" s="13">
        <f t="shared" si="5"/>
        <v>0</v>
      </c>
      <c r="R40" s="13">
        <f t="shared" si="6"/>
        <v>0</v>
      </c>
      <c r="S40" s="13">
        <f t="shared" si="7"/>
        <v>0</v>
      </c>
      <c r="T40" s="13">
        <f t="shared" si="8"/>
        <v>0</v>
      </c>
      <c r="U40" s="13">
        <f t="shared" si="9"/>
        <v>14500</v>
      </c>
      <c r="V40" s="13">
        <f t="shared" si="10"/>
        <v>0</v>
      </c>
    </row>
    <row r="41" spans="1:22">
      <c r="A41" t="s">
        <v>149</v>
      </c>
      <c r="B41" t="s">
        <v>1411</v>
      </c>
      <c r="C41" t="s">
        <v>1411</v>
      </c>
      <c r="D41">
        <v>10822</v>
      </c>
      <c r="E41" t="s">
        <v>49</v>
      </c>
      <c r="F41" t="s">
        <v>1266</v>
      </c>
      <c r="G41">
        <f t="shared" si="0"/>
        <v>14500</v>
      </c>
      <c r="J41" t="str">
        <f t="shared" si="1"/>
        <v>Haut-katanga</v>
      </c>
      <c r="K41" t="str">
        <f t="shared" si="1"/>
        <v>Mitwaba</v>
      </c>
      <c r="L41" t="str">
        <f t="shared" si="1"/>
        <v>Mitwaba</v>
      </c>
      <c r="M41">
        <f t="shared" si="1"/>
        <v>10822</v>
      </c>
      <c r="N41" s="12">
        <f t="shared" si="2"/>
        <v>0</v>
      </c>
      <c r="O41" s="13">
        <f t="shared" si="3"/>
        <v>0</v>
      </c>
      <c r="P41" s="13">
        <f t="shared" si="4"/>
        <v>14500</v>
      </c>
      <c r="Q41" s="13">
        <f t="shared" si="5"/>
        <v>0</v>
      </c>
      <c r="R41" s="13">
        <f t="shared" si="6"/>
        <v>0</v>
      </c>
      <c r="S41" s="13">
        <f t="shared" si="7"/>
        <v>0</v>
      </c>
      <c r="T41" s="13">
        <f t="shared" si="8"/>
        <v>0</v>
      </c>
      <c r="U41" s="13">
        <f t="shared" si="9"/>
        <v>0</v>
      </c>
      <c r="V41" s="13">
        <f t="shared" si="10"/>
        <v>0</v>
      </c>
    </row>
    <row r="42" spans="1:22">
      <c r="A42" t="s">
        <v>526</v>
      </c>
      <c r="B42" t="s">
        <v>541</v>
      </c>
      <c r="C42" t="s">
        <v>541</v>
      </c>
      <c r="D42">
        <v>10484</v>
      </c>
      <c r="E42" t="s">
        <v>49</v>
      </c>
      <c r="F42" t="s">
        <v>1266</v>
      </c>
      <c r="G42">
        <f t="shared" si="0"/>
        <v>14500</v>
      </c>
      <c r="J42" t="str">
        <f t="shared" si="1"/>
        <v>Haut-lomami</v>
      </c>
      <c r="K42" t="str">
        <f t="shared" si="1"/>
        <v>Bukama</v>
      </c>
      <c r="L42" t="str">
        <f t="shared" si="1"/>
        <v>Bukama</v>
      </c>
      <c r="M42">
        <f t="shared" si="1"/>
        <v>10484</v>
      </c>
      <c r="N42" s="12">
        <f t="shared" si="2"/>
        <v>0</v>
      </c>
      <c r="O42" s="13">
        <f t="shared" si="3"/>
        <v>0</v>
      </c>
      <c r="P42" s="13">
        <f t="shared" si="4"/>
        <v>14500</v>
      </c>
      <c r="Q42" s="13">
        <f t="shared" si="5"/>
        <v>0</v>
      </c>
      <c r="R42" s="13">
        <f t="shared" si="6"/>
        <v>0</v>
      </c>
      <c r="S42" s="13">
        <f t="shared" si="7"/>
        <v>0</v>
      </c>
      <c r="T42" s="13">
        <f t="shared" si="8"/>
        <v>0</v>
      </c>
      <c r="U42" s="13">
        <f t="shared" si="9"/>
        <v>0</v>
      </c>
      <c r="V42" s="13">
        <f t="shared" si="10"/>
        <v>0</v>
      </c>
    </row>
    <row r="43" spans="1:22">
      <c r="A43" t="s">
        <v>526</v>
      </c>
      <c r="B43" t="s">
        <v>541</v>
      </c>
      <c r="C43" t="s">
        <v>541</v>
      </c>
      <c r="D43">
        <v>10484</v>
      </c>
      <c r="E43" t="s">
        <v>169</v>
      </c>
      <c r="F43" t="s">
        <v>1266</v>
      </c>
      <c r="G43">
        <f t="shared" si="0"/>
        <v>14500</v>
      </c>
      <c r="J43" t="str">
        <f t="shared" si="1"/>
        <v>Haut-lomami</v>
      </c>
      <c r="K43" t="str">
        <f t="shared" si="1"/>
        <v>Bukama</v>
      </c>
      <c r="L43" t="str">
        <f t="shared" si="1"/>
        <v>Bukama</v>
      </c>
      <c r="M43">
        <f t="shared" si="1"/>
        <v>10484</v>
      </c>
      <c r="N43" s="12">
        <f t="shared" si="2"/>
        <v>0</v>
      </c>
      <c r="O43" s="13">
        <f t="shared" si="3"/>
        <v>0</v>
      </c>
      <c r="P43" s="13">
        <f t="shared" si="4"/>
        <v>0</v>
      </c>
      <c r="Q43" s="13">
        <f t="shared" si="5"/>
        <v>0</v>
      </c>
      <c r="R43" s="13">
        <f t="shared" si="6"/>
        <v>0</v>
      </c>
      <c r="S43" s="13">
        <f t="shared" si="7"/>
        <v>0</v>
      </c>
      <c r="T43" s="13">
        <f t="shared" si="8"/>
        <v>14500</v>
      </c>
      <c r="U43" s="13">
        <f t="shared" si="9"/>
        <v>0</v>
      </c>
      <c r="V43" s="13">
        <f t="shared" si="10"/>
        <v>0</v>
      </c>
    </row>
    <row r="44" spans="1:22">
      <c r="A44" t="s">
        <v>526</v>
      </c>
      <c r="B44" t="s">
        <v>541</v>
      </c>
      <c r="C44" t="s">
        <v>541</v>
      </c>
      <c r="D44">
        <v>10927</v>
      </c>
      <c r="E44" t="s">
        <v>49</v>
      </c>
      <c r="F44" t="s">
        <v>1257</v>
      </c>
      <c r="G44">
        <f t="shared" si="0"/>
        <v>5000</v>
      </c>
      <c r="J44" t="str">
        <f t="shared" si="1"/>
        <v>Haut-lomami</v>
      </c>
      <c r="K44" t="str">
        <f t="shared" si="1"/>
        <v>Bukama</v>
      </c>
      <c r="L44" t="str">
        <f t="shared" si="1"/>
        <v>Bukama</v>
      </c>
      <c r="M44">
        <f t="shared" si="1"/>
        <v>10927</v>
      </c>
      <c r="N44" s="12">
        <f t="shared" si="2"/>
        <v>0</v>
      </c>
      <c r="O44" s="13">
        <f t="shared" si="3"/>
        <v>0</v>
      </c>
      <c r="P44" s="13">
        <f t="shared" si="4"/>
        <v>5000</v>
      </c>
      <c r="Q44" s="13">
        <f t="shared" si="5"/>
        <v>0</v>
      </c>
      <c r="R44" s="13">
        <f t="shared" si="6"/>
        <v>0</v>
      </c>
      <c r="S44" s="13">
        <f t="shared" si="7"/>
        <v>0</v>
      </c>
      <c r="T44" s="13">
        <f t="shared" si="8"/>
        <v>0</v>
      </c>
      <c r="U44" s="13">
        <f t="shared" si="9"/>
        <v>0</v>
      </c>
      <c r="V44" s="13">
        <f t="shared" si="10"/>
        <v>0</v>
      </c>
    </row>
    <row r="45" spans="1:22">
      <c r="A45" t="s">
        <v>526</v>
      </c>
      <c r="B45" t="s">
        <v>541</v>
      </c>
      <c r="C45" t="s">
        <v>543</v>
      </c>
      <c r="D45">
        <v>10899</v>
      </c>
      <c r="E45" t="s">
        <v>49</v>
      </c>
      <c r="F45" t="s">
        <v>1257</v>
      </c>
      <c r="G45">
        <f t="shared" si="0"/>
        <v>5000</v>
      </c>
      <c r="J45" t="str">
        <f t="shared" si="1"/>
        <v>Haut-lomami</v>
      </c>
      <c r="K45" t="str">
        <f t="shared" si="1"/>
        <v>Bukama</v>
      </c>
      <c r="L45" t="str">
        <f t="shared" si="1"/>
        <v>Kinkondja</v>
      </c>
      <c r="M45">
        <f t="shared" si="1"/>
        <v>10899</v>
      </c>
      <c r="N45" s="12">
        <f t="shared" si="2"/>
        <v>0</v>
      </c>
      <c r="O45" s="13">
        <f t="shared" si="3"/>
        <v>0</v>
      </c>
      <c r="P45" s="13">
        <f t="shared" si="4"/>
        <v>5000</v>
      </c>
      <c r="Q45" s="13">
        <f t="shared" si="5"/>
        <v>0</v>
      </c>
      <c r="R45" s="13">
        <f t="shared" si="6"/>
        <v>0</v>
      </c>
      <c r="S45" s="13">
        <f t="shared" si="7"/>
        <v>0</v>
      </c>
      <c r="T45" s="13">
        <f t="shared" si="8"/>
        <v>0</v>
      </c>
      <c r="U45" s="13">
        <f t="shared" si="9"/>
        <v>0</v>
      </c>
      <c r="V45" s="13">
        <f t="shared" si="10"/>
        <v>0</v>
      </c>
    </row>
    <row r="46" spans="1:22">
      <c r="A46" t="s">
        <v>526</v>
      </c>
      <c r="B46" t="s">
        <v>528</v>
      </c>
      <c r="C46" t="s">
        <v>530</v>
      </c>
      <c r="D46">
        <v>10899</v>
      </c>
      <c r="E46" t="s">
        <v>49</v>
      </c>
      <c r="F46" t="s">
        <v>1257</v>
      </c>
      <c r="G46">
        <f t="shared" si="0"/>
        <v>5000</v>
      </c>
      <c r="J46" t="str">
        <f t="shared" si="1"/>
        <v>Haut-lomami</v>
      </c>
      <c r="K46" t="str">
        <f t="shared" si="1"/>
        <v>Malemba-nkulu</v>
      </c>
      <c r="L46" t="str">
        <f t="shared" si="1"/>
        <v>Malemba</v>
      </c>
      <c r="M46">
        <f t="shared" si="1"/>
        <v>10899</v>
      </c>
      <c r="N46" s="12">
        <f t="shared" si="2"/>
        <v>0</v>
      </c>
      <c r="O46" s="13">
        <f t="shared" si="3"/>
        <v>0</v>
      </c>
      <c r="P46" s="13">
        <f t="shared" si="4"/>
        <v>5000</v>
      </c>
      <c r="Q46" s="13">
        <f t="shared" si="5"/>
        <v>0</v>
      </c>
      <c r="R46" s="13">
        <f t="shared" si="6"/>
        <v>0</v>
      </c>
      <c r="S46" s="13">
        <f t="shared" si="7"/>
        <v>0</v>
      </c>
      <c r="T46" s="13">
        <f t="shared" si="8"/>
        <v>0</v>
      </c>
      <c r="U46" s="13">
        <f t="shared" si="9"/>
        <v>0</v>
      </c>
      <c r="V46" s="13">
        <f t="shared" si="10"/>
        <v>0</v>
      </c>
    </row>
    <row r="47" spans="1:22">
      <c r="A47" t="s">
        <v>526</v>
      </c>
      <c r="B47" t="s">
        <v>528</v>
      </c>
      <c r="C47" t="s">
        <v>530</v>
      </c>
      <c r="D47">
        <v>10822</v>
      </c>
      <c r="E47" t="s">
        <v>49</v>
      </c>
      <c r="F47" t="s">
        <v>1266</v>
      </c>
      <c r="G47">
        <f t="shared" si="0"/>
        <v>14500</v>
      </c>
      <c r="J47" t="str">
        <f t="shared" si="1"/>
        <v>Haut-lomami</v>
      </c>
      <c r="K47" t="str">
        <f t="shared" si="1"/>
        <v>Malemba-nkulu</v>
      </c>
      <c r="L47" t="str">
        <f t="shared" si="1"/>
        <v>Malemba</v>
      </c>
      <c r="M47">
        <f t="shared" si="1"/>
        <v>10822</v>
      </c>
      <c r="N47" s="12">
        <f t="shared" si="2"/>
        <v>0</v>
      </c>
      <c r="O47" s="13">
        <f t="shared" si="3"/>
        <v>0</v>
      </c>
      <c r="P47" s="13">
        <f t="shared" si="4"/>
        <v>14500</v>
      </c>
      <c r="Q47" s="13">
        <f t="shared" si="5"/>
        <v>0</v>
      </c>
      <c r="R47" s="13">
        <f t="shared" si="6"/>
        <v>0</v>
      </c>
      <c r="S47" s="13">
        <f t="shared" si="7"/>
        <v>0</v>
      </c>
      <c r="T47" s="13">
        <f t="shared" si="8"/>
        <v>0</v>
      </c>
      <c r="U47" s="13">
        <f t="shared" si="9"/>
        <v>0</v>
      </c>
      <c r="V47" s="13">
        <f t="shared" si="10"/>
        <v>0</v>
      </c>
    </row>
    <row r="48" spans="1:22">
      <c r="A48" t="s">
        <v>526</v>
      </c>
      <c r="B48" t="s">
        <v>528</v>
      </c>
      <c r="C48" t="s">
        <v>545</v>
      </c>
      <c r="D48">
        <v>10822</v>
      </c>
      <c r="E48" t="s">
        <v>49</v>
      </c>
      <c r="F48" t="s">
        <v>1266</v>
      </c>
      <c r="G48">
        <f t="shared" si="0"/>
        <v>14500</v>
      </c>
      <c r="J48" t="str">
        <f t="shared" si="1"/>
        <v>Haut-lomami</v>
      </c>
      <c r="K48" t="str">
        <f t="shared" si="1"/>
        <v>Malemba-nkulu</v>
      </c>
      <c r="L48" t="str">
        <f t="shared" si="1"/>
        <v>Mulongo</v>
      </c>
      <c r="M48">
        <f t="shared" si="1"/>
        <v>10822</v>
      </c>
      <c r="N48" s="12">
        <f t="shared" si="2"/>
        <v>0</v>
      </c>
      <c r="O48" s="13">
        <f t="shared" si="3"/>
        <v>0</v>
      </c>
      <c r="P48" s="13">
        <f t="shared" si="4"/>
        <v>14500</v>
      </c>
      <c r="Q48" s="13">
        <f t="shared" si="5"/>
        <v>0</v>
      </c>
      <c r="R48" s="13">
        <f t="shared" si="6"/>
        <v>0</v>
      </c>
      <c r="S48" s="13">
        <f t="shared" si="7"/>
        <v>0</v>
      </c>
      <c r="T48" s="13">
        <f t="shared" si="8"/>
        <v>0</v>
      </c>
      <c r="U48" s="13">
        <f t="shared" si="9"/>
        <v>0</v>
      </c>
      <c r="V48" s="13">
        <f t="shared" si="10"/>
        <v>0</v>
      </c>
    </row>
    <row r="49" spans="1:22">
      <c r="A49" t="s">
        <v>204</v>
      </c>
      <c r="B49" t="s">
        <v>338</v>
      </c>
      <c r="C49" t="s">
        <v>341</v>
      </c>
      <c r="D49">
        <v>10551</v>
      </c>
      <c r="E49" t="s">
        <v>98</v>
      </c>
      <c r="F49" t="s">
        <v>1266</v>
      </c>
      <c r="G49">
        <f t="shared" si="0"/>
        <v>14500</v>
      </c>
      <c r="J49" t="str">
        <f t="shared" si="1"/>
        <v>Ituri</v>
      </c>
      <c r="K49" t="str">
        <f t="shared" si="1"/>
        <v>Aru</v>
      </c>
      <c r="L49" t="str">
        <f t="shared" si="1"/>
        <v>Adi</v>
      </c>
      <c r="M49">
        <f t="shared" si="1"/>
        <v>10551</v>
      </c>
      <c r="N49" s="12">
        <f t="shared" si="2"/>
        <v>0</v>
      </c>
      <c r="O49" s="13">
        <f t="shared" si="3"/>
        <v>0</v>
      </c>
      <c r="P49" s="13">
        <f t="shared" si="4"/>
        <v>0</v>
      </c>
      <c r="Q49" s="13">
        <f t="shared" si="5"/>
        <v>14500</v>
      </c>
      <c r="R49" s="13">
        <f t="shared" si="6"/>
        <v>0</v>
      </c>
      <c r="S49" s="13">
        <f t="shared" si="7"/>
        <v>0</v>
      </c>
      <c r="T49" s="13">
        <f t="shared" si="8"/>
        <v>0</v>
      </c>
      <c r="U49" s="13">
        <f t="shared" si="9"/>
        <v>0</v>
      </c>
      <c r="V49" s="13">
        <f t="shared" si="10"/>
        <v>0</v>
      </c>
    </row>
    <row r="50" spans="1:22">
      <c r="A50" t="s">
        <v>204</v>
      </c>
      <c r="B50" t="s">
        <v>338</v>
      </c>
      <c r="C50" t="s">
        <v>341</v>
      </c>
      <c r="D50">
        <v>10552</v>
      </c>
      <c r="E50" t="s">
        <v>98</v>
      </c>
      <c r="F50" t="s">
        <v>1266</v>
      </c>
      <c r="G50">
        <f t="shared" si="0"/>
        <v>14500</v>
      </c>
      <c r="J50" t="str">
        <f t="shared" si="1"/>
        <v>Ituri</v>
      </c>
      <c r="K50" t="str">
        <f t="shared" si="1"/>
        <v>Aru</v>
      </c>
      <c r="L50" t="str">
        <f t="shared" si="1"/>
        <v>Adi</v>
      </c>
      <c r="M50">
        <f t="shared" si="1"/>
        <v>10552</v>
      </c>
      <c r="N50" s="12">
        <f t="shared" si="2"/>
        <v>0</v>
      </c>
      <c r="O50" s="13">
        <f t="shared" si="3"/>
        <v>0</v>
      </c>
      <c r="P50" s="13">
        <f t="shared" si="4"/>
        <v>0</v>
      </c>
      <c r="Q50" s="13">
        <f t="shared" si="5"/>
        <v>14500</v>
      </c>
      <c r="R50" s="13">
        <f t="shared" si="6"/>
        <v>0</v>
      </c>
      <c r="S50" s="13">
        <f t="shared" si="7"/>
        <v>0</v>
      </c>
      <c r="T50" s="13">
        <f t="shared" si="8"/>
        <v>0</v>
      </c>
      <c r="U50" s="13">
        <f t="shared" si="9"/>
        <v>0</v>
      </c>
      <c r="V50" s="13">
        <f t="shared" si="10"/>
        <v>0</v>
      </c>
    </row>
    <row r="51" spans="1:22">
      <c r="A51" t="s">
        <v>204</v>
      </c>
      <c r="B51" t="s">
        <v>338</v>
      </c>
      <c r="C51" t="s">
        <v>338</v>
      </c>
      <c r="D51">
        <v>170</v>
      </c>
      <c r="E51" t="s">
        <v>31</v>
      </c>
      <c r="F51" t="s">
        <v>1266</v>
      </c>
      <c r="G51">
        <f t="shared" si="0"/>
        <v>14500</v>
      </c>
      <c r="J51" t="str">
        <f t="shared" si="1"/>
        <v>Ituri</v>
      </c>
      <c r="K51" t="str">
        <f t="shared" si="1"/>
        <v>Aru</v>
      </c>
      <c r="L51" t="str">
        <f t="shared" si="1"/>
        <v>Aru</v>
      </c>
      <c r="M51">
        <f t="shared" si="1"/>
        <v>170</v>
      </c>
      <c r="N51" s="12">
        <f t="shared" si="2"/>
        <v>0</v>
      </c>
      <c r="O51" s="13">
        <f t="shared" si="3"/>
        <v>0</v>
      </c>
      <c r="P51" s="13">
        <f t="shared" si="4"/>
        <v>0</v>
      </c>
      <c r="Q51" s="13">
        <f t="shared" si="5"/>
        <v>0</v>
      </c>
      <c r="R51" s="13">
        <f t="shared" si="6"/>
        <v>0</v>
      </c>
      <c r="S51" s="13">
        <f t="shared" si="7"/>
        <v>0</v>
      </c>
      <c r="T51" s="13">
        <f t="shared" si="8"/>
        <v>0</v>
      </c>
      <c r="U51" s="13">
        <f t="shared" si="9"/>
        <v>14500</v>
      </c>
      <c r="V51" s="13">
        <f t="shared" si="10"/>
        <v>0</v>
      </c>
    </row>
    <row r="52" spans="1:22">
      <c r="A52" t="s">
        <v>204</v>
      </c>
      <c r="B52" t="s">
        <v>206</v>
      </c>
      <c r="C52" t="s">
        <v>805</v>
      </c>
      <c r="D52">
        <v>10575</v>
      </c>
      <c r="E52" t="s">
        <v>51</v>
      </c>
      <c r="F52" t="s">
        <v>1256</v>
      </c>
      <c r="G52">
        <f t="shared" si="0"/>
        <v>0</v>
      </c>
      <c r="J52" t="str">
        <f t="shared" si="1"/>
        <v>Ituri</v>
      </c>
      <c r="K52" t="str">
        <f t="shared" si="1"/>
        <v>Djugu</v>
      </c>
      <c r="L52" t="str">
        <f t="shared" si="1"/>
        <v>Bambu</v>
      </c>
      <c r="M52">
        <f t="shared" si="1"/>
        <v>10575</v>
      </c>
      <c r="N52" s="12">
        <f t="shared" si="2"/>
        <v>0</v>
      </c>
      <c r="O52" s="13">
        <f t="shared" si="3"/>
        <v>0</v>
      </c>
      <c r="P52" s="13">
        <f t="shared" si="4"/>
        <v>0</v>
      </c>
      <c r="Q52" s="13">
        <f t="shared" si="5"/>
        <v>0</v>
      </c>
      <c r="R52" s="13">
        <f t="shared" si="6"/>
        <v>0</v>
      </c>
      <c r="S52" s="13">
        <f t="shared" si="7"/>
        <v>0</v>
      </c>
      <c r="T52" s="13">
        <f t="shared" si="8"/>
        <v>0</v>
      </c>
      <c r="U52" s="13">
        <f t="shared" si="9"/>
        <v>0</v>
      </c>
      <c r="V52" s="13">
        <f t="shared" si="10"/>
        <v>0</v>
      </c>
    </row>
    <row r="53" spans="1:22">
      <c r="A53" t="s">
        <v>204</v>
      </c>
      <c r="B53" t="s">
        <v>206</v>
      </c>
      <c r="C53" t="s">
        <v>812</v>
      </c>
      <c r="D53">
        <v>115</v>
      </c>
      <c r="E53" t="s">
        <v>31</v>
      </c>
      <c r="F53" t="s">
        <v>1266</v>
      </c>
      <c r="G53">
        <f t="shared" si="0"/>
        <v>14500</v>
      </c>
      <c r="J53" t="str">
        <f t="shared" si="1"/>
        <v>Ituri</v>
      </c>
      <c r="K53" t="str">
        <f t="shared" si="1"/>
        <v>Djugu</v>
      </c>
      <c r="L53" t="str">
        <f t="shared" si="1"/>
        <v>Damas</v>
      </c>
      <c r="M53">
        <f t="shared" si="1"/>
        <v>115</v>
      </c>
      <c r="N53" s="12">
        <f t="shared" si="2"/>
        <v>0</v>
      </c>
      <c r="O53" s="13">
        <f t="shared" si="3"/>
        <v>0</v>
      </c>
      <c r="P53" s="13">
        <f t="shared" si="4"/>
        <v>0</v>
      </c>
      <c r="Q53" s="13">
        <f t="shared" si="5"/>
        <v>0</v>
      </c>
      <c r="R53" s="13">
        <f t="shared" si="6"/>
        <v>0</v>
      </c>
      <c r="S53" s="13">
        <f t="shared" si="7"/>
        <v>0</v>
      </c>
      <c r="T53" s="13">
        <f t="shared" si="8"/>
        <v>0</v>
      </c>
      <c r="U53" s="13">
        <f t="shared" si="9"/>
        <v>14500</v>
      </c>
      <c r="V53" s="13">
        <f t="shared" si="10"/>
        <v>0</v>
      </c>
    </row>
    <row r="54" spans="1:22">
      <c r="A54" t="s">
        <v>204</v>
      </c>
      <c r="B54" t="s">
        <v>206</v>
      </c>
      <c r="C54" t="s">
        <v>812</v>
      </c>
      <c r="D54">
        <v>10575</v>
      </c>
      <c r="E54" t="s">
        <v>51</v>
      </c>
      <c r="F54" t="s">
        <v>1256</v>
      </c>
      <c r="G54">
        <f t="shared" si="0"/>
        <v>0</v>
      </c>
      <c r="J54" t="str">
        <f t="shared" si="1"/>
        <v>Ituri</v>
      </c>
      <c r="K54" t="str">
        <f t="shared" si="1"/>
        <v>Djugu</v>
      </c>
      <c r="L54" t="str">
        <f t="shared" si="1"/>
        <v>Damas</v>
      </c>
      <c r="M54">
        <f t="shared" si="1"/>
        <v>10575</v>
      </c>
      <c r="N54" s="12">
        <f t="shared" si="2"/>
        <v>0</v>
      </c>
      <c r="O54" s="13">
        <f t="shared" si="3"/>
        <v>0</v>
      </c>
      <c r="P54" s="13">
        <f t="shared" si="4"/>
        <v>0</v>
      </c>
      <c r="Q54" s="13">
        <f t="shared" si="5"/>
        <v>0</v>
      </c>
      <c r="R54" s="13">
        <f t="shared" si="6"/>
        <v>0</v>
      </c>
      <c r="S54" s="13">
        <f t="shared" si="7"/>
        <v>0</v>
      </c>
      <c r="T54" s="13">
        <f t="shared" si="8"/>
        <v>0</v>
      </c>
      <c r="U54" s="13">
        <f t="shared" si="9"/>
        <v>0</v>
      </c>
      <c r="V54" s="13">
        <f t="shared" si="10"/>
        <v>0</v>
      </c>
    </row>
    <row r="55" spans="1:22">
      <c r="A55" t="s">
        <v>204</v>
      </c>
      <c r="B55" t="s">
        <v>206</v>
      </c>
      <c r="C55" t="s">
        <v>235</v>
      </c>
      <c r="D55">
        <v>438</v>
      </c>
      <c r="E55" t="s">
        <v>260</v>
      </c>
      <c r="F55" t="s">
        <v>1263</v>
      </c>
      <c r="G55">
        <f t="shared" si="0"/>
        <v>34500</v>
      </c>
      <c r="J55" t="str">
        <f t="shared" si="1"/>
        <v>Ituri</v>
      </c>
      <c r="K55" t="str">
        <f t="shared" si="1"/>
        <v>Djugu</v>
      </c>
      <c r="L55" t="str">
        <f t="shared" si="1"/>
        <v>Drodro</v>
      </c>
      <c r="M55">
        <f t="shared" si="1"/>
        <v>438</v>
      </c>
      <c r="N55" s="12">
        <f t="shared" si="2"/>
        <v>0</v>
      </c>
      <c r="O55" s="13">
        <f t="shared" si="3"/>
        <v>34500</v>
      </c>
      <c r="P55" s="13">
        <f t="shared" si="4"/>
        <v>0</v>
      </c>
      <c r="Q55" s="13">
        <f t="shared" si="5"/>
        <v>0</v>
      </c>
      <c r="R55" s="13">
        <f t="shared" si="6"/>
        <v>0</v>
      </c>
      <c r="S55" s="13">
        <f t="shared" si="7"/>
        <v>0</v>
      </c>
      <c r="T55" s="13">
        <f t="shared" si="8"/>
        <v>0</v>
      </c>
      <c r="U55" s="13">
        <f t="shared" si="9"/>
        <v>0</v>
      </c>
      <c r="V55" s="13">
        <f t="shared" si="10"/>
        <v>0</v>
      </c>
    </row>
    <row r="56" spans="1:22">
      <c r="A56" t="s">
        <v>204</v>
      </c>
      <c r="B56" t="s">
        <v>206</v>
      </c>
      <c r="C56" t="s">
        <v>235</v>
      </c>
      <c r="D56">
        <v>10574</v>
      </c>
      <c r="E56" t="s">
        <v>51</v>
      </c>
      <c r="F56" t="s">
        <v>1257</v>
      </c>
      <c r="G56">
        <f t="shared" si="0"/>
        <v>5000</v>
      </c>
      <c r="J56" t="str">
        <f t="shared" si="1"/>
        <v>Ituri</v>
      </c>
      <c r="K56" t="str">
        <f t="shared" si="1"/>
        <v>Djugu</v>
      </c>
      <c r="L56" t="str">
        <f t="shared" si="1"/>
        <v>Drodro</v>
      </c>
      <c r="M56">
        <f t="shared" si="1"/>
        <v>10574</v>
      </c>
      <c r="N56" s="12">
        <f t="shared" si="2"/>
        <v>0</v>
      </c>
      <c r="O56" s="13">
        <f t="shared" si="3"/>
        <v>0</v>
      </c>
      <c r="P56" s="13">
        <f t="shared" si="4"/>
        <v>0</v>
      </c>
      <c r="Q56" s="13">
        <f t="shared" si="5"/>
        <v>0</v>
      </c>
      <c r="R56" s="13">
        <f t="shared" si="6"/>
        <v>0</v>
      </c>
      <c r="S56" s="13">
        <f t="shared" si="7"/>
        <v>5000</v>
      </c>
      <c r="T56" s="13">
        <f t="shared" si="8"/>
        <v>0</v>
      </c>
      <c r="U56" s="13">
        <f t="shared" si="9"/>
        <v>0</v>
      </c>
      <c r="V56" s="13">
        <f t="shared" si="10"/>
        <v>0</v>
      </c>
    </row>
    <row r="57" spans="1:22">
      <c r="A57" t="s">
        <v>204</v>
      </c>
      <c r="B57" t="s">
        <v>206</v>
      </c>
      <c r="C57" t="s">
        <v>235</v>
      </c>
      <c r="D57">
        <v>10575</v>
      </c>
      <c r="E57" t="s">
        <v>51</v>
      </c>
      <c r="F57" t="s">
        <v>1256</v>
      </c>
      <c r="G57">
        <f t="shared" si="0"/>
        <v>0</v>
      </c>
      <c r="J57" t="str">
        <f t="shared" si="1"/>
        <v>Ituri</v>
      </c>
      <c r="K57" t="str">
        <f t="shared" si="1"/>
        <v>Djugu</v>
      </c>
      <c r="L57" t="str">
        <f t="shared" si="1"/>
        <v>Drodro</v>
      </c>
      <c r="M57">
        <f t="shared" si="1"/>
        <v>10575</v>
      </c>
      <c r="N57" s="12">
        <f t="shared" si="2"/>
        <v>0</v>
      </c>
      <c r="O57" s="13">
        <f t="shared" si="3"/>
        <v>0</v>
      </c>
      <c r="P57" s="13">
        <f t="shared" si="4"/>
        <v>0</v>
      </c>
      <c r="Q57" s="13">
        <f t="shared" si="5"/>
        <v>0</v>
      </c>
      <c r="R57" s="13">
        <f t="shared" si="6"/>
        <v>0</v>
      </c>
      <c r="S57" s="13">
        <f t="shared" si="7"/>
        <v>0</v>
      </c>
      <c r="T57" s="13">
        <f t="shared" si="8"/>
        <v>0</v>
      </c>
      <c r="U57" s="13">
        <f t="shared" si="9"/>
        <v>0</v>
      </c>
      <c r="V57" s="13">
        <f t="shared" si="10"/>
        <v>0</v>
      </c>
    </row>
    <row r="58" spans="1:22">
      <c r="A58" t="s">
        <v>204</v>
      </c>
      <c r="B58" t="s">
        <v>206</v>
      </c>
      <c r="C58" t="s">
        <v>235</v>
      </c>
      <c r="D58">
        <v>10579</v>
      </c>
      <c r="E58" t="s">
        <v>51</v>
      </c>
      <c r="F58" t="s">
        <v>1257</v>
      </c>
      <c r="G58">
        <f t="shared" si="0"/>
        <v>5000</v>
      </c>
      <c r="J58" t="str">
        <f t="shared" si="1"/>
        <v>Ituri</v>
      </c>
      <c r="K58" t="str">
        <f t="shared" si="1"/>
        <v>Djugu</v>
      </c>
      <c r="L58" t="str">
        <f t="shared" si="1"/>
        <v>Drodro</v>
      </c>
      <c r="M58">
        <f t="shared" si="1"/>
        <v>10579</v>
      </c>
      <c r="N58" s="12">
        <f t="shared" si="2"/>
        <v>0</v>
      </c>
      <c r="O58" s="13">
        <f t="shared" si="3"/>
        <v>0</v>
      </c>
      <c r="P58" s="13">
        <f t="shared" si="4"/>
        <v>0</v>
      </c>
      <c r="Q58" s="13">
        <f t="shared" si="5"/>
        <v>0</v>
      </c>
      <c r="R58" s="13">
        <f t="shared" si="6"/>
        <v>0</v>
      </c>
      <c r="S58" s="13">
        <f t="shared" si="7"/>
        <v>5000</v>
      </c>
      <c r="T58" s="13">
        <f t="shared" si="8"/>
        <v>0</v>
      </c>
      <c r="U58" s="13">
        <f t="shared" si="9"/>
        <v>0</v>
      </c>
      <c r="V58" s="13">
        <f t="shared" si="10"/>
        <v>0</v>
      </c>
    </row>
    <row r="59" spans="1:22">
      <c r="A59" t="s">
        <v>204</v>
      </c>
      <c r="B59" t="s">
        <v>206</v>
      </c>
      <c r="C59" t="s">
        <v>235</v>
      </c>
      <c r="D59">
        <v>10580</v>
      </c>
      <c r="E59" t="s">
        <v>51</v>
      </c>
      <c r="F59" t="s">
        <v>1257</v>
      </c>
      <c r="G59">
        <f t="shared" si="0"/>
        <v>5000</v>
      </c>
      <c r="J59" t="str">
        <f t="shared" si="1"/>
        <v>Ituri</v>
      </c>
      <c r="K59" t="str">
        <f t="shared" si="1"/>
        <v>Djugu</v>
      </c>
      <c r="L59" t="str">
        <f t="shared" si="1"/>
        <v>Drodro</v>
      </c>
      <c r="M59">
        <f t="shared" si="1"/>
        <v>10580</v>
      </c>
      <c r="N59" s="12">
        <f t="shared" si="2"/>
        <v>0</v>
      </c>
      <c r="O59" s="13">
        <f t="shared" si="3"/>
        <v>0</v>
      </c>
      <c r="P59" s="13">
        <f t="shared" si="4"/>
        <v>0</v>
      </c>
      <c r="Q59" s="13">
        <f t="shared" si="5"/>
        <v>0</v>
      </c>
      <c r="R59" s="13">
        <f t="shared" si="6"/>
        <v>0</v>
      </c>
      <c r="S59" s="13">
        <f t="shared" si="7"/>
        <v>5000</v>
      </c>
      <c r="T59" s="13">
        <f t="shared" si="8"/>
        <v>0</v>
      </c>
      <c r="U59" s="13">
        <f t="shared" si="9"/>
        <v>0</v>
      </c>
      <c r="V59" s="13">
        <f t="shared" si="10"/>
        <v>0</v>
      </c>
    </row>
    <row r="60" spans="1:22">
      <c r="A60" t="s">
        <v>204</v>
      </c>
      <c r="B60" t="s">
        <v>206</v>
      </c>
      <c r="C60" t="s">
        <v>235</v>
      </c>
      <c r="D60">
        <v>10581</v>
      </c>
      <c r="E60" t="s">
        <v>51</v>
      </c>
      <c r="F60" t="s">
        <v>1256</v>
      </c>
      <c r="G60">
        <f t="shared" si="0"/>
        <v>0</v>
      </c>
      <c r="J60" t="str">
        <f t="shared" si="1"/>
        <v>Ituri</v>
      </c>
      <c r="K60" t="str">
        <f t="shared" si="1"/>
        <v>Djugu</v>
      </c>
      <c r="L60" t="str">
        <f t="shared" si="1"/>
        <v>Drodro</v>
      </c>
      <c r="M60">
        <f t="shared" si="1"/>
        <v>10581</v>
      </c>
      <c r="N60" s="12">
        <f t="shared" si="2"/>
        <v>0</v>
      </c>
      <c r="O60" s="13">
        <f t="shared" si="3"/>
        <v>0</v>
      </c>
      <c r="P60" s="13">
        <f t="shared" si="4"/>
        <v>0</v>
      </c>
      <c r="Q60" s="13">
        <f t="shared" si="5"/>
        <v>0</v>
      </c>
      <c r="R60" s="13">
        <f t="shared" si="6"/>
        <v>0</v>
      </c>
      <c r="S60" s="13">
        <f t="shared" si="7"/>
        <v>0</v>
      </c>
      <c r="T60" s="13">
        <f t="shared" si="8"/>
        <v>0</v>
      </c>
      <c r="U60" s="13">
        <f t="shared" si="9"/>
        <v>0</v>
      </c>
      <c r="V60" s="13">
        <f t="shared" si="10"/>
        <v>0</v>
      </c>
    </row>
    <row r="61" spans="1:22">
      <c r="A61" t="s">
        <v>204</v>
      </c>
      <c r="B61" t="s">
        <v>206</v>
      </c>
      <c r="C61" t="s">
        <v>237</v>
      </c>
      <c r="D61">
        <v>170</v>
      </c>
      <c r="E61" t="s">
        <v>31</v>
      </c>
      <c r="F61" t="s">
        <v>1256</v>
      </c>
      <c r="G61">
        <f t="shared" si="0"/>
        <v>0</v>
      </c>
      <c r="J61" t="str">
        <f t="shared" si="1"/>
        <v>Ituri</v>
      </c>
      <c r="K61" t="str">
        <f t="shared" si="1"/>
        <v>Djugu</v>
      </c>
      <c r="L61" t="str">
        <f t="shared" si="1"/>
        <v>Fataki</v>
      </c>
      <c r="M61">
        <f t="shared" si="1"/>
        <v>170</v>
      </c>
      <c r="N61" s="12">
        <f t="shared" si="2"/>
        <v>0</v>
      </c>
      <c r="O61" s="13">
        <f t="shared" si="3"/>
        <v>0</v>
      </c>
      <c r="P61" s="13">
        <f t="shared" si="4"/>
        <v>0</v>
      </c>
      <c r="Q61" s="13">
        <f t="shared" si="5"/>
        <v>0</v>
      </c>
      <c r="R61" s="13">
        <f t="shared" si="6"/>
        <v>0</v>
      </c>
      <c r="S61" s="13">
        <f t="shared" si="7"/>
        <v>0</v>
      </c>
      <c r="T61" s="13">
        <f t="shared" si="8"/>
        <v>0</v>
      </c>
      <c r="U61" s="13">
        <f t="shared" si="9"/>
        <v>0</v>
      </c>
      <c r="V61" s="13">
        <f t="shared" si="10"/>
        <v>0</v>
      </c>
    </row>
    <row r="62" spans="1:22">
      <c r="A62" t="s">
        <v>204</v>
      </c>
      <c r="B62" t="s">
        <v>206</v>
      </c>
      <c r="C62" t="s">
        <v>237</v>
      </c>
      <c r="D62">
        <v>10572</v>
      </c>
      <c r="E62" t="s">
        <v>98</v>
      </c>
      <c r="F62" t="s">
        <v>1256</v>
      </c>
      <c r="G62">
        <f t="shared" si="0"/>
        <v>0</v>
      </c>
      <c r="J62" t="str">
        <f t="shared" si="1"/>
        <v>Ituri</v>
      </c>
      <c r="K62" t="str">
        <f t="shared" si="1"/>
        <v>Djugu</v>
      </c>
      <c r="L62" t="str">
        <f t="shared" si="1"/>
        <v>Fataki</v>
      </c>
      <c r="M62">
        <f t="shared" si="1"/>
        <v>10572</v>
      </c>
      <c r="N62" s="12">
        <f t="shared" si="2"/>
        <v>0</v>
      </c>
      <c r="O62" s="13">
        <f t="shared" si="3"/>
        <v>0</v>
      </c>
      <c r="P62" s="13">
        <f t="shared" si="4"/>
        <v>0</v>
      </c>
      <c r="Q62" s="13">
        <f t="shared" si="5"/>
        <v>0</v>
      </c>
      <c r="R62" s="13">
        <f t="shared" si="6"/>
        <v>0</v>
      </c>
      <c r="S62" s="13">
        <f t="shared" si="7"/>
        <v>0</v>
      </c>
      <c r="T62" s="13">
        <f t="shared" si="8"/>
        <v>0</v>
      </c>
      <c r="U62" s="13">
        <f t="shared" si="9"/>
        <v>0</v>
      </c>
      <c r="V62" s="13">
        <f t="shared" si="10"/>
        <v>0</v>
      </c>
    </row>
    <row r="63" spans="1:22">
      <c r="A63" t="s">
        <v>204</v>
      </c>
      <c r="B63" t="s">
        <v>206</v>
      </c>
      <c r="C63" t="s">
        <v>237</v>
      </c>
      <c r="D63">
        <v>10575</v>
      </c>
      <c r="E63" t="s">
        <v>51</v>
      </c>
      <c r="F63" t="s">
        <v>1256</v>
      </c>
      <c r="G63">
        <f t="shared" si="0"/>
        <v>0</v>
      </c>
      <c r="J63" t="str">
        <f t="shared" si="1"/>
        <v>Ituri</v>
      </c>
      <c r="K63" t="str">
        <f t="shared" si="1"/>
        <v>Djugu</v>
      </c>
      <c r="L63" t="str">
        <f t="shared" si="1"/>
        <v>Fataki</v>
      </c>
      <c r="M63">
        <f t="shared" si="1"/>
        <v>10575</v>
      </c>
      <c r="N63" s="12">
        <f t="shared" si="2"/>
        <v>0</v>
      </c>
      <c r="O63" s="13">
        <f t="shared" si="3"/>
        <v>0</v>
      </c>
      <c r="P63" s="13">
        <f t="shared" si="4"/>
        <v>0</v>
      </c>
      <c r="Q63" s="13">
        <f t="shared" si="5"/>
        <v>0</v>
      </c>
      <c r="R63" s="13">
        <f t="shared" si="6"/>
        <v>0</v>
      </c>
      <c r="S63" s="13">
        <f t="shared" si="7"/>
        <v>0</v>
      </c>
      <c r="T63" s="13">
        <f t="shared" si="8"/>
        <v>0</v>
      </c>
      <c r="U63" s="13">
        <f t="shared" si="9"/>
        <v>0</v>
      </c>
      <c r="V63" s="13">
        <f t="shared" si="10"/>
        <v>0</v>
      </c>
    </row>
    <row r="64" spans="1:22">
      <c r="A64" t="s">
        <v>204</v>
      </c>
      <c r="B64" t="s">
        <v>206</v>
      </c>
      <c r="C64" t="s">
        <v>237</v>
      </c>
      <c r="D64">
        <v>10579</v>
      </c>
      <c r="E64" t="s">
        <v>51</v>
      </c>
      <c r="F64" t="s">
        <v>1257</v>
      </c>
      <c r="G64">
        <f t="shared" si="0"/>
        <v>5000</v>
      </c>
      <c r="J64" t="str">
        <f t="shared" si="1"/>
        <v>Ituri</v>
      </c>
      <c r="K64" t="str">
        <f t="shared" si="1"/>
        <v>Djugu</v>
      </c>
      <c r="L64" t="str">
        <f t="shared" si="1"/>
        <v>Fataki</v>
      </c>
      <c r="M64">
        <f t="shared" si="1"/>
        <v>10579</v>
      </c>
      <c r="N64" s="12">
        <f t="shared" si="2"/>
        <v>0</v>
      </c>
      <c r="O64" s="13">
        <f t="shared" si="3"/>
        <v>0</v>
      </c>
      <c r="P64" s="13">
        <f t="shared" si="4"/>
        <v>0</v>
      </c>
      <c r="Q64" s="13">
        <f t="shared" si="5"/>
        <v>0</v>
      </c>
      <c r="R64" s="13">
        <f t="shared" si="6"/>
        <v>0</v>
      </c>
      <c r="S64" s="13">
        <f t="shared" si="7"/>
        <v>5000</v>
      </c>
      <c r="T64" s="13">
        <f t="shared" si="8"/>
        <v>0</v>
      </c>
      <c r="U64" s="13">
        <f t="shared" si="9"/>
        <v>0</v>
      </c>
      <c r="V64" s="13">
        <f t="shared" si="10"/>
        <v>0</v>
      </c>
    </row>
    <row r="65" spans="1:22">
      <c r="A65" t="s">
        <v>204</v>
      </c>
      <c r="B65" t="s">
        <v>206</v>
      </c>
      <c r="C65" t="s">
        <v>237</v>
      </c>
      <c r="D65">
        <v>10580</v>
      </c>
      <c r="E65" t="s">
        <v>51</v>
      </c>
      <c r="F65" t="s">
        <v>1257</v>
      </c>
      <c r="G65">
        <f t="shared" si="0"/>
        <v>5000</v>
      </c>
      <c r="J65" t="str">
        <f t="shared" si="1"/>
        <v>Ituri</v>
      </c>
      <c r="K65" t="str">
        <f t="shared" si="1"/>
        <v>Djugu</v>
      </c>
      <c r="L65" t="str">
        <f t="shared" si="1"/>
        <v>Fataki</v>
      </c>
      <c r="M65">
        <f t="shared" si="1"/>
        <v>10580</v>
      </c>
      <c r="N65" s="12">
        <f t="shared" si="2"/>
        <v>0</v>
      </c>
      <c r="O65" s="13">
        <f t="shared" si="3"/>
        <v>0</v>
      </c>
      <c r="P65" s="13">
        <f t="shared" si="4"/>
        <v>0</v>
      </c>
      <c r="Q65" s="13">
        <f t="shared" si="5"/>
        <v>0</v>
      </c>
      <c r="R65" s="13">
        <f t="shared" si="6"/>
        <v>0</v>
      </c>
      <c r="S65" s="13">
        <f t="shared" si="7"/>
        <v>5000</v>
      </c>
      <c r="T65" s="13">
        <f t="shared" si="8"/>
        <v>0</v>
      </c>
      <c r="U65" s="13">
        <f t="shared" si="9"/>
        <v>0</v>
      </c>
      <c r="V65" s="13">
        <f t="shared" si="10"/>
        <v>0</v>
      </c>
    </row>
    <row r="66" spans="1:22">
      <c r="A66" t="s">
        <v>204</v>
      </c>
      <c r="B66" t="s">
        <v>206</v>
      </c>
      <c r="C66" t="s">
        <v>237</v>
      </c>
      <c r="D66">
        <v>10670</v>
      </c>
      <c r="E66" t="s">
        <v>31</v>
      </c>
      <c r="F66" t="s">
        <v>1265</v>
      </c>
      <c r="G66">
        <f t="shared" si="0"/>
        <v>54500</v>
      </c>
      <c r="J66" t="str">
        <f t="shared" si="1"/>
        <v>Ituri</v>
      </c>
      <c r="K66" t="str">
        <f t="shared" si="1"/>
        <v>Djugu</v>
      </c>
      <c r="L66" t="str">
        <f t="shared" si="1"/>
        <v>Fataki</v>
      </c>
      <c r="M66">
        <f t="shared" si="1"/>
        <v>10670</v>
      </c>
      <c r="N66" s="12">
        <f t="shared" si="2"/>
        <v>0</v>
      </c>
      <c r="O66" s="13">
        <f t="shared" si="3"/>
        <v>0</v>
      </c>
      <c r="P66" s="13">
        <f t="shared" si="4"/>
        <v>0</v>
      </c>
      <c r="Q66" s="13">
        <f t="shared" si="5"/>
        <v>0</v>
      </c>
      <c r="R66" s="13">
        <f t="shared" si="6"/>
        <v>0</v>
      </c>
      <c r="S66" s="13">
        <f t="shared" si="7"/>
        <v>0</v>
      </c>
      <c r="T66" s="13">
        <f t="shared" si="8"/>
        <v>0</v>
      </c>
      <c r="U66" s="13">
        <f t="shared" si="9"/>
        <v>54500</v>
      </c>
      <c r="V66" s="13">
        <f t="shared" si="10"/>
        <v>0</v>
      </c>
    </row>
    <row r="67" spans="1:22">
      <c r="A67" t="s">
        <v>204</v>
      </c>
      <c r="B67" t="s">
        <v>206</v>
      </c>
      <c r="C67" t="s">
        <v>574</v>
      </c>
      <c r="D67">
        <v>10572</v>
      </c>
      <c r="E67" t="s">
        <v>98</v>
      </c>
      <c r="F67" t="s">
        <v>1256</v>
      </c>
      <c r="G67">
        <f t="shared" si="0"/>
        <v>0</v>
      </c>
      <c r="J67" t="str">
        <f t="shared" si="1"/>
        <v>Ituri</v>
      </c>
      <c r="K67" t="str">
        <f t="shared" si="1"/>
        <v>Djugu</v>
      </c>
      <c r="L67" t="str">
        <f t="shared" si="1"/>
        <v>Jiba</v>
      </c>
      <c r="M67">
        <f t="shared" si="1"/>
        <v>10572</v>
      </c>
      <c r="N67" s="12">
        <f t="shared" si="2"/>
        <v>0</v>
      </c>
      <c r="O67" s="13">
        <f t="shared" si="3"/>
        <v>0</v>
      </c>
      <c r="P67" s="13">
        <f t="shared" si="4"/>
        <v>0</v>
      </c>
      <c r="Q67" s="13">
        <f t="shared" si="5"/>
        <v>0</v>
      </c>
      <c r="R67" s="13">
        <f t="shared" si="6"/>
        <v>0</v>
      </c>
      <c r="S67" s="13">
        <f t="shared" si="7"/>
        <v>0</v>
      </c>
      <c r="T67" s="13">
        <f t="shared" si="8"/>
        <v>0</v>
      </c>
      <c r="U67" s="13">
        <f t="shared" si="9"/>
        <v>0</v>
      </c>
      <c r="V67" s="13">
        <f t="shared" si="10"/>
        <v>0</v>
      </c>
    </row>
    <row r="68" spans="1:22">
      <c r="A68" t="s">
        <v>204</v>
      </c>
      <c r="B68" t="s">
        <v>206</v>
      </c>
      <c r="C68" t="s">
        <v>574</v>
      </c>
      <c r="D68">
        <v>10573</v>
      </c>
      <c r="E68" t="s">
        <v>51</v>
      </c>
      <c r="F68" t="s">
        <v>1256</v>
      </c>
      <c r="G68">
        <f t="shared" si="0"/>
        <v>0</v>
      </c>
      <c r="J68" t="str">
        <f t="shared" si="1"/>
        <v>Ituri</v>
      </c>
      <c r="K68" t="str">
        <f t="shared" si="1"/>
        <v>Djugu</v>
      </c>
      <c r="L68" t="str">
        <f t="shared" si="1"/>
        <v>Jiba</v>
      </c>
      <c r="M68">
        <f t="shared" ref="M68:M131" si="11">D68</f>
        <v>10573</v>
      </c>
      <c r="N68" s="12">
        <f t="shared" si="2"/>
        <v>0</v>
      </c>
      <c r="O68" s="13">
        <f t="shared" si="3"/>
        <v>0</v>
      </c>
      <c r="P68" s="13">
        <f t="shared" si="4"/>
        <v>0</v>
      </c>
      <c r="Q68" s="13">
        <f t="shared" si="5"/>
        <v>0</v>
      </c>
      <c r="R68" s="13">
        <f t="shared" si="6"/>
        <v>0</v>
      </c>
      <c r="S68" s="13">
        <f t="shared" si="7"/>
        <v>0</v>
      </c>
      <c r="T68" s="13">
        <f t="shared" si="8"/>
        <v>0</v>
      </c>
      <c r="U68" s="13">
        <f t="shared" si="9"/>
        <v>0</v>
      </c>
      <c r="V68" s="13">
        <f t="shared" si="10"/>
        <v>0</v>
      </c>
    </row>
    <row r="69" spans="1:22">
      <c r="A69" t="s">
        <v>204</v>
      </c>
      <c r="B69" t="s">
        <v>206</v>
      </c>
      <c r="C69" t="s">
        <v>574</v>
      </c>
      <c r="D69">
        <v>10573</v>
      </c>
      <c r="E69" t="s">
        <v>31</v>
      </c>
      <c r="F69" t="s">
        <v>1256</v>
      </c>
      <c r="G69">
        <f t="shared" ref="G69:G132" si="12">VALUE(F69)</f>
        <v>0</v>
      </c>
      <c r="J69" t="str">
        <f t="shared" ref="J69:M132" si="13">A69</f>
        <v>Ituri</v>
      </c>
      <c r="K69" t="str">
        <f t="shared" si="13"/>
        <v>Djugu</v>
      </c>
      <c r="L69" t="str">
        <f t="shared" si="13"/>
        <v>Jiba</v>
      </c>
      <c r="M69">
        <f t="shared" si="11"/>
        <v>10573</v>
      </c>
      <c r="N69" s="12">
        <f t="shared" ref="N69:N132" si="14">IF(AND(ISNUMBER(MATCH($N$3,E69,0)),ISNUMBER(MATCH(J69,A69,0)),ISNUMBER(MATCH(K69,B69,0)),ISNUMBER(MATCH(L69,C69,0)),MATCH(M69,D69,0)),INDEX(G69,MATCH($N$3,E69,0)),0)</f>
        <v>0</v>
      </c>
      <c r="O69" s="13">
        <f t="shared" ref="O69:O132" si="15">IF(AND(ISNUMBER(MATCH($O$3,E69,0)),ISNUMBER(MATCH(J69,A69,0)),ISNUMBER(MATCH(K69,B69,0)),ISNUMBER(MATCH(L69,C69,0)),MATCH(M69,D69,0)),INDEX(G69,MATCH($O$3,E69,0)),0)</f>
        <v>0</v>
      </c>
      <c r="P69" s="13">
        <f t="shared" ref="P69:P132" si="16">IF(AND(ISNUMBER(MATCH($P$3,E69,0)),ISNUMBER(MATCH(J69,A69,0)),ISNUMBER(MATCH(K69,B69,0)),ISNUMBER(MATCH(L69,C69,0)),MATCH(M69,D69,0)),INDEX(G69,MATCH($P$3,E69,0)),0)</f>
        <v>0</v>
      </c>
      <c r="Q69" s="13">
        <f t="shared" ref="Q69:Q132" si="17">IF(AND(ISNUMBER(MATCH($Q$3,E69,0)),ISNUMBER(MATCH(J69,A69,0)),ISNUMBER(MATCH(K69,B69,0)),ISNUMBER(MATCH(L69,C69,0)),MATCH(M69,D69,0)),INDEX(G69,MATCH($Q$3,E69,0)),0)</f>
        <v>0</v>
      </c>
      <c r="R69" s="13">
        <f t="shared" ref="R69:R132" si="18">IF(AND(ISNUMBER(MATCH($R$3,E69,0)),ISNUMBER(MATCH(J69,A69,0)),ISNUMBER(MATCH(K69,B69,0)),ISNUMBER(MATCH(L69,C69,0)),MATCH(M69,D69,0)),INDEX(G69,MATCH($R$3,E69,0)),0)</f>
        <v>0</v>
      </c>
      <c r="S69" s="13">
        <f t="shared" ref="S69:S132" si="19">IF(AND(ISNUMBER(MATCH($S$3,E69,0)),ISNUMBER(MATCH(J69,A69,0)),ISNUMBER(MATCH(K69,B69,0)),ISNUMBER(MATCH(L69,C69,0)),MATCH(M69,D69,0)),INDEX(G69,MATCH($S$3,E69,0)),0)</f>
        <v>0</v>
      </c>
      <c r="T69" s="13">
        <f t="shared" ref="T69:T132" si="20">IF(AND(ISNUMBER(MATCH($T$3,E69,0)),ISNUMBER(MATCH(J69,A69,0)),ISNUMBER(MATCH(K69,B69,0)),ISNUMBER(MATCH(L69,C69,0)),MATCH(M69,D69,0)),INDEX(G69,MATCH($T$3,E69,0)),0)</f>
        <v>0</v>
      </c>
      <c r="U69" s="13">
        <f t="shared" ref="U69:U132" si="21">IF(AND(ISNUMBER(MATCH($U$3,E69,0)),ISNUMBER(MATCH(J69,A69,0)),ISNUMBER(MATCH(K69,B69,0)),ISNUMBER(MATCH(L69,C69,0)),MATCH(M69,D69,0)),INDEX(G69,MATCH($U$3,E69,0)),0)</f>
        <v>0</v>
      </c>
      <c r="V69" s="13">
        <f t="shared" ref="V69:V132" si="22">IF(AND(ISNUMBER(MATCH($VC$1,E69,0)),ISNUMBER(MATCH(J69,A69,0)),ISNUMBER(MATCH(K69,B69,0)),ISNUMBER(MATCH(L69,C69,0)),MATCH(M69,D69,0)),INDEX(G69,MATCH($V$3,E69,0)),0)</f>
        <v>0</v>
      </c>
    </row>
    <row r="70" spans="1:22">
      <c r="A70" t="s">
        <v>204</v>
      </c>
      <c r="B70" t="s">
        <v>206</v>
      </c>
      <c r="C70" t="s">
        <v>574</v>
      </c>
      <c r="D70">
        <v>10575</v>
      </c>
      <c r="E70" t="s">
        <v>51</v>
      </c>
      <c r="F70" t="s">
        <v>1256</v>
      </c>
      <c r="G70">
        <f t="shared" si="12"/>
        <v>0</v>
      </c>
      <c r="J70" t="str">
        <f t="shared" si="13"/>
        <v>Ituri</v>
      </c>
      <c r="K70" t="str">
        <f t="shared" si="13"/>
        <v>Djugu</v>
      </c>
      <c r="L70" t="str">
        <f t="shared" si="13"/>
        <v>Jiba</v>
      </c>
      <c r="M70">
        <f t="shared" si="11"/>
        <v>10575</v>
      </c>
      <c r="N70" s="12">
        <f t="shared" si="14"/>
        <v>0</v>
      </c>
      <c r="O70" s="13">
        <f t="shared" si="15"/>
        <v>0</v>
      </c>
      <c r="P70" s="13">
        <f t="shared" si="16"/>
        <v>0</v>
      </c>
      <c r="Q70" s="13">
        <f t="shared" si="17"/>
        <v>0</v>
      </c>
      <c r="R70" s="13">
        <f t="shared" si="18"/>
        <v>0</v>
      </c>
      <c r="S70" s="13">
        <f t="shared" si="19"/>
        <v>0</v>
      </c>
      <c r="T70" s="13">
        <f t="shared" si="20"/>
        <v>0</v>
      </c>
      <c r="U70" s="13">
        <f t="shared" si="21"/>
        <v>0</v>
      </c>
      <c r="V70" s="13">
        <f t="shared" si="22"/>
        <v>0</v>
      </c>
    </row>
    <row r="71" spans="1:22">
      <c r="A71" t="s">
        <v>204</v>
      </c>
      <c r="B71" t="s">
        <v>206</v>
      </c>
      <c r="C71" t="s">
        <v>574</v>
      </c>
      <c r="D71">
        <v>10579</v>
      </c>
      <c r="E71" t="s">
        <v>51</v>
      </c>
      <c r="F71" t="s">
        <v>1257</v>
      </c>
      <c r="G71">
        <f t="shared" si="12"/>
        <v>5000</v>
      </c>
      <c r="J71" t="str">
        <f t="shared" si="13"/>
        <v>Ituri</v>
      </c>
      <c r="K71" t="str">
        <f t="shared" si="13"/>
        <v>Djugu</v>
      </c>
      <c r="L71" t="str">
        <f t="shared" si="13"/>
        <v>Jiba</v>
      </c>
      <c r="M71">
        <f t="shared" si="11"/>
        <v>10579</v>
      </c>
      <c r="N71" s="12">
        <f t="shared" si="14"/>
        <v>0</v>
      </c>
      <c r="O71" s="13">
        <f t="shared" si="15"/>
        <v>0</v>
      </c>
      <c r="P71" s="13">
        <f t="shared" si="16"/>
        <v>0</v>
      </c>
      <c r="Q71" s="13">
        <f t="shared" si="17"/>
        <v>0</v>
      </c>
      <c r="R71" s="13">
        <f t="shared" si="18"/>
        <v>0</v>
      </c>
      <c r="S71" s="13">
        <f t="shared" si="19"/>
        <v>5000</v>
      </c>
      <c r="T71" s="13">
        <f t="shared" si="20"/>
        <v>0</v>
      </c>
      <c r="U71" s="13">
        <f t="shared" si="21"/>
        <v>0</v>
      </c>
      <c r="V71" s="13">
        <f t="shared" si="22"/>
        <v>0</v>
      </c>
    </row>
    <row r="72" spans="1:22">
      <c r="A72" t="s">
        <v>204</v>
      </c>
      <c r="B72" t="s">
        <v>206</v>
      </c>
      <c r="C72" t="s">
        <v>1089</v>
      </c>
      <c r="D72">
        <v>10575</v>
      </c>
      <c r="E72" t="s">
        <v>51</v>
      </c>
      <c r="F72" t="s">
        <v>1256</v>
      </c>
      <c r="G72">
        <f t="shared" si="12"/>
        <v>0</v>
      </c>
      <c r="J72" t="str">
        <f t="shared" si="13"/>
        <v>Ituri</v>
      </c>
      <c r="K72" t="str">
        <f t="shared" si="13"/>
        <v>Djugu</v>
      </c>
      <c r="L72" t="str">
        <f t="shared" si="13"/>
        <v>Kilo</v>
      </c>
      <c r="M72">
        <f t="shared" si="11"/>
        <v>10575</v>
      </c>
      <c r="N72" s="12">
        <f t="shared" si="14"/>
        <v>0</v>
      </c>
      <c r="O72" s="13">
        <f t="shared" si="15"/>
        <v>0</v>
      </c>
      <c r="P72" s="13">
        <f t="shared" si="16"/>
        <v>0</v>
      </c>
      <c r="Q72" s="13">
        <f t="shared" si="17"/>
        <v>0</v>
      </c>
      <c r="R72" s="13">
        <f t="shared" si="18"/>
        <v>0</v>
      </c>
      <c r="S72" s="13">
        <f t="shared" si="19"/>
        <v>0</v>
      </c>
      <c r="T72" s="13">
        <f t="shared" si="20"/>
        <v>0</v>
      </c>
      <c r="U72" s="13">
        <f t="shared" si="21"/>
        <v>0</v>
      </c>
      <c r="V72" s="13">
        <f t="shared" si="22"/>
        <v>0</v>
      </c>
    </row>
    <row r="73" spans="1:22">
      <c r="A73" t="s">
        <v>204</v>
      </c>
      <c r="B73" t="s">
        <v>206</v>
      </c>
      <c r="C73" t="s">
        <v>576</v>
      </c>
      <c r="D73">
        <v>10572</v>
      </c>
      <c r="E73" t="s">
        <v>98</v>
      </c>
      <c r="F73" t="s">
        <v>1256</v>
      </c>
      <c r="G73">
        <f t="shared" si="12"/>
        <v>0</v>
      </c>
      <c r="J73" t="str">
        <f t="shared" si="13"/>
        <v>Ituri</v>
      </c>
      <c r="K73" t="str">
        <f t="shared" si="13"/>
        <v>Djugu</v>
      </c>
      <c r="L73" t="str">
        <f t="shared" si="13"/>
        <v>Linga</v>
      </c>
      <c r="M73">
        <f t="shared" si="11"/>
        <v>10572</v>
      </c>
      <c r="N73" s="12">
        <f t="shared" si="14"/>
        <v>0</v>
      </c>
      <c r="O73" s="13">
        <f t="shared" si="15"/>
        <v>0</v>
      </c>
      <c r="P73" s="13">
        <f t="shared" si="16"/>
        <v>0</v>
      </c>
      <c r="Q73" s="13">
        <f t="shared" si="17"/>
        <v>0</v>
      </c>
      <c r="R73" s="13">
        <f t="shared" si="18"/>
        <v>0</v>
      </c>
      <c r="S73" s="13">
        <f t="shared" si="19"/>
        <v>0</v>
      </c>
      <c r="T73" s="13">
        <f t="shared" si="20"/>
        <v>0</v>
      </c>
      <c r="U73" s="13">
        <f t="shared" si="21"/>
        <v>0</v>
      </c>
      <c r="V73" s="13">
        <f t="shared" si="22"/>
        <v>0</v>
      </c>
    </row>
    <row r="74" spans="1:22">
      <c r="A74" t="s">
        <v>204</v>
      </c>
      <c r="B74" t="s">
        <v>206</v>
      </c>
      <c r="C74" t="s">
        <v>576</v>
      </c>
      <c r="D74">
        <v>10575</v>
      </c>
      <c r="E74" t="s">
        <v>51</v>
      </c>
      <c r="F74" t="s">
        <v>1256</v>
      </c>
      <c r="G74">
        <f t="shared" si="12"/>
        <v>0</v>
      </c>
      <c r="J74" t="str">
        <f t="shared" si="13"/>
        <v>Ituri</v>
      </c>
      <c r="K74" t="str">
        <f t="shared" si="13"/>
        <v>Djugu</v>
      </c>
      <c r="L74" t="str">
        <f t="shared" si="13"/>
        <v>Linga</v>
      </c>
      <c r="M74">
        <f t="shared" si="11"/>
        <v>10575</v>
      </c>
      <c r="N74" s="12">
        <f t="shared" si="14"/>
        <v>0</v>
      </c>
      <c r="O74" s="13">
        <f t="shared" si="15"/>
        <v>0</v>
      </c>
      <c r="P74" s="13">
        <f t="shared" si="16"/>
        <v>0</v>
      </c>
      <c r="Q74" s="13">
        <f t="shared" si="17"/>
        <v>0</v>
      </c>
      <c r="R74" s="13">
        <f t="shared" si="18"/>
        <v>0</v>
      </c>
      <c r="S74" s="13">
        <f t="shared" si="19"/>
        <v>0</v>
      </c>
      <c r="T74" s="13">
        <f t="shared" si="20"/>
        <v>0</v>
      </c>
      <c r="U74" s="13">
        <f t="shared" si="21"/>
        <v>0</v>
      </c>
      <c r="V74" s="13">
        <f t="shared" si="22"/>
        <v>0</v>
      </c>
    </row>
    <row r="75" spans="1:22">
      <c r="A75" t="s">
        <v>204</v>
      </c>
      <c r="B75" t="s">
        <v>206</v>
      </c>
      <c r="C75" t="s">
        <v>576</v>
      </c>
      <c r="D75">
        <v>10579</v>
      </c>
      <c r="E75" t="s">
        <v>51</v>
      </c>
      <c r="F75" t="s">
        <v>1257</v>
      </c>
      <c r="G75">
        <f t="shared" si="12"/>
        <v>5000</v>
      </c>
      <c r="J75" t="str">
        <f t="shared" si="13"/>
        <v>Ituri</v>
      </c>
      <c r="K75" t="str">
        <f t="shared" si="13"/>
        <v>Djugu</v>
      </c>
      <c r="L75" t="str">
        <f t="shared" si="13"/>
        <v>Linga</v>
      </c>
      <c r="M75">
        <f t="shared" si="11"/>
        <v>10579</v>
      </c>
      <c r="N75" s="12">
        <f t="shared" si="14"/>
        <v>0</v>
      </c>
      <c r="O75" s="13">
        <f t="shared" si="15"/>
        <v>0</v>
      </c>
      <c r="P75" s="13">
        <f t="shared" si="16"/>
        <v>0</v>
      </c>
      <c r="Q75" s="13">
        <f t="shared" si="17"/>
        <v>0</v>
      </c>
      <c r="R75" s="13">
        <f t="shared" si="18"/>
        <v>0</v>
      </c>
      <c r="S75" s="13">
        <f t="shared" si="19"/>
        <v>5000</v>
      </c>
      <c r="T75" s="13">
        <f t="shared" si="20"/>
        <v>0</v>
      </c>
      <c r="U75" s="13">
        <f t="shared" si="21"/>
        <v>0</v>
      </c>
      <c r="V75" s="13">
        <f t="shared" si="22"/>
        <v>0</v>
      </c>
    </row>
    <row r="76" spans="1:22">
      <c r="A76" t="s">
        <v>204</v>
      </c>
      <c r="B76" t="s">
        <v>206</v>
      </c>
      <c r="C76" t="s">
        <v>576</v>
      </c>
      <c r="D76">
        <v>10580</v>
      </c>
      <c r="E76" t="s">
        <v>51</v>
      </c>
      <c r="F76" t="s">
        <v>1257</v>
      </c>
      <c r="G76">
        <f t="shared" si="12"/>
        <v>5000</v>
      </c>
      <c r="J76" t="str">
        <f t="shared" si="13"/>
        <v>Ituri</v>
      </c>
      <c r="K76" t="str">
        <f t="shared" si="13"/>
        <v>Djugu</v>
      </c>
      <c r="L76" t="str">
        <f t="shared" si="13"/>
        <v>Linga</v>
      </c>
      <c r="M76">
        <f t="shared" si="11"/>
        <v>10580</v>
      </c>
      <c r="N76" s="12">
        <f t="shared" si="14"/>
        <v>0</v>
      </c>
      <c r="O76" s="13">
        <f t="shared" si="15"/>
        <v>0</v>
      </c>
      <c r="P76" s="13">
        <f t="shared" si="16"/>
        <v>0</v>
      </c>
      <c r="Q76" s="13">
        <f t="shared" si="17"/>
        <v>0</v>
      </c>
      <c r="R76" s="13">
        <f t="shared" si="18"/>
        <v>0</v>
      </c>
      <c r="S76" s="13">
        <f t="shared" si="19"/>
        <v>5000</v>
      </c>
      <c r="T76" s="13">
        <f t="shared" si="20"/>
        <v>0</v>
      </c>
      <c r="U76" s="13">
        <f t="shared" si="21"/>
        <v>0</v>
      </c>
      <c r="V76" s="13">
        <f t="shared" si="22"/>
        <v>0</v>
      </c>
    </row>
    <row r="77" spans="1:22">
      <c r="A77" t="s">
        <v>204</v>
      </c>
      <c r="B77" t="s">
        <v>206</v>
      </c>
      <c r="C77" t="s">
        <v>233</v>
      </c>
      <c r="D77">
        <v>1074</v>
      </c>
      <c r="E77" t="s">
        <v>169</v>
      </c>
      <c r="F77" t="s">
        <v>1256</v>
      </c>
      <c r="G77">
        <f t="shared" si="12"/>
        <v>0</v>
      </c>
      <c r="J77" t="str">
        <f t="shared" si="13"/>
        <v>Ituri</v>
      </c>
      <c r="K77" t="str">
        <f t="shared" si="13"/>
        <v>Djugu</v>
      </c>
      <c r="L77" t="str">
        <f t="shared" si="13"/>
        <v>Lita</v>
      </c>
      <c r="M77">
        <f t="shared" si="11"/>
        <v>1074</v>
      </c>
      <c r="N77" s="12">
        <f t="shared" si="14"/>
        <v>0</v>
      </c>
      <c r="O77" s="13">
        <f t="shared" si="15"/>
        <v>0</v>
      </c>
      <c r="P77" s="13">
        <f t="shared" si="16"/>
        <v>0</v>
      </c>
      <c r="Q77" s="13">
        <f t="shared" si="17"/>
        <v>0</v>
      </c>
      <c r="R77" s="13">
        <f t="shared" si="18"/>
        <v>0</v>
      </c>
      <c r="S77" s="13">
        <f t="shared" si="19"/>
        <v>0</v>
      </c>
      <c r="T77" s="13">
        <f t="shared" si="20"/>
        <v>0</v>
      </c>
      <c r="U77" s="13">
        <f t="shared" si="21"/>
        <v>0</v>
      </c>
      <c r="V77" s="13">
        <f t="shared" si="22"/>
        <v>0</v>
      </c>
    </row>
    <row r="78" spans="1:22">
      <c r="A78" t="s">
        <v>204</v>
      </c>
      <c r="B78" t="s">
        <v>206</v>
      </c>
      <c r="C78" t="s">
        <v>233</v>
      </c>
      <c r="D78">
        <v>10573</v>
      </c>
      <c r="E78" t="s">
        <v>51</v>
      </c>
      <c r="F78" t="s">
        <v>1256</v>
      </c>
      <c r="G78">
        <f t="shared" si="12"/>
        <v>0</v>
      </c>
      <c r="J78" t="str">
        <f t="shared" si="13"/>
        <v>Ituri</v>
      </c>
      <c r="K78" t="str">
        <f t="shared" si="13"/>
        <v>Djugu</v>
      </c>
      <c r="L78" t="str">
        <f t="shared" si="13"/>
        <v>Lita</v>
      </c>
      <c r="M78">
        <f t="shared" si="11"/>
        <v>10573</v>
      </c>
      <c r="N78" s="12">
        <f t="shared" si="14"/>
        <v>0</v>
      </c>
      <c r="O78" s="13">
        <f t="shared" si="15"/>
        <v>0</v>
      </c>
      <c r="P78" s="13">
        <f t="shared" si="16"/>
        <v>0</v>
      </c>
      <c r="Q78" s="13">
        <f t="shared" si="17"/>
        <v>0</v>
      </c>
      <c r="R78" s="13">
        <f t="shared" si="18"/>
        <v>0</v>
      </c>
      <c r="S78" s="13">
        <f t="shared" si="19"/>
        <v>0</v>
      </c>
      <c r="T78" s="13">
        <f t="shared" si="20"/>
        <v>0</v>
      </c>
      <c r="U78" s="13">
        <f t="shared" si="21"/>
        <v>0</v>
      </c>
      <c r="V78" s="13">
        <f t="shared" si="22"/>
        <v>0</v>
      </c>
    </row>
    <row r="79" spans="1:22">
      <c r="A79" t="s">
        <v>204</v>
      </c>
      <c r="B79" t="s">
        <v>206</v>
      </c>
      <c r="C79" t="s">
        <v>233</v>
      </c>
      <c r="D79">
        <v>10573</v>
      </c>
      <c r="E79" t="s">
        <v>31</v>
      </c>
      <c r="F79" t="s">
        <v>1256</v>
      </c>
      <c r="G79">
        <f t="shared" si="12"/>
        <v>0</v>
      </c>
      <c r="J79" t="str">
        <f t="shared" si="13"/>
        <v>Ituri</v>
      </c>
      <c r="K79" t="str">
        <f t="shared" si="13"/>
        <v>Djugu</v>
      </c>
      <c r="L79" t="str">
        <f t="shared" si="13"/>
        <v>Lita</v>
      </c>
      <c r="M79">
        <f t="shared" si="11"/>
        <v>10573</v>
      </c>
      <c r="N79" s="12">
        <f t="shared" si="14"/>
        <v>0</v>
      </c>
      <c r="O79" s="13">
        <f t="shared" si="15"/>
        <v>0</v>
      </c>
      <c r="P79" s="13">
        <f t="shared" si="16"/>
        <v>0</v>
      </c>
      <c r="Q79" s="13">
        <f t="shared" si="17"/>
        <v>0</v>
      </c>
      <c r="R79" s="13">
        <f t="shared" si="18"/>
        <v>0</v>
      </c>
      <c r="S79" s="13">
        <f t="shared" si="19"/>
        <v>0</v>
      </c>
      <c r="T79" s="13">
        <f t="shared" si="20"/>
        <v>0</v>
      </c>
      <c r="U79" s="13">
        <f t="shared" si="21"/>
        <v>0</v>
      </c>
      <c r="V79" s="13">
        <f t="shared" si="22"/>
        <v>0</v>
      </c>
    </row>
    <row r="80" spans="1:22">
      <c r="A80" t="s">
        <v>204</v>
      </c>
      <c r="B80" t="s">
        <v>206</v>
      </c>
      <c r="C80" t="s">
        <v>233</v>
      </c>
      <c r="D80">
        <v>10574</v>
      </c>
      <c r="E80" t="s">
        <v>51</v>
      </c>
      <c r="F80" t="s">
        <v>1257</v>
      </c>
      <c r="G80">
        <f t="shared" si="12"/>
        <v>5000</v>
      </c>
      <c r="J80" t="str">
        <f t="shared" si="13"/>
        <v>Ituri</v>
      </c>
      <c r="K80" t="str">
        <f t="shared" si="13"/>
        <v>Djugu</v>
      </c>
      <c r="L80" t="str">
        <f t="shared" si="13"/>
        <v>Lita</v>
      </c>
      <c r="M80">
        <f t="shared" si="11"/>
        <v>10574</v>
      </c>
      <c r="N80" s="12">
        <f t="shared" si="14"/>
        <v>0</v>
      </c>
      <c r="O80" s="13">
        <f t="shared" si="15"/>
        <v>0</v>
      </c>
      <c r="P80" s="13">
        <f t="shared" si="16"/>
        <v>0</v>
      </c>
      <c r="Q80" s="13">
        <f t="shared" si="17"/>
        <v>0</v>
      </c>
      <c r="R80" s="13">
        <f t="shared" si="18"/>
        <v>0</v>
      </c>
      <c r="S80" s="13">
        <f t="shared" si="19"/>
        <v>5000</v>
      </c>
      <c r="T80" s="13">
        <f t="shared" si="20"/>
        <v>0</v>
      </c>
      <c r="U80" s="13">
        <f t="shared" si="21"/>
        <v>0</v>
      </c>
      <c r="V80" s="13">
        <f t="shared" si="22"/>
        <v>0</v>
      </c>
    </row>
    <row r="81" spans="1:22">
      <c r="A81" t="s">
        <v>204</v>
      </c>
      <c r="B81" t="s">
        <v>206</v>
      </c>
      <c r="C81" t="s">
        <v>233</v>
      </c>
      <c r="D81">
        <v>10575</v>
      </c>
      <c r="E81" t="s">
        <v>51</v>
      </c>
      <c r="F81" t="s">
        <v>1256</v>
      </c>
      <c r="G81">
        <f t="shared" si="12"/>
        <v>0</v>
      </c>
      <c r="J81" t="str">
        <f t="shared" si="13"/>
        <v>Ituri</v>
      </c>
      <c r="K81" t="str">
        <f t="shared" si="13"/>
        <v>Djugu</v>
      </c>
      <c r="L81" t="str">
        <f t="shared" si="13"/>
        <v>Lita</v>
      </c>
      <c r="M81">
        <f t="shared" si="11"/>
        <v>10575</v>
      </c>
      <c r="N81" s="12">
        <f t="shared" si="14"/>
        <v>0</v>
      </c>
      <c r="O81" s="13">
        <f t="shared" si="15"/>
        <v>0</v>
      </c>
      <c r="P81" s="13">
        <f t="shared" si="16"/>
        <v>0</v>
      </c>
      <c r="Q81" s="13">
        <f t="shared" si="17"/>
        <v>0</v>
      </c>
      <c r="R81" s="13">
        <f t="shared" si="18"/>
        <v>0</v>
      </c>
      <c r="S81" s="13">
        <f t="shared" si="19"/>
        <v>0</v>
      </c>
      <c r="T81" s="13">
        <f t="shared" si="20"/>
        <v>0</v>
      </c>
      <c r="U81" s="13">
        <f t="shared" si="21"/>
        <v>0</v>
      </c>
      <c r="V81" s="13">
        <f t="shared" si="22"/>
        <v>0</v>
      </c>
    </row>
    <row r="82" spans="1:22">
      <c r="A82" t="s">
        <v>204</v>
      </c>
      <c r="B82" t="s">
        <v>206</v>
      </c>
      <c r="C82" t="s">
        <v>233</v>
      </c>
      <c r="D82">
        <v>10579</v>
      </c>
      <c r="E82" t="s">
        <v>51</v>
      </c>
      <c r="F82" t="s">
        <v>1257</v>
      </c>
      <c r="G82">
        <f t="shared" si="12"/>
        <v>5000</v>
      </c>
      <c r="J82" t="str">
        <f t="shared" si="13"/>
        <v>Ituri</v>
      </c>
      <c r="K82" t="str">
        <f t="shared" si="13"/>
        <v>Djugu</v>
      </c>
      <c r="L82" t="str">
        <f t="shared" si="13"/>
        <v>Lita</v>
      </c>
      <c r="M82">
        <f t="shared" si="11"/>
        <v>10579</v>
      </c>
      <c r="N82" s="12">
        <f t="shared" si="14"/>
        <v>0</v>
      </c>
      <c r="O82" s="13">
        <f t="shared" si="15"/>
        <v>0</v>
      </c>
      <c r="P82" s="13">
        <f t="shared" si="16"/>
        <v>0</v>
      </c>
      <c r="Q82" s="13">
        <f t="shared" si="17"/>
        <v>0</v>
      </c>
      <c r="R82" s="13">
        <f t="shared" si="18"/>
        <v>0</v>
      </c>
      <c r="S82" s="13">
        <f t="shared" si="19"/>
        <v>5000</v>
      </c>
      <c r="T82" s="13">
        <f t="shared" si="20"/>
        <v>0</v>
      </c>
      <c r="U82" s="13">
        <f t="shared" si="21"/>
        <v>0</v>
      </c>
      <c r="V82" s="13">
        <f t="shared" si="22"/>
        <v>0</v>
      </c>
    </row>
    <row r="83" spans="1:22">
      <c r="A83" t="s">
        <v>204</v>
      </c>
      <c r="B83" t="s">
        <v>206</v>
      </c>
      <c r="C83" t="s">
        <v>593</v>
      </c>
      <c r="D83">
        <v>10575</v>
      </c>
      <c r="E83" t="s">
        <v>51</v>
      </c>
      <c r="F83" t="s">
        <v>1256</v>
      </c>
      <c r="G83">
        <f t="shared" si="12"/>
        <v>0</v>
      </c>
      <c r="J83" t="str">
        <f t="shared" si="13"/>
        <v>Ituri</v>
      </c>
      <c r="K83" t="str">
        <f t="shared" si="13"/>
        <v>Djugu</v>
      </c>
      <c r="L83" t="str">
        <f t="shared" si="13"/>
        <v>Mangala</v>
      </c>
      <c r="M83">
        <f t="shared" si="11"/>
        <v>10575</v>
      </c>
      <c r="N83" s="12">
        <f t="shared" si="14"/>
        <v>0</v>
      </c>
      <c r="O83" s="13">
        <f t="shared" si="15"/>
        <v>0</v>
      </c>
      <c r="P83" s="13">
        <f t="shared" si="16"/>
        <v>0</v>
      </c>
      <c r="Q83" s="13">
        <f t="shared" si="17"/>
        <v>0</v>
      </c>
      <c r="R83" s="13">
        <f t="shared" si="18"/>
        <v>0</v>
      </c>
      <c r="S83" s="13">
        <f t="shared" si="19"/>
        <v>0</v>
      </c>
      <c r="T83" s="13">
        <f t="shared" si="20"/>
        <v>0</v>
      </c>
      <c r="U83" s="13">
        <f t="shared" si="21"/>
        <v>0</v>
      </c>
      <c r="V83" s="13">
        <f t="shared" si="22"/>
        <v>0</v>
      </c>
    </row>
    <row r="84" spans="1:22">
      <c r="A84" t="s">
        <v>204</v>
      </c>
      <c r="B84" t="s">
        <v>206</v>
      </c>
      <c r="C84" t="s">
        <v>654</v>
      </c>
      <c r="D84">
        <v>727</v>
      </c>
      <c r="E84" t="s">
        <v>51</v>
      </c>
      <c r="F84" t="s">
        <v>1257</v>
      </c>
      <c r="G84">
        <f t="shared" si="12"/>
        <v>5000</v>
      </c>
      <c r="J84" t="str">
        <f t="shared" si="13"/>
        <v>Ituri</v>
      </c>
      <c r="K84" t="str">
        <f t="shared" si="13"/>
        <v>Djugu</v>
      </c>
      <c r="L84" t="str">
        <f t="shared" si="13"/>
        <v>Mongbalu</v>
      </c>
      <c r="M84">
        <f t="shared" si="11"/>
        <v>727</v>
      </c>
      <c r="N84" s="12">
        <f t="shared" si="14"/>
        <v>0</v>
      </c>
      <c r="O84" s="13">
        <f t="shared" si="15"/>
        <v>0</v>
      </c>
      <c r="P84" s="13">
        <f t="shared" si="16"/>
        <v>0</v>
      </c>
      <c r="Q84" s="13">
        <f t="shared" si="17"/>
        <v>0</v>
      </c>
      <c r="R84" s="13">
        <f t="shared" si="18"/>
        <v>0</v>
      </c>
      <c r="S84" s="13">
        <f t="shared" si="19"/>
        <v>5000</v>
      </c>
      <c r="T84" s="13">
        <f t="shared" si="20"/>
        <v>0</v>
      </c>
      <c r="U84" s="13">
        <f t="shared" si="21"/>
        <v>0</v>
      </c>
      <c r="V84" s="13">
        <f t="shared" si="22"/>
        <v>0</v>
      </c>
    </row>
    <row r="85" spans="1:22">
      <c r="A85" t="s">
        <v>204</v>
      </c>
      <c r="B85" t="s">
        <v>206</v>
      </c>
      <c r="C85" t="s">
        <v>654</v>
      </c>
      <c r="D85">
        <v>10575</v>
      </c>
      <c r="E85" t="s">
        <v>51</v>
      </c>
      <c r="F85" t="s">
        <v>1256</v>
      </c>
      <c r="G85">
        <f t="shared" si="12"/>
        <v>0</v>
      </c>
      <c r="J85" t="str">
        <f t="shared" si="13"/>
        <v>Ituri</v>
      </c>
      <c r="K85" t="str">
        <f t="shared" si="13"/>
        <v>Djugu</v>
      </c>
      <c r="L85" t="str">
        <f t="shared" si="13"/>
        <v>Mongbalu</v>
      </c>
      <c r="M85">
        <f t="shared" si="11"/>
        <v>10575</v>
      </c>
      <c r="N85" s="12">
        <f t="shared" si="14"/>
        <v>0</v>
      </c>
      <c r="O85" s="13">
        <f t="shared" si="15"/>
        <v>0</v>
      </c>
      <c r="P85" s="13">
        <f t="shared" si="16"/>
        <v>0</v>
      </c>
      <c r="Q85" s="13">
        <f t="shared" si="17"/>
        <v>0</v>
      </c>
      <c r="R85" s="13">
        <f t="shared" si="18"/>
        <v>0</v>
      </c>
      <c r="S85" s="13">
        <f t="shared" si="19"/>
        <v>0</v>
      </c>
      <c r="T85" s="13">
        <f t="shared" si="20"/>
        <v>0</v>
      </c>
      <c r="U85" s="13">
        <f t="shared" si="21"/>
        <v>0</v>
      </c>
      <c r="V85" s="13">
        <f t="shared" si="22"/>
        <v>0</v>
      </c>
    </row>
    <row r="86" spans="1:22">
      <c r="A86" t="s">
        <v>204</v>
      </c>
      <c r="B86" t="s">
        <v>206</v>
      </c>
      <c r="C86" t="s">
        <v>208</v>
      </c>
      <c r="D86">
        <v>10548</v>
      </c>
      <c r="E86" t="s">
        <v>98</v>
      </c>
      <c r="F86" t="s">
        <v>1263</v>
      </c>
      <c r="G86">
        <f t="shared" si="12"/>
        <v>34500</v>
      </c>
      <c r="J86" t="str">
        <f t="shared" si="13"/>
        <v>Ituri</v>
      </c>
      <c r="K86" t="str">
        <f t="shared" si="13"/>
        <v>Djugu</v>
      </c>
      <c r="L86" t="str">
        <f t="shared" si="13"/>
        <v>Nizi</v>
      </c>
      <c r="M86">
        <f t="shared" si="11"/>
        <v>10548</v>
      </c>
      <c r="N86" s="12">
        <f t="shared" si="14"/>
        <v>0</v>
      </c>
      <c r="O86" s="13">
        <f t="shared" si="15"/>
        <v>0</v>
      </c>
      <c r="P86" s="13">
        <f t="shared" si="16"/>
        <v>0</v>
      </c>
      <c r="Q86" s="13">
        <f t="shared" si="17"/>
        <v>34500</v>
      </c>
      <c r="R86" s="13">
        <f t="shared" si="18"/>
        <v>0</v>
      </c>
      <c r="S86" s="13">
        <f t="shared" si="19"/>
        <v>0</v>
      </c>
      <c r="T86" s="13">
        <f t="shared" si="20"/>
        <v>0</v>
      </c>
      <c r="U86" s="13">
        <f t="shared" si="21"/>
        <v>0</v>
      </c>
      <c r="V86" s="13">
        <f t="shared" si="22"/>
        <v>0</v>
      </c>
    </row>
    <row r="87" spans="1:22">
      <c r="A87" t="s">
        <v>204</v>
      </c>
      <c r="B87" t="s">
        <v>206</v>
      </c>
      <c r="C87" t="s">
        <v>208</v>
      </c>
      <c r="D87">
        <v>10575</v>
      </c>
      <c r="E87" t="s">
        <v>51</v>
      </c>
      <c r="F87" t="s">
        <v>1256</v>
      </c>
      <c r="G87">
        <f t="shared" si="12"/>
        <v>0</v>
      </c>
      <c r="J87" t="str">
        <f t="shared" si="13"/>
        <v>Ituri</v>
      </c>
      <c r="K87" t="str">
        <f t="shared" si="13"/>
        <v>Djugu</v>
      </c>
      <c r="L87" t="str">
        <f t="shared" si="13"/>
        <v>Nizi</v>
      </c>
      <c r="M87">
        <f t="shared" si="11"/>
        <v>10575</v>
      </c>
      <c r="N87" s="12">
        <f t="shared" si="14"/>
        <v>0</v>
      </c>
      <c r="O87" s="13">
        <f t="shared" si="15"/>
        <v>0</v>
      </c>
      <c r="P87" s="13">
        <f t="shared" si="16"/>
        <v>0</v>
      </c>
      <c r="Q87" s="13">
        <f t="shared" si="17"/>
        <v>0</v>
      </c>
      <c r="R87" s="13">
        <f t="shared" si="18"/>
        <v>0</v>
      </c>
      <c r="S87" s="13">
        <f t="shared" si="19"/>
        <v>0</v>
      </c>
      <c r="T87" s="13">
        <f t="shared" si="20"/>
        <v>0</v>
      </c>
      <c r="U87" s="13">
        <f t="shared" si="21"/>
        <v>0</v>
      </c>
      <c r="V87" s="13">
        <f t="shared" si="22"/>
        <v>0</v>
      </c>
    </row>
    <row r="88" spans="1:22">
      <c r="A88" t="s">
        <v>204</v>
      </c>
      <c r="B88" t="s">
        <v>206</v>
      </c>
      <c r="C88" t="s">
        <v>239</v>
      </c>
      <c r="D88">
        <v>888</v>
      </c>
      <c r="E88" t="s">
        <v>23</v>
      </c>
      <c r="F88" t="s">
        <v>1257</v>
      </c>
      <c r="G88">
        <f t="shared" si="12"/>
        <v>5000</v>
      </c>
      <c r="J88" t="str">
        <f t="shared" si="13"/>
        <v>Ituri</v>
      </c>
      <c r="K88" t="str">
        <f t="shared" si="13"/>
        <v>Djugu</v>
      </c>
      <c r="L88" t="str">
        <f t="shared" si="13"/>
        <v>Rethy</v>
      </c>
      <c r="M88">
        <f t="shared" si="11"/>
        <v>888</v>
      </c>
      <c r="N88" s="12">
        <f t="shared" si="14"/>
        <v>5000</v>
      </c>
      <c r="O88" s="13">
        <f t="shared" si="15"/>
        <v>0</v>
      </c>
      <c r="P88" s="13">
        <f t="shared" si="16"/>
        <v>0</v>
      </c>
      <c r="Q88" s="13">
        <f t="shared" si="17"/>
        <v>0</v>
      </c>
      <c r="R88" s="13">
        <f t="shared" si="18"/>
        <v>0</v>
      </c>
      <c r="S88" s="13">
        <f t="shared" si="19"/>
        <v>0</v>
      </c>
      <c r="T88" s="13">
        <f t="shared" si="20"/>
        <v>0</v>
      </c>
      <c r="U88" s="13">
        <f t="shared" si="21"/>
        <v>0</v>
      </c>
      <c r="V88" s="13">
        <f t="shared" si="22"/>
        <v>0</v>
      </c>
    </row>
    <row r="89" spans="1:22">
      <c r="A89" t="s">
        <v>204</v>
      </c>
      <c r="B89" t="s">
        <v>206</v>
      </c>
      <c r="C89" t="s">
        <v>239</v>
      </c>
      <c r="D89">
        <v>10572</v>
      </c>
      <c r="E89" t="s">
        <v>98</v>
      </c>
      <c r="F89" t="s">
        <v>1256</v>
      </c>
      <c r="G89">
        <f t="shared" si="12"/>
        <v>0</v>
      </c>
      <c r="J89" t="str">
        <f t="shared" si="13"/>
        <v>Ituri</v>
      </c>
      <c r="K89" t="str">
        <f t="shared" si="13"/>
        <v>Djugu</v>
      </c>
      <c r="L89" t="str">
        <f t="shared" si="13"/>
        <v>Rethy</v>
      </c>
      <c r="M89">
        <f t="shared" si="11"/>
        <v>10572</v>
      </c>
      <c r="N89" s="12">
        <f t="shared" si="14"/>
        <v>0</v>
      </c>
      <c r="O89" s="13">
        <f t="shared" si="15"/>
        <v>0</v>
      </c>
      <c r="P89" s="13">
        <f t="shared" si="16"/>
        <v>0</v>
      </c>
      <c r="Q89" s="13">
        <f t="shared" si="17"/>
        <v>0</v>
      </c>
      <c r="R89" s="13">
        <f t="shared" si="18"/>
        <v>0</v>
      </c>
      <c r="S89" s="13">
        <f t="shared" si="19"/>
        <v>0</v>
      </c>
      <c r="T89" s="13">
        <f t="shared" si="20"/>
        <v>0</v>
      </c>
      <c r="U89" s="13">
        <f t="shared" si="21"/>
        <v>0</v>
      </c>
      <c r="V89" s="13">
        <f t="shared" si="22"/>
        <v>0</v>
      </c>
    </row>
    <row r="90" spans="1:22">
      <c r="A90" t="s">
        <v>204</v>
      </c>
      <c r="B90" t="s">
        <v>206</v>
      </c>
      <c r="C90" t="s">
        <v>239</v>
      </c>
      <c r="D90">
        <v>10573</v>
      </c>
      <c r="E90" t="s">
        <v>51</v>
      </c>
      <c r="F90" t="s">
        <v>1256</v>
      </c>
      <c r="G90">
        <f t="shared" si="12"/>
        <v>0</v>
      </c>
      <c r="J90" t="str">
        <f t="shared" si="13"/>
        <v>Ituri</v>
      </c>
      <c r="K90" t="str">
        <f t="shared" si="13"/>
        <v>Djugu</v>
      </c>
      <c r="L90" t="str">
        <f t="shared" si="13"/>
        <v>Rethy</v>
      </c>
      <c r="M90">
        <f t="shared" si="11"/>
        <v>10573</v>
      </c>
      <c r="N90" s="12">
        <f t="shared" si="14"/>
        <v>0</v>
      </c>
      <c r="O90" s="13">
        <f t="shared" si="15"/>
        <v>0</v>
      </c>
      <c r="P90" s="13">
        <f t="shared" si="16"/>
        <v>0</v>
      </c>
      <c r="Q90" s="13">
        <f t="shared" si="17"/>
        <v>0</v>
      </c>
      <c r="R90" s="13">
        <f t="shared" si="18"/>
        <v>0</v>
      </c>
      <c r="S90" s="13">
        <f t="shared" si="19"/>
        <v>0</v>
      </c>
      <c r="T90" s="13">
        <f t="shared" si="20"/>
        <v>0</v>
      </c>
      <c r="U90" s="13">
        <f t="shared" si="21"/>
        <v>0</v>
      </c>
      <c r="V90" s="13">
        <f t="shared" si="22"/>
        <v>0</v>
      </c>
    </row>
    <row r="91" spans="1:22">
      <c r="A91" t="s">
        <v>204</v>
      </c>
      <c r="B91" t="s">
        <v>206</v>
      </c>
      <c r="C91" t="s">
        <v>239</v>
      </c>
      <c r="D91">
        <v>10573</v>
      </c>
      <c r="E91" t="s">
        <v>31</v>
      </c>
      <c r="F91" t="s">
        <v>1256</v>
      </c>
      <c r="G91">
        <f t="shared" si="12"/>
        <v>0</v>
      </c>
      <c r="J91" t="str">
        <f t="shared" si="13"/>
        <v>Ituri</v>
      </c>
      <c r="K91" t="str">
        <f t="shared" si="13"/>
        <v>Djugu</v>
      </c>
      <c r="L91" t="str">
        <f t="shared" si="13"/>
        <v>Rethy</v>
      </c>
      <c r="M91">
        <f t="shared" si="11"/>
        <v>10573</v>
      </c>
      <c r="N91" s="12">
        <f t="shared" si="14"/>
        <v>0</v>
      </c>
      <c r="O91" s="13">
        <f t="shared" si="15"/>
        <v>0</v>
      </c>
      <c r="P91" s="13">
        <f t="shared" si="16"/>
        <v>0</v>
      </c>
      <c r="Q91" s="13">
        <f t="shared" si="17"/>
        <v>0</v>
      </c>
      <c r="R91" s="13">
        <f t="shared" si="18"/>
        <v>0</v>
      </c>
      <c r="S91" s="13">
        <f t="shared" si="19"/>
        <v>0</v>
      </c>
      <c r="T91" s="13">
        <f t="shared" si="20"/>
        <v>0</v>
      </c>
      <c r="U91" s="13">
        <f t="shared" si="21"/>
        <v>0</v>
      </c>
      <c r="V91" s="13">
        <f t="shared" si="22"/>
        <v>0</v>
      </c>
    </row>
    <row r="92" spans="1:22">
      <c r="A92" t="s">
        <v>204</v>
      </c>
      <c r="B92" t="s">
        <v>206</v>
      </c>
      <c r="C92" t="s">
        <v>239</v>
      </c>
      <c r="D92">
        <v>10575</v>
      </c>
      <c r="E92" t="s">
        <v>51</v>
      </c>
      <c r="F92" t="s">
        <v>1256</v>
      </c>
      <c r="G92">
        <f t="shared" si="12"/>
        <v>0</v>
      </c>
      <c r="J92" t="str">
        <f t="shared" si="13"/>
        <v>Ituri</v>
      </c>
      <c r="K92" t="str">
        <f t="shared" si="13"/>
        <v>Djugu</v>
      </c>
      <c r="L92" t="str">
        <f t="shared" si="13"/>
        <v>Rethy</v>
      </c>
      <c r="M92">
        <f t="shared" si="11"/>
        <v>10575</v>
      </c>
      <c r="N92" s="12">
        <f t="shared" si="14"/>
        <v>0</v>
      </c>
      <c r="O92" s="13">
        <f t="shared" si="15"/>
        <v>0</v>
      </c>
      <c r="P92" s="13">
        <f t="shared" si="16"/>
        <v>0</v>
      </c>
      <c r="Q92" s="13">
        <f t="shared" si="17"/>
        <v>0</v>
      </c>
      <c r="R92" s="13">
        <f t="shared" si="18"/>
        <v>0</v>
      </c>
      <c r="S92" s="13">
        <f t="shared" si="19"/>
        <v>0</v>
      </c>
      <c r="T92" s="13">
        <f t="shared" si="20"/>
        <v>0</v>
      </c>
      <c r="U92" s="13">
        <f t="shared" si="21"/>
        <v>0</v>
      </c>
      <c r="V92" s="13">
        <f t="shared" si="22"/>
        <v>0</v>
      </c>
    </row>
    <row r="93" spans="1:22">
      <c r="A93" t="s">
        <v>204</v>
      </c>
      <c r="B93" t="s">
        <v>206</v>
      </c>
      <c r="C93" t="s">
        <v>440</v>
      </c>
      <c r="D93">
        <v>745</v>
      </c>
      <c r="E93" t="s">
        <v>31</v>
      </c>
      <c r="F93" t="s">
        <v>1263</v>
      </c>
      <c r="G93">
        <f t="shared" si="12"/>
        <v>34500</v>
      </c>
      <c r="J93" t="str">
        <f t="shared" si="13"/>
        <v>Ituri</v>
      </c>
      <c r="K93" t="str">
        <f t="shared" si="13"/>
        <v>Djugu</v>
      </c>
      <c r="L93" t="str">
        <f t="shared" si="13"/>
        <v>Tchomia</v>
      </c>
      <c r="M93">
        <f t="shared" si="11"/>
        <v>745</v>
      </c>
      <c r="N93" s="12">
        <f t="shared" si="14"/>
        <v>0</v>
      </c>
      <c r="O93" s="13">
        <f t="shared" si="15"/>
        <v>0</v>
      </c>
      <c r="P93" s="13">
        <f t="shared" si="16"/>
        <v>0</v>
      </c>
      <c r="Q93" s="13">
        <f t="shared" si="17"/>
        <v>0</v>
      </c>
      <c r="R93" s="13">
        <f t="shared" si="18"/>
        <v>0</v>
      </c>
      <c r="S93" s="13">
        <f t="shared" si="19"/>
        <v>0</v>
      </c>
      <c r="T93" s="13">
        <f t="shared" si="20"/>
        <v>0</v>
      </c>
      <c r="U93" s="13">
        <f t="shared" si="21"/>
        <v>34500</v>
      </c>
      <c r="V93" s="13">
        <f t="shared" si="22"/>
        <v>0</v>
      </c>
    </row>
    <row r="94" spans="1:22">
      <c r="A94" t="s">
        <v>204</v>
      </c>
      <c r="B94" t="s">
        <v>206</v>
      </c>
      <c r="C94" t="s">
        <v>440</v>
      </c>
      <c r="D94">
        <v>10574</v>
      </c>
      <c r="E94" t="s">
        <v>51</v>
      </c>
      <c r="F94" t="s">
        <v>1257</v>
      </c>
      <c r="G94">
        <f t="shared" si="12"/>
        <v>5000</v>
      </c>
      <c r="J94" t="str">
        <f t="shared" si="13"/>
        <v>Ituri</v>
      </c>
      <c r="K94" t="str">
        <f t="shared" si="13"/>
        <v>Djugu</v>
      </c>
      <c r="L94" t="str">
        <f t="shared" si="13"/>
        <v>Tchomia</v>
      </c>
      <c r="M94">
        <f t="shared" si="11"/>
        <v>10574</v>
      </c>
      <c r="N94" s="12">
        <f t="shared" si="14"/>
        <v>0</v>
      </c>
      <c r="O94" s="13">
        <f t="shared" si="15"/>
        <v>0</v>
      </c>
      <c r="P94" s="13">
        <f t="shared" si="16"/>
        <v>0</v>
      </c>
      <c r="Q94" s="13">
        <f t="shared" si="17"/>
        <v>0</v>
      </c>
      <c r="R94" s="13">
        <f t="shared" si="18"/>
        <v>0</v>
      </c>
      <c r="S94" s="13">
        <f t="shared" si="19"/>
        <v>5000</v>
      </c>
      <c r="T94" s="13">
        <f t="shared" si="20"/>
        <v>0</v>
      </c>
      <c r="U94" s="13">
        <f t="shared" si="21"/>
        <v>0</v>
      </c>
      <c r="V94" s="13">
        <f t="shared" si="22"/>
        <v>0</v>
      </c>
    </row>
    <row r="95" spans="1:22">
      <c r="A95" t="s">
        <v>204</v>
      </c>
      <c r="B95" t="s">
        <v>206</v>
      </c>
      <c r="C95" t="s">
        <v>440</v>
      </c>
      <c r="D95">
        <v>10575</v>
      </c>
      <c r="E95" t="s">
        <v>51</v>
      </c>
      <c r="F95" t="s">
        <v>1256</v>
      </c>
      <c r="G95">
        <f t="shared" si="12"/>
        <v>0</v>
      </c>
      <c r="J95" t="str">
        <f t="shared" si="13"/>
        <v>Ituri</v>
      </c>
      <c r="K95" t="str">
        <f t="shared" si="13"/>
        <v>Djugu</v>
      </c>
      <c r="L95" t="str">
        <f t="shared" si="13"/>
        <v>Tchomia</v>
      </c>
      <c r="M95">
        <f t="shared" si="11"/>
        <v>10575</v>
      </c>
      <c r="N95" s="12">
        <f t="shared" si="14"/>
        <v>0</v>
      </c>
      <c r="O95" s="13">
        <f t="shared" si="15"/>
        <v>0</v>
      </c>
      <c r="P95" s="13">
        <f t="shared" si="16"/>
        <v>0</v>
      </c>
      <c r="Q95" s="13">
        <f t="shared" si="17"/>
        <v>0</v>
      </c>
      <c r="R95" s="13">
        <f t="shared" si="18"/>
        <v>0</v>
      </c>
      <c r="S95" s="13">
        <f t="shared" si="19"/>
        <v>0</v>
      </c>
      <c r="T95" s="13">
        <f t="shared" si="20"/>
        <v>0</v>
      </c>
      <c r="U95" s="13">
        <f t="shared" si="21"/>
        <v>0</v>
      </c>
      <c r="V95" s="13">
        <f t="shared" si="22"/>
        <v>0</v>
      </c>
    </row>
    <row r="96" spans="1:22">
      <c r="A96" t="s">
        <v>204</v>
      </c>
      <c r="B96" t="s">
        <v>206</v>
      </c>
      <c r="C96" t="s">
        <v>440</v>
      </c>
      <c r="D96">
        <v>10580</v>
      </c>
      <c r="E96" t="s">
        <v>51</v>
      </c>
      <c r="F96" t="s">
        <v>1257</v>
      </c>
      <c r="G96">
        <f t="shared" si="12"/>
        <v>5000</v>
      </c>
      <c r="J96" t="str">
        <f t="shared" si="13"/>
        <v>Ituri</v>
      </c>
      <c r="K96" t="str">
        <f t="shared" si="13"/>
        <v>Djugu</v>
      </c>
      <c r="L96" t="str">
        <f t="shared" si="13"/>
        <v>Tchomia</v>
      </c>
      <c r="M96">
        <f t="shared" si="11"/>
        <v>10580</v>
      </c>
      <c r="N96" s="12">
        <f t="shared" si="14"/>
        <v>0</v>
      </c>
      <c r="O96" s="13">
        <f t="shared" si="15"/>
        <v>0</v>
      </c>
      <c r="P96" s="13">
        <f t="shared" si="16"/>
        <v>0</v>
      </c>
      <c r="Q96" s="13">
        <f t="shared" si="17"/>
        <v>0</v>
      </c>
      <c r="R96" s="13">
        <f t="shared" si="18"/>
        <v>0</v>
      </c>
      <c r="S96" s="13">
        <f t="shared" si="19"/>
        <v>5000</v>
      </c>
      <c r="T96" s="13">
        <f t="shared" si="20"/>
        <v>0</v>
      </c>
      <c r="U96" s="13">
        <f t="shared" si="21"/>
        <v>0</v>
      </c>
      <c r="V96" s="13">
        <f t="shared" si="22"/>
        <v>0</v>
      </c>
    </row>
    <row r="97" spans="1:22">
      <c r="A97" t="s">
        <v>204</v>
      </c>
      <c r="B97" t="s">
        <v>206</v>
      </c>
      <c r="C97" t="s">
        <v>440</v>
      </c>
      <c r="D97">
        <v>10581</v>
      </c>
      <c r="E97" t="s">
        <v>51</v>
      </c>
      <c r="F97" t="s">
        <v>1256</v>
      </c>
      <c r="G97">
        <f t="shared" si="12"/>
        <v>0</v>
      </c>
      <c r="J97" t="str">
        <f t="shared" si="13"/>
        <v>Ituri</v>
      </c>
      <c r="K97" t="str">
        <f t="shared" si="13"/>
        <v>Djugu</v>
      </c>
      <c r="L97" t="str">
        <f t="shared" si="13"/>
        <v>Tchomia</v>
      </c>
      <c r="M97">
        <f t="shared" si="11"/>
        <v>10581</v>
      </c>
      <c r="N97" s="12">
        <f t="shared" si="14"/>
        <v>0</v>
      </c>
      <c r="O97" s="13">
        <f t="shared" si="15"/>
        <v>0</v>
      </c>
      <c r="P97" s="13">
        <f t="shared" si="16"/>
        <v>0</v>
      </c>
      <c r="Q97" s="13">
        <f t="shared" si="17"/>
        <v>0</v>
      </c>
      <c r="R97" s="13">
        <f t="shared" si="18"/>
        <v>0</v>
      </c>
      <c r="S97" s="13">
        <f t="shared" si="19"/>
        <v>0</v>
      </c>
      <c r="T97" s="13">
        <f t="shared" si="20"/>
        <v>0</v>
      </c>
      <c r="U97" s="13">
        <f t="shared" si="21"/>
        <v>0</v>
      </c>
      <c r="V97" s="13">
        <f t="shared" si="22"/>
        <v>0</v>
      </c>
    </row>
    <row r="98" spans="1:22">
      <c r="A98" t="s">
        <v>204</v>
      </c>
      <c r="B98" t="s">
        <v>214</v>
      </c>
      <c r="C98" t="s">
        <v>216</v>
      </c>
      <c r="D98">
        <v>10574</v>
      </c>
      <c r="E98" t="s">
        <v>51</v>
      </c>
      <c r="F98" t="s">
        <v>1257</v>
      </c>
      <c r="G98">
        <f t="shared" si="12"/>
        <v>5000</v>
      </c>
      <c r="J98" t="str">
        <f t="shared" si="13"/>
        <v>Ituri</v>
      </c>
      <c r="K98" t="str">
        <f t="shared" si="13"/>
        <v>Irumu</v>
      </c>
      <c r="L98" t="str">
        <f t="shared" si="13"/>
        <v>Bunia</v>
      </c>
      <c r="M98">
        <f t="shared" si="11"/>
        <v>10574</v>
      </c>
      <c r="N98" s="12">
        <f t="shared" si="14"/>
        <v>0</v>
      </c>
      <c r="O98" s="13">
        <f t="shared" si="15"/>
        <v>0</v>
      </c>
      <c r="P98" s="13">
        <f t="shared" si="16"/>
        <v>0</v>
      </c>
      <c r="Q98" s="13">
        <f t="shared" si="17"/>
        <v>0</v>
      </c>
      <c r="R98" s="13">
        <f t="shared" si="18"/>
        <v>0</v>
      </c>
      <c r="S98" s="13">
        <f t="shared" si="19"/>
        <v>5000</v>
      </c>
      <c r="T98" s="13">
        <f t="shared" si="20"/>
        <v>0</v>
      </c>
      <c r="U98" s="13">
        <f t="shared" si="21"/>
        <v>0</v>
      </c>
      <c r="V98" s="13">
        <f t="shared" si="22"/>
        <v>0</v>
      </c>
    </row>
    <row r="99" spans="1:22">
      <c r="A99" t="s">
        <v>204</v>
      </c>
      <c r="B99" t="s">
        <v>214</v>
      </c>
      <c r="C99" t="s">
        <v>216</v>
      </c>
      <c r="D99">
        <v>10579</v>
      </c>
      <c r="E99" t="s">
        <v>51</v>
      </c>
      <c r="F99" t="s">
        <v>1257</v>
      </c>
      <c r="G99">
        <f t="shared" si="12"/>
        <v>5000</v>
      </c>
      <c r="J99" t="str">
        <f t="shared" si="13"/>
        <v>Ituri</v>
      </c>
      <c r="K99" t="str">
        <f t="shared" si="13"/>
        <v>Irumu</v>
      </c>
      <c r="L99" t="str">
        <f t="shared" si="13"/>
        <v>Bunia</v>
      </c>
      <c r="M99">
        <f t="shared" si="11"/>
        <v>10579</v>
      </c>
      <c r="N99" s="12">
        <f t="shared" si="14"/>
        <v>0</v>
      </c>
      <c r="O99" s="13">
        <f t="shared" si="15"/>
        <v>0</v>
      </c>
      <c r="P99" s="13">
        <f t="shared" si="16"/>
        <v>0</v>
      </c>
      <c r="Q99" s="13">
        <f t="shared" si="17"/>
        <v>0</v>
      </c>
      <c r="R99" s="13">
        <f t="shared" si="18"/>
        <v>0</v>
      </c>
      <c r="S99" s="13">
        <f t="shared" si="19"/>
        <v>5000</v>
      </c>
      <c r="T99" s="13">
        <f t="shared" si="20"/>
        <v>0</v>
      </c>
      <c r="U99" s="13">
        <f t="shared" si="21"/>
        <v>0</v>
      </c>
      <c r="V99" s="13">
        <f t="shared" si="22"/>
        <v>0</v>
      </c>
    </row>
    <row r="100" spans="1:22">
      <c r="A100" t="s">
        <v>204</v>
      </c>
      <c r="B100" t="s">
        <v>214</v>
      </c>
      <c r="C100" t="s">
        <v>426</v>
      </c>
      <c r="D100">
        <v>446</v>
      </c>
      <c r="E100" t="s">
        <v>49</v>
      </c>
      <c r="F100" t="s">
        <v>1262</v>
      </c>
      <c r="G100">
        <f t="shared" si="12"/>
        <v>84500</v>
      </c>
      <c r="J100" t="str">
        <f t="shared" si="13"/>
        <v>Ituri</v>
      </c>
      <c r="K100" t="str">
        <f t="shared" si="13"/>
        <v>Irumu</v>
      </c>
      <c r="L100" t="str">
        <f t="shared" si="13"/>
        <v>Komanda</v>
      </c>
      <c r="M100">
        <f t="shared" si="11"/>
        <v>446</v>
      </c>
      <c r="N100" s="12">
        <f t="shared" si="14"/>
        <v>0</v>
      </c>
      <c r="O100" s="13">
        <f t="shared" si="15"/>
        <v>0</v>
      </c>
      <c r="P100" s="13">
        <f t="shared" si="16"/>
        <v>84500</v>
      </c>
      <c r="Q100" s="13">
        <f t="shared" si="17"/>
        <v>0</v>
      </c>
      <c r="R100" s="13">
        <f t="shared" si="18"/>
        <v>0</v>
      </c>
      <c r="S100" s="13">
        <f t="shared" si="19"/>
        <v>0</v>
      </c>
      <c r="T100" s="13">
        <f t="shared" si="20"/>
        <v>0</v>
      </c>
      <c r="U100" s="13">
        <f t="shared" si="21"/>
        <v>0</v>
      </c>
      <c r="V100" s="13">
        <f t="shared" si="22"/>
        <v>0</v>
      </c>
    </row>
    <row r="101" spans="1:22">
      <c r="A101" t="s">
        <v>204</v>
      </c>
      <c r="B101" t="s">
        <v>214</v>
      </c>
      <c r="C101" t="s">
        <v>426</v>
      </c>
      <c r="D101">
        <v>451</v>
      </c>
      <c r="E101" t="s">
        <v>260</v>
      </c>
      <c r="F101" t="s">
        <v>1258</v>
      </c>
      <c r="G101">
        <f t="shared" si="12"/>
        <v>24500</v>
      </c>
      <c r="J101" t="str">
        <f t="shared" si="13"/>
        <v>Ituri</v>
      </c>
      <c r="K101" t="str">
        <f t="shared" si="13"/>
        <v>Irumu</v>
      </c>
      <c r="L101" t="str">
        <f t="shared" si="13"/>
        <v>Komanda</v>
      </c>
      <c r="M101">
        <f t="shared" si="11"/>
        <v>451</v>
      </c>
      <c r="N101" s="12">
        <f t="shared" si="14"/>
        <v>0</v>
      </c>
      <c r="O101" s="13">
        <f t="shared" si="15"/>
        <v>24500</v>
      </c>
      <c r="P101" s="13">
        <f t="shared" si="16"/>
        <v>0</v>
      </c>
      <c r="Q101" s="13">
        <f t="shared" si="17"/>
        <v>0</v>
      </c>
      <c r="R101" s="13">
        <f t="shared" si="18"/>
        <v>0</v>
      </c>
      <c r="S101" s="13">
        <f t="shared" si="19"/>
        <v>0</v>
      </c>
      <c r="T101" s="13">
        <f t="shared" si="20"/>
        <v>0</v>
      </c>
      <c r="U101" s="13">
        <f t="shared" si="21"/>
        <v>0</v>
      </c>
      <c r="V101" s="13">
        <f t="shared" si="22"/>
        <v>0</v>
      </c>
    </row>
    <row r="102" spans="1:22">
      <c r="A102" t="s">
        <v>204</v>
      </c>
      <c r="B102" t="s">
        <v>214</v>
      </c>
      <c r="C102" t="s">
        <v>426</v>
      </c>
      <c r="D102">
        <v>727</v>
      </c>
      <c r="E102" t="s">
        <v>51</v>
      </c>
      <c r="F102" t="s">
        <v>1257</v>
      </c>
      <c r="G102">
        <f t="shared" si="12"/>
        <v>5000</v>
      </c>
      <c r="J102" t="str">
        <f t="shared" si="13"/>
        <v>Ituri</v>
      </c>
      <c r="K102" t="str">
        <f t="shared" si="13"/>
        <v>Irumu</v>
      </c>
      <c r="L102" t="str">
        <f t="shared" si="13"/>
        <v>Komanda</v>
      </c>
      <c r="M102">
        <f t="shared" si="11"/>
        <v>727</v>
      </c>
      <c r="N102" s="12">
        <f t="shared" si="14"/>
        <v>0</v>
      </c>
      <c r="O102" s="13">
        <f t="shared" si="15"/>
        <v>0</v>
      </c>
      <c r="P102" s="13">
        <f t="shared" si="16"/>
        <v>0</v>
      </c>
      <c r="Q102" s="13">
        <f t="shared" si="17"/>
        <v>0</v>
      </c>
      <c r="R102" s="13">
        <f t="shared" si="18"/>
        <v>0</v>
      </c>
      <c r="S102" s="13">
        <f t="shared" si="19"/>
        <v>5000</v>
      </c>
      <c r="T102" s="13">
        <f t="shared" si="20"/>
        <v>0</v>
      </c>
      <c r="U102" s="13">
        <f t="shared" si="21"/>
        <v>0</v>
      </c>
      <c r="V102" s="13">
        <f t="shared" si="22"/>
        <v>0</v>
      </c>
    </row>
    <row r="103" spans="1:22">
      <c r="A103" t="s">
        <v>204</v>
      </c>
      <c r="B103" t="s">
        <v>214</v>
      </c>
      <c r="C103" t="s">
        <v>426</v>
      </c>
      <c r="D103">
        <v>10548</v>
      </c>
      <c r="E103" t="s">
        <v>98</v>
      </c>
      <c r="F103" t="s">
        <v>1256</v>
      </c>
      <c r="G103">
        <f t="shared" si="12"/>
        <v>0</v>
      </c>
      <c r="J103" t="str">
        <f t="shared" si="13"/>
        <v>Ituri</v>
      </c>
      <c r="K103" t="str">
        <f t="shared" si="13"/>
        <v>Irumu</v>
      </c>
      <c r="L103" t="str">
        <f t="shared" si="13"/>
        <v>Komanda</v>
      </c>
      <c r="M103">
        <f t="shared" si="11"/>
        <v>10548</v>
      </c>
      <c r="N103" s="12">
        <f t="shared" si="14"/>
        <v>0</v>
      </c>
      <c r="O103" s="13">
        <f t="shared" si="15"/>
        <v>0</v>
      </c>
      <c r="P103" s="13">
        <f t="shared" si="16"/>
        <v>0</v>
      </c>
      <c r="Q103" s="13">
        <f t="shared" si="17"/>
        <v>0</v>
      </c>
      <c r="R103" s="13">
        <f t="shared" si="18"/>
        <v>0</v>
      </c>
      <c r="S103" s="13">
        <f t="shared" si="19"/>
        <v>0</v>
      </c>
      <c r="T103" s="13">
        <f t="shared" si="20"/>
        <v>0</v>
      </c>
      <c r="U103" s="13">
        <f t="shared" si="21"/>
        <v>0</v>
      </c>
      <c r="V103" s="13">
        <f t="shared" si="22"/>
        <v>0</v>
      </c>
    </row>
    <row r="104" spans="1:22">
      <c r="A104" t="s">
        <v>204</v>
      </c>
      <c r="B104" t="s">
        <v>214</v>
      </c>
      <c r="C104" t="s">
        <v>426</v>
      </c>
      <c r="D104">
        <v>10580</v>
      </c>
      <c r="E104" t="s">
        <v>51</v>
      </c>
      <c r="F104" t="s">
        <v>1257</v>
      </c>
      <c r="G104">
        <f t="shared" si="12"/>
        <v>5000</v>
      </c>
      <c r="J104" t="str">
        <f t="shared" si="13"/>
        <v>Ituri</v>
      </c>
      <c r="K104" t="str">
        <f t="shared" si="13"/>
        <v>Irumu</v>
      </c>
      <c r="L104" t="str">
        <f t="shared" si="13"/>
        <v>Komanda</v>
      </c>
      <c r="M104">
        <f t="shared" si="11"/>
        <v>10580</v>
      </c>
      <c r="N104" s="12">
        <f t="shared" si="14"/>
        <v>0</v>
      </c>
      <c r="O104" s="13">
        <f t="shared" si="15"/>
        <v>0</v>
      </c>
      <c r="P104" s="13">
        <f t="shared" si="16"/>
        <v>0</v>
      </c>
      <c r="Q104" s="13">
        <f t="shared" si="17"/>
        <v>0</v>
      </c>
      <c r="R104" s="13">
        <f t="shared" si="18"/>
        <v>0</v>
      </c>
      <c r="S104" s="13">
        <f t="shared" si="19"/>
        <v>5000</v>
      </c>
      <c r="T104" s="13">
        <f t="shared" si="20"/>
        <v>0</v>
      </c>
      <c r="U104" s="13">
        <f t="shared" si="21"/>
        <v>0</v>
      </c>
      <c r="V104" s="13">
        <f t="shared" si="22"/>
        <v>0</v>
      </c>
    </row>
    <row r="105" spans="1:22">
      <c r="A105" t="s">
        <v>204</v>
      </c>
      <c r="B105" t="s">
        <v>214</v>
      </c>
      <c r="C105" t="s">
        <v>652</v>
      </c>
      <c r="D105">
        <v>171</v>
      </c>
      <c r="E105" t="s">
        <v>169</v>
      </c>
      <c r="F105" t="s">
        <v>1256</v>
      </c>
      <c r="G105">
        <f t="shared" si="12"/>
        <v>0</v>
      </c>
      <c r="J105" t="str">
        <f t="shared" si="13"/>
        <v>Ituri</v>
      </c>
      <c r="K105" t="str">
        <f t="shared" si="13"/>
        <v>Irumu</v>
      </c>
      <c r="L105" t="str">
        <f t="shared" si="13"/>
        <v>Nyakunde</v>
      </c>
      <c r="M105">
        <f t="shared" si="11"/>
        <v>171</v>
      </c>
      <c r="N105" s="12">
        <f t="shared" si="14"/>
        <v>0</v>
      </c>
      <c r="O105" s="13">
        <f t="shared" si="15"/>
        <v>0</v>
      </c>
      <c r="P105" s="13">
        <f t="shared" si="16"/>
        <v>0</v>
      </c>
      <c r="Q105" s="13">
        <f t="shared" si="17"/>
        <v>0</v>
      </c>
      <c r="R105" s="13">
        <f t="shared" si="18"/>
        <v>0</v>
      </c>
      <c r="S105" s="13">
        <f t="shared" si="19"/>
        <v>0</v>
      </c>
      <c r="T105" s="13">
        <f t="shared" si="20"/>
        <v>0</v>
      </c>
      <c r="U105" s="13">
        <f t="shared" si="21"/>
        <v>0</v>
      </c>
      <c r="V105" s="13">
        <f t="shared" si="22"/>
        <v>0</v>
      </c>
    </row>
    <row r="106" spans="1:22">
      <c r="A106" t="s">
        <v>204</v>
      </c>
      <c r="B106" t="s">
        <v>214</v>
      </c>
      <c r="C106" t="s">
        <v>652</v>
      </c>
      <c r="D106">
        <v>451</v>
      </c>
      <c r="E106" t="s">
        <v>260</v>
      </c>
      <c r="F106" t="s">
        <v>1256</v>
      </c>
      <c r="G106">
        <f t="shared" si="12"/>
        <v>0</v>
      </c>
      <c r="J106" t="str">
        <f t="shared" si="13"/>
        <v>Ituri</v>
      </c>
      <c r="K106" t="str">
        <f t="shared" si="13"/>
        <v>Irumu</v>
      </c>
      <c r="L106" t="str">
        <f t="shared" si="13"/>
        <v>Nyakunde</v>
      </c>
      <c r="M106">
        <f t="shared" si="11"/>
        <v>451</v>
      </c>
      <c r="N106" s="12">
        <f t="shared" si="14"/>
        <v>0</v>
      </c>
      <c r="O106" s="13">
        <f t="shared" si="15"/>
        <v>0</v>
      </c>
      <c r="P106" s="13">
        <f t="shared" si="16"/>
        <v>0</v>
      </c>
      <c r="Q106" s="13">
        <f t="shared" si="17"/>
        <v>0</v>
      </c>
      <c r="R106" s="13">
        <f t="shared" si="18"/>
        <v>0</v>
      </c>
      <c r="S106" s="13">
        <f t="shared" si="19"/>
        <v>0</v>
      </c>
      <c r="T106" s="13">
        <f t="shared" si="20"/>
        <v>0</v>
      </c>
      <c r="U106" s="13">
        <f t="shared" si="21"/>
        <v>0</v>
      </c>
      <c r="V106" s="13">
        <f t="shared" si="22"/>
        <v>0</v>
      </c>
    </row>
    <row r="107" spans="1:22">
      <c r="A107" t="s">
        <v>204</v>
      </c>
      <c r="B107" t="s">
        <v>214</v>
      </c>
      <c r="C107" t="s">
        <v>652</v>
      </c>
      <c r="D107">
        <v>727</v>
      </c>
      <c r="E107" t="s">
        <v>51</v>
      </c>
      <c r="F107" t="s">
        <v>1257</v>
      </c>
      <c r="G107">
        <f t="shared" si="12"/>
        <v>5000</v>
      </c>
      <c r="J107" t="str">
        <f t="shared" si="13"/>
        <v>Ituri</v>
      </c>
      <c r="K107" t="str">
        <f t="shared" si="13"/>
        <v>Irumu</v>
      </c>
      <c r="L107" t="str">
        <f t="shared" si="13"/>
        <v>Nyakunde</v>
      </c>
      <c r="M107">
        <f t="shared" si="11"/>
        <v>727</v>
      </c>
      <c r="N107" s="12">
        <f t="shared" si="14"/>
        <v>0</v>
      </c>
      <c r="O107" s="13">
        <f t="shared" si="15"/>
        <v>0</v>
      </c>
      <c r="P107" s="13">
        <f t="shared" si="16"/>
        <v>0</v>
      </c>
      <c r="Q107" s="13">
        <f t="shared" si="17"/>
        <v>0</v>
      </c>
      <c r="R107" s="13">
        <f t="shared" si="18"/>
        <v>0</v>
      </c>
      <c r="S107" s="13">
        <f t="shared" si="19"/>
        <v>5000</v>
      </c>
      <c r="T107" s="13">
        <f t="shared" si="20"/>
        <v>0</v>
      </c>
      <c r="U107" s="13">
        <f t="shared" si="21"/>
        <v>0</v>
      </c>
      <c r="V107" s="13">
        <f t="shared" si="22"/>
        <v>0</v>
      </c>
    </row>
    <row r="108" spans="1:22">
      <c r="A108" t="s">
        <v>204</v>
      </c>
      <c r="B108" t="s">
        <v>214</v>
      </c>
      <c r="C108" t="s">
        <v>652</v>
      </c>
      <c r="D108">
        <v>888</v>
      </c>
      <c r="E108" t="s">
        <v>23</v>
      </c>
      <c r="F108" t="s">
        <v>1257</v>
      </c>
      <c r="G108">
        <f t="shared" si="12"/>
        <v>5000</v>
      </c>
      <c r="J108" t="str">
        <f t="shared" si="13"/>
        <v>Ituri</v>
      </c>
      <c r="K108" t="str">
        <f t="shared" si="13"/>
        <v>Irumu</v>
      </c>
      <c r="L108" t="str">
        <f t="shared" si="13"/>
        <v>Nyakunde</v>
      </c>
      <c r="M108">
        <f t="shared" si="11"/>
        <v>888</v>
      </c>
      <c r="N108" s="12">
        <f t="shared" si="14"/>
        <v>5000</v>
      </c>
      <c r="O108" s="13">
        <f t="shared" si="15"/>
        <v>0</v>
      </c>
      <c r="P108" s="13">
        <f t="shared" si="16"/>
        <v>0</v>
      </c>
      <c r="Q108" s="13">
        <f t="shared" si="17"/>
        <v>0</v>
      </c>
      <c r="R108" s="13">
        <f t="shared" si="18"/>
        <v>0</v>
      </c>
      <c r="S108" s="13">
        <f t="shared" si="19"/>
        <v>0</v>
      </c>
      <c r="T108" s="13">
        <f t="shared" si="20"/>
        <v>0</v>
      </c>
      <c r="U108" s="13">
        <f t="shared" si="21"/>
        <v>0</v>
      </c>
      <c r="V108" s="13">
        <f t="shared" si="22"/>
        <v>0</v>
      </c>
    </row>
    <row r="109" spans="1:22">
      <c r="A109" t="s">
        <v>204</v>
      </c>
      <c r="B109" t="s">
        <v>241</v>
      </c>
      <c r="C109" t="s">
        <v>572</v>
      </c>
      <c r="D109">
        <v>10547</v>
      </c>
      <c r="E109" t="s">
        <v>98</v>
      </c>
      <c r="F109" t="s">
        <v>1257</v>
      </c>
      <c r="G109">
        <f t="shared" si="12"/>
        <v>5000</v>
      </c>
      <c r="J109" t="str">
        <f t="shared" si="13"/>
        <v>Ituri</v>
      </c>
      <c r="K109" t="str">
        <f t="shared" si="13"/>
        <v>Mahagi</v>
      </c>
      <c r="L109" t="str">
        <f t="shared" si="13"/>
        <v>Angumu</v>
      </c>
      <c r="M109">
        <f t="shared" si="11"/>
        <v>10547</v>
      </c>
      <c r="N109" s="12">
        <f t="shared" si="14"/>
        <v>0</v>
      </c>
      <c r="O109" s="13">
        <f t="shared" si="15"/>
        <v>0</v>
      </c>
      <c r="P109" s="13">
        <f t="shared" si="16"/>
        <v>0</v>
      </c>
      <c r="Q109" s="13">
        <f t="shared" si="17"/>
        <v>5000</v>
      </c>
      <c r="R109" s="13">
        <f t="shared" si="18"/>
        <v>0</v>
      </c>
      <c r="S109" s="13">
        <f t="shared" si="19"/>
        <v>0</v>
      </c>
      <c r="T109" s="13">
        <f t="shared" si="20"/>
        <v>0</v>
      </c>
      <c r="U109" s="13">
        <f t="shared" si="21"/>
        <v>0</v>
      </c>
      <c r="V109" s="13">
        <f t="shared" si="22"/>
        <v>0</v>
      </c>
    </row>
    <row r="110" spans="1:22">
      <c r="A110" t="s">
        <v>204</v>
      </c>
      <c r="B110" t="s">
        <v>241</v>
      </c>
      <c r="C110" t="s">
        <v>572</v>
      </c>
      <c r="D110">
        <v>10579</v>
      </c>
      <c r="E110" t="s">
        <v>51</v>
      </c>
      <c r="F110" t="s">
        <v>1257</v>
      </c>
      <c r="G110">
        <f t="shared" si="12"/>
        <v>5000</v>
      </c>
      <c r="J110" t="str">
        <f t="shared" si="13"/>
        <v>Ituri</v>
      </c>
      <c r="K110" t="str">
        <f t="shared" si="13"/>
        <v>Mahagi</v>
      </c>
      <c r="L110" t="str">
        <f t="shared" si="13"/>
        <v>Angumu</v>
      </c>
      <c r="M110">
        <f t="shared" si="11"/>
        <v>10579</v>
      </c>
      <c r="N110" s="12">
        <f t="shared" si="14"/>
        <v>0</v>
      </c>
      <c r="O110" s="13">
        <f t="shared" si="15"/>
        <v>0</v>
      </c>
      <c r="P110" s="13">
        <f t="shared" si="16"/>
        <v>0</v>
      </c>
      <c r="Q110" s="13">
        <f t="shared" si="17"/>
        <v>0</v>
      </c>
      <c r="R110" s="13">
        <f t="shared" si="18"/>
        <v>0</v>
      </c>
      <c r="S110" s="13">
        <f t="shared" si="19"/>
        <v>5000</v>
      </c>
      <c r="T110" s="13">
        <f t="shared" si="20"/>
        <v>0</v>
      </c>
      <c r="U110" s="13">
        <f t="shared" si="21"/>
        <v>0</v>
      </c>
      <c r="V110" s="13">
        <f t="shared" si="22"/>
        <v>0</v>
      </c>
    </row>
    <row r="111" spans="1:22">
      <c r="A111" t="s">
        <v>204</v>
      </c>
      <c r="B111" t="s">
        <v>318</v>
      </c>
      <c r="C111" t="s">
        <v>318</v>
      </c>
      <c r="D111">
        <v>10579</v>
      </c>
      <c r="E111" t="s">
        <v>51</v>
      </c>
      <c r="F111" t="s">
        <v>1257</v>
      </c>
      <c r="G111">
        <f t="shared" si="12"/>
        <v>5000</v>
      </c>
      <c r="J111" t="str">
        <f t="shared" si="13"/>
        <v>Ituri</v>
      </c>
      <c r="K111" t="str">
        <f t="shared" si="13"/>
        <v>Mambasa</v>
      </c>
      <c r="L111" t="str">
        <f t="shared" si="13"/>
        <v>Mambasa</v>
      </c>
      <c r="M111">
        <f t="shared" si="11"/>
        <v>10579</v>
      </c>
      <c r="N111" s="12">
        <f t="shared" si="14"/>
        <v>0</v>
      </c>
      <c r="O111" s="13">
        <f t="shared" si="15"/>
        <v>0</v>
      </c>
      <c r="P111" s="13">
        <f t="shared" si="16"/>
        <v>0</v>
      </c>
      <c r="Q111" s="13">
        <f t="shared" si="17"/>
        <v>0</v>
      </c>
      <c r="R111" s="13">
        <f t="shared" si="18"/>
        <v>0</v>
      </c>
      <c r="S111" s="13">
        <f t="shared" si="19"/>
        <v>5000</v>
      </c>
      <c r="T111" s="13">
        <f t="shared" si="20"/>
        <v>0</v>
      </c>
      <c r="U111" s="13">
        <f t="shared" si="21"/>
        <v>0</v>
      </c>
      <c r="V111" s="13">
        <f t="shared" si="22"/>
        <v>0</v>
      </c>
    </row>
    <row r="112" spans="1:22">
      <c r="A112" t="s">
        <v>204</v>
      </c>
      <c r="B112" t="s">
        <v>318</v>
      </c>
      <c r="C112" t="s">
        <v>318</v>
      </c>
      <c r="D112">
        <v>10667</v>
      </c>
      <c r="E112" t="s">
        <v>98</v>
      </c>
      <c r="F112" t="s">
        <v>1257</v>
      </c>
      <c r="G112">
        <f t="shared" si="12"/>
        <v>5000</v>
      </c>
      <c r="J112" t="str">
        <f t="shared" si="13"/>
        <v>Ituri</v>
      </c>
      <c r="K112" t="str">
        <f t="shared" si="13"/>
        <v>Mambasa</v>
      </c>
      <c r="L112" t="str">
        <f t="shared" si="13"/>
        <v>Mambasa</v>
      </c>
      <c r="M112">
        <f t="shared" si="11"/>
        <v>10667</v>
      </c>
      <c r="N112" s="12">
        <f t="shared" si="14"/>
        <v>0</v>
      </c>
      <c r="O112" s="13">
        <f t="shared" si="15"/>
        <v>0</v>
      </c>
      <c r="P112" s="13">
        <f t="shared" si="16"/>
        <v>0</v>
      </c>
      <c r="Q112" s="13">
        <f t="shared" si="17"/>
        <v>5000</v>
      </c>
      <c r="R112" s="13">
        <f t="shared" si="18"/>
        <v>0</v>
      </c>
      <c r="S112" s="13">
        <f t="shared" si="19"/>
        <v>0</v>
      </c>
      <c r="T112" s="13">
        <f t="shared" si="20"/>
        <v>0</v>
      </c>
      <c r="U112" s="13">
        <f t="shared" si="21"/>
        <v>0</v>
      </c>
      <c r="V112" s="13">
        <f t="shared" si="22"/>
        <v>0</v>
      </c>
    </row>
    <row r="113" spans="1:22">
      <c r="A113" t="s">
        <v>204</v>
      </c>
      <c r="B113" t="s">
        <v>318</v>
      </c>
      <c r="C113" t="s">
        <v>318</v>
      </c>
      <c r="D113">
        <v>10668</v>
      </c>
      <c r="E113" t="s">
        <v>98</v>
      </c>
      <c r="F113" t="s">
        <v>1257</v>
      </c>
      <c r="G113">
        <f t="shared" si="12"/>
        <v>5000</v>
      </c>
      <c r="J113" t="str">
        <f t="shared" si="13"/>
        <v>Ituri</v>
      </c>
      <c r="K113" t="str">
        <f t="shared" si="13"/>
        <v>Mambasa</v>
      </c>
      <c r="L113" t="str">
        <f t="shared" si="13"/>
        <v>Mambasa</v>
      </c>
      <c r="M113">
        <f t="shared" si="11"/>
        <v>10668</v>
      </c>
      <c r="N113" s="12">
        <f t="shared" si="14"/>
        <v>0</v>
      </c>
      <c r="O113" s="13">
        <f t="shared" si="15"/>
        <v>0</v>
      </c>
      <c r="P113" s="13">
        <f t="shared" si="16"/>
        <v>0</v>
      </c>
      <c r="Q113" s="13">
        <f t="shared" si="17"/>
        <v>5000</v>
      </c>
      <c r="R113" s="13">
        <f t="shared" si="18"/>
        <v>0</v>
      </c>
      <c r="S113" s="13">
        <f t="shared" si="19"/>
        <v>0</v>
      </c>
      <c r="T113" s="13">
        <f t="shared" si="20"/>
        <v>0</v>
      </c>
      <c r="U113" s="13">
        <f t="shared" si="21"/>
        <v>0</v>
      </c>
      <c r="V113" s="13">
        <f t="shared" si="22"/>
        <v>0</v>
      </c>
    </row>
    <row r="114" spans="1:22">
      <c r="A114" t="s">
        <v>204</v>
      </c>
      <c r="B114" t="s">
        <v>318</v>
      </c>
      <c r="C114" t="s">
        <v>549</v>
      </c>
      <c r="D114">
        <v>10580</v>
      </c>
      <c r="E114" t="s">
        <v>51</v>
      </c>
      <c r="F114" t="s">
        <v>1257</v>
      </c>
      <c r="G114">
        <f t="shared" si="12"/>
        <v>5000</v>
      </c>
      <c r="J114" t="str">
        <f t="shared" si="13"/>
        <v>Ituri</v>
      </c>
      <c r="K114" t="str">
        <f t="shared" si="13"/>
        <v>Mambasa</v>
      </c>
      <c r="L114" t="str">
        <f t="shared" si="13"/>
        <v>Mandima</v>
      </c>
      <c r="M114">
        <f t="shared" si="11"/>
        <v>10580</v>
      </c>
      <c r="N114" s="12">
        <f t="shared" si="14"/>
        <v>0</v>
      </c>
      <c r="O114" s="13">
        <f t="shared" si="15"/>
        <v>0</v>
      </c>
      <c r="P114" s="13">
        <f t="shared" si="16"/>
        <v>0</v>
      </c>
      <c r="Q114" s="13">
        <f t="shared" si="17"/>
        <v>0</v>
      </c>
      <c r="R114" s="13">
        <f t="shared" si="18"/>
        <v>0</v>
      </c>
      <c r="S114" s="13">
        <f t="shared" si="19"/>
        <v>5000</v>
      </c>
      <c r="T114" s="13">
        <f t="shared" si="20"/>
        <v>0</v>
      </c>
      <c r="U114" s="13">
        <f t="shared" si="21"/>
        <v>0</v>
      </c>
      <c r="V114" s="13">
        <f t="shared" si="22"/>
        <v>0</v>
      </c>
    </row>
    <row r="115" spans="1:22">
      <c r="A115" t="s">
        <v>204</v>
      </c>
      <c r="B115" t="s">
        <v>318</v>
      </c>
      <c r="C115" t="s">
        <v>578</v>
      </c>
      <c r="D115">
        <v>116</v>
      </c>
      <c r="E115" t="s">
        <v>31</v>
      </c>
      <c r="F115" t="s">
        <v>1266</v>
      </c>
      <c r="G115">
        <f t="shared" si="12"/>
        <v>14500</v>
      </c>
      <c r="J115" t="str">
        <f t="shared" si="13"/>
        <v>Ituri</v>
      </c>
      <c r="K115" t="str">
        <f t="shared" si="13"/>
        <v>Mambasa</v>
      </c>
      <c r="L115" t="str">
        <f t="shared" si="13"/>
        <v>Nia-Nia</v>
      </c>
      <c r="M115">
        <f t="shared" si="11"/>
        <v>116</v>
      </c>
      <c r="N115" s="12">
        <f t="shared" si="14"/>
        <v>0</v>
      </c>
      <c r="O115" s="13">
        <f t="shared" si="15"/>
        <v>0</v>
      </c>
      <c r="P115" s="13">
        <f t="shared" si="16"/>
        <v>0</v>
      </c>
      <c r="Q115" s="13">
        <f t="shared" si="17"/>
        <v>0</v>
      </c>
      <c r="R115" s="13">
        <f t="shared" si="18"/>
        <v>0</v>
      </c>
      <c r="S115" s="13">
        <f t="shared" si="19"/>
        <v>0</v>
      </c>
      <c r="T115" s="13">
        <f t="shared" si="20"/>
        <v>0</v>
      </c>
      <c r="U115" s="13">
        <f t="shared" si="21"/>
        <v>14500</v>
      </c>
      <c r="V115" s="13">
        <f t="shared" si="22"/>
        <v>0</v>
      </c>
    </row>
    <row r="116" spans="1:22">
      <c r="A116" t="s">
        <v>204</v>
      </c>
      <c r="B116" t="s">
        <v>318</v>
      </c>
      <c r="C116" t="s">
        <v>578</v>
      </c>
      <c r="D116">
        <v>117</v>
      </c>
      <c r="E116" t="s">
        <v>31</v>
      </c>
      <c r="F116" t="s">
        <v>1266</v>
      </c>
      <c r="G116">
        <f t="shared" si="12"/>
        <v>14500</v>
      </c>
      <c r="J116" t="str">
        <f t="shared" si="13"/>
        <v>Ituri</v>
      </c>
      <c r="K116" t="str">
        <f t="shared" si="13"/>
        <v>Mambasa</v>
      </c>
      <c r="L116" t="str">
        <f t="shared" si="13"/>
        <v>Nia-Nia</v>
      </c>
      <c r="M116">
        <f t="shared" si="11"/>
        <v>117</v>
      </c>
      <c r="N116" s="12">
        <f t="shared" si="14"/>
        <v>0</v>
      </c>
      <c r="O116" s="13">
        <f t="shared" si="15"/>
        <v>0</v>
      </c>
      <c r="P116" s="13">
        <f t="shared" si="16"/>
        <v>0</v>
      </c>
      <c r="Q116" s="13">
        <f t="shared" si="17"/>
        <v>0</v>
      </c>
      <c r="R116" s="13">
        <f t="shared" si="18"/>
        <v>0</v>
      </c>
      <c r="S116" s="13">
        <f t="shared" si="19"/>
        <v>0</v>
      </c>
      <c r="T116" s="13">
        <f t="shared" si="20"/>
        <v>0</v>
      </c>
      <c r="U116" s="13">
        <f t="shared" si="21"/>
        <v>14500</v>
      </c>
      <c r="V116" s="13">
        <f t="shared" si="22"/>
        <v>0</v>
      </c>
    </row>
    <row r="117" spans="1:22">
      <c r="A117" t="s">
        <v>204</v>
      </c>
      <c r="B117" t="s">
        <v>318</v>
      </c>
      <c r="C117" t="s">
        <v>578</v>
      </c>
      <c r="D117">
        <v>10573</v>
      </c>
      <c r="E117" t="s">
        <v>51</v>
      </c>
      <c r="F117" t="s">
        <v>1256</v>
      </c>
      <c r="G117">
        <f t="shared" si="12"/>
        <v>0</v>
      </c>
      <c r="J117" t="str">
        <f t="shared" si="13"/>
        <v>Ituri</v>
      </c>
      <c r="K117" t="str">
        <f t="shared" si="13"/>
        <v>Mambasa</v>
      </c>
      <c r="L117" t="str">
        <f t="shared" si="13"/>
        <v>Nia-Nia</v>
      </c>
      <c r="M117">
        <f t="shared" si="11"/>
        <v>10573</v>
      </c>
      <c r="N117" s="12">
        <f t="shared" si="14"/>
        <v>0</v>
      </c>
      <c r="O117" s="13">
        <f t="shared" si="15"/>
        <v>0</v>
      </c>
      <c r="P117" s="13">
        <f t="shared" si="16"/>
        <v>0</v>
      </c>
      <c r="Q117" s="13">
        <f t="shared" si="17"/>
        <v>0</v>
      </c>
      <c r="R117" s="13">
        <f t="shared" si="18"/>
        <v>0</v>
      </c>
      <c r="S117" s="13">
        <f t="shared" si="19"/>
        <v>0</v>
      </c>
      <c r="T117" s="13">
        <f t="shared" si="20"/>
        <v>0</v>
      </c>
      <c r="U117" s="13">
        <f t="shared" si="21"/>
        <v>0</v>
      </c>
      <c r="V117" s="13">
        <f t="shared" si="22"/>
        <v>0</v>
      </c>
    </row>
    <row r="118" spans="1:22">
      <c r="A118" t="s">
        <v>204</v>
      </c>
      <c r="B118" t="s">
        <v>318</v>
      </c>
      <c r="C118" t="s">
        <v>578</v>
      </c>
      <c r="D118">
        <v>10573</v>
      </c>
      <c r="E118" t="s">
        <v>31</v>
      </c>
      <c r="F118" t="s">
        <v>1256</v>
      </c>
      <c r="G118">
        <f t="shared" si="12"/>
        <v>0</v>
      </c>
      <c r="J118" t="str">
        <f t="shared" si="13"/>
        <v>Ituri</v>
      </c>
      <c r="K118" t="str">
        <f t="shared" si="13"/>
        <v>Mambasa</v>
      </c>
      <c r="L118" t="str">
        <f t="shared" si="13"/>
        <v>Nia-Nia</v>
      </c>
      <c r="M118">
        <f t="shared" si="11"/>
        <v>10573</v>
      </c>
      <c r="N118" s="12">
        <f t="shared" si="14"/>
        <v>0</v>
      </c>
      <c r="O118" s="13">
        <f t="shared" si="15"/>
        <v>0</v>
      </c>
      <c r="P118" s="13">
        <f t="shared" si="16"/>
        <v>0</v>
      </c>
      <c r="Q118" s="13">
        <f t="shared" si="17"/>
        <v>0</v>
      </c>
      <c r="R118" s="13">
        <f t="shared" si="18"/>
        <v>0</v>
      </c>
      <c r="S118" s="13">
        <f t="shared" si="19"/>
        <v>0</v>
      </c>
      <c r="T118" s="13">
        <f t="shared" si="20"/>
        <v>0</v>
      </c>
      <c r="U118" s="13">
        <f t="shared" si="21"/>
        <v>0</v>
      </c>
      <c r="V118" s="13">
        <f t="shared" si="22"/>
        <v>0</v>
      </c>
    </row>
    <row r="119" spans="1:22">
      <c r="A119" t="s">
        <v>86</v>
      </c>
      <c r="B119" t="s">
        <v>88</v>
      </c>
      <c r="C119" t="s">
        <v>325</v>
      </c>
      <c r="D119">
        <v>10584</v>
      </c>
      <c r="E119" t="s">
        <v>51</v>
      </c>
      <c r="F119" t="s">
        <v>1256</v>
      </c>
      <c r="G119">
        <f t="shared" si="12"/>
        <v>0</v>
      </c>
      <c r="J119" t="str">
        <f t="shared" si="13"/>
        <v>Kasaï</v>
      </c>
      <c r="K119" t="str">
        <f t="shared" si="13"/>
        <v>Kamonia</v>
      </c>
      <c r="L119" t="str">
        <f t="shared" si="13"/>
        <v>Kalonda Ouest</v>
      </c>
      <c r="M119">
        <f t="shared" si="11"/>
        <v>10584</v>
      </c>
      <c r="N119" s="12">
        <f t="shared" si="14"/>
        <v>0</v>
      </c>
      <c r="O119" s="13">
        <f t="shared" si="15"/>
        <v>0</v>
      </c>
      <c r="P119" s="13">
        <f t="shared" si="16"/>
        <v>0</v>
      </c>
      <c r="Q119" s="13">
        <f t="shared" si="17"/>
        <v>0</v>
      </c>
      <c r="R119" s="13">
        <f t="shared" si="18"/>
        <v>0</v>
      </c>
      <c r="S119" s="13">
        <f t="shared" si="19"/>
        <v>0</v>
      </c>
      <c r="T119" s="13">
        <f t="shared" si="20"/>
        <v>0</v>
      </c>
      <c r="U119" s="13">
        <f t="shared" si="21"/>
        <v>0</v>
      </c>
      <c r="V119" s="13">
        <f t="shared" si="22"/>
        <v>0</v>
      </c>
    </row>
    <row r="120" spans="1:22">
      <c r="A120" t="s">
        <v>86</v>
      </c>
      <c r="B120" t="s">
        <v>88</v>
      </c>
      <c r="C120" t="s">
        <v>325</v>
      </c>
      <c r="D120">
        <v>10588</v>
      </c>
      <c r="E120" t="s">
        <v>51</v>
      </c>
      <c r="F120" t="s">
        <v>1256</v>
      </c>
      <c r="G120">
        <f t="shared" si="12"/>
        <v>0</v>
      </c>
      <c r="J120" t="str">
        <f t="shared" si="13"/>
        <v>Kasaï</v>
      </c>
      <c r="K120" t="str">
        <f t="shared" si="13"/>
        <v>Kamonia</v>
      </c>
      <c r="L120" t="str">
        <f t="shared" si="13"/>
        <v>Kalonda Ouest</v>
      </c>
      <c r="M120">
        <f t="shared" si="11"/>
        <v>10588</v>
      </c>
      <c r="N120" s="12">
        <f t="shared" si="14"/>
        <v>0</v>
      </c>
      <c r="O120" s="13">
        <f t="shared" si="15"/>
        <v>0</v>
      </c>
      <c r="P120" s="13">
        <f t="shared" si="16"/>
        <v>0</v>
      </c>
      <c r="Q120" s="13">
        <f t="shared" si="17"/>
        <v>0</v>
      </c>
      <c r="R120" s="13">
        <f t="shared" si="18"/>
        <v>0</v>
      </c>
      <c r="S120" s="13">
        <f t="shared" si="19"/>
        <v>0</v>
      </c>
      <c r="T120" s="13">
        <f t="shared" si="20"/>
        <v>0</v>
      </c>
      <c r="U120" s="13">
        <f t="shared" si="21"/>
        <v>0</v>
      </c>
      <c r="V120" s="13">
        <f t="shared" si="22"/>
        <v>0</v>
      </c>
    </row>
    <row r="121" spans="1:22">
      <c r="A121" t="s">
        <v>86</v>
      </c>
      <c r="B121" t="s">
        <v>88</v>
      </c>
      <c r="C121" t="s">
        <v>325</v>
      </c>
      <c r="D121">
        <v>10589</v>
      </c>
      <c r="E121" t="s">
        <v>51</v>
      </c>
      <c r="F121" t="s">
        <v>1257</v>
      </c>
      <c r="G121">
        <f t="shared" si="12"/>
        <v>5000</v>
      </c>
      <c r="J121" t="str">
        <f t="shared" si="13"/>
        <v>Kasaï</v>
      </c>
      <c r="K121" t="str">
        <f t="shared" si="13"/>
        <v>Kamonia</v>
      </c>
      <c r="L121" t="str">
        <f t="shared" si="13"/>
        <v>Kalonda Ouest</v>
      </c>
      <c r="M121">
        <f t="shared" si="11"/>
        <v>10589</v>
      </c>
      <c r="N121" s="12">
        <f t="shared" si="14"/>
        <v>0</v>
      </c>
      <c r="O121" s="13">
        <f t="shared" si="15"/>
        <v>0</v>
      </c>
      <c r="P121" s="13">
        <f t="shared" si="16"/>
        <v>0</v>
      </c>
      <c r="Q121" s="13">
        <f t="shared" si="17"/>
        <v>0</v>
      </c>
      <c r="R121" s="13">
        <f t="shared" si="18"/>
        <v>0</v>
      </c>
      <c r="S121" s="13">
        <f t="shared" si="19"/>
        <v>5000</v>
      </c>
      <c r="T121" s="13">
        <f t="shared" si="20"/>
        <v>0</v>
      </c>
      <c r="U121" s="13">
        <f t="shared" si="21"/>
        <v>0</v>
      </c>
      <c r="V121" s="13">
        <f t="shared" si="22"/>
        <v>0</v>
      </c>
    </row>
    <row r="122" spans="1:22">
      <c r="A122" t="s">
        <v>86</v>
      </c>
      <c r="B122" t="s">
        <v>88</v>
      </c>
      <c r="C122" t="s">
        <v>325</v>
      </c>
      <c r="D122">
        <v>10739</v>
      </c>
      <c r="E122" t="s">
        <v>31</v>
      </c>
      <c r="F122" t="s">
        <v>1257</v>
      </c>
      <c r="G122">
        <f t="shared" si="12"/>
        <v>5000</v>
      </c>
      <c r="J122" t="str">
        <f t="shared" si="13"/>
        <v>Kasaï</v>
      </c>
      <c r="K122" t="str">
        <f t="shared" si="13"/>
        <v>Kamonia</v>
      </c>
      <c r="L122" t="str">
        <f t="shared" si="13"/>
        <v>Kalonda Ouest</v>
      </c>
      <c r="M122">
        <f t="shared" si="11"/>
        <v>10739</v>
      </c>
      <c r="N122" s="12">
        <f t="shared" si="14"/>
        <v>0</v>
      </c>
      <c r="O122" s="13">
        <f t="shared" si="15"/>
        <v>0</v>
      </c>
      <c r="P122" s="13">
        <f t="shared" si="16"/>
        <v>0</v>
      </c>
      <c r="Q122" s="13">
        <f t="shared" si="17"/>
        <v>0</v>
      </c>
      <c r="R122" s="13">
        <f t="shared" si="18"/>
        <v>0</v>
      </c>
      <c r="S122" s="13">
        <f t="shared" si="19"/>
        <v>0</v>
      </c>
      <c r="T122" s="13">
        <f t="shared" si="20"/>
        <v>0</v>
      </c>
      <c r="U122" s="13">
        <f t="shared" si="21"/>
        <v>5000</v>
      </c>
      <c r="V122" s="13">
        <f t="shared" si="22"/>
        <v>0</v>
      </c>
    </row>
    <row r="123" spans="1:22">
      <c r="A123" t="s">
        <v>86</v>
      </c>
      <c r="B123" t="s">
        <v>88</v>
      </c>
      <c r="C123" t="s">
        <v>325</v>
      </c>
      <c r="D123">
        <v>10743</v>
      </c>
      <c r="E123" t="s">
        <v>51</v>
      </c>
      <c r="F123" t="s">
        <v>1256</v>
      </c>
      <c r="G123">
        <f t="shared" si="12"/>
        <v>0</v>
      </c>
      <c r="J123" t="str">
        <f t="shared" si="13"/>
        <v>Kasaï</v>
      </c>
      <c r="K123" t="str">
        <f t="shared" si="13"/>
        <v>Kamonia</v>
      </c>
      <c r="L123" t="str">
        <f t="shared" si="13"/>
        <v>Kalonda Ouest</v>
      </c>
      <c r="M123">
        <f t="shared" si="11"/>
        <v>10743</v>
      </c>
      <c r="N123" s="12">
        <f t="shared" si="14"/>
        <v>0</v>
      </c>
      <c r="O123" s="13">
        <f t="shared" si="15"/>
        <v>0</v>
      </c>
      <c r="P123" s="13">
        <f t="shared" si="16"/>
        <v>0</v>
      </c>
      <c r="Q123" s="13">
        <f t="shared" si="17"/>
        <v>0</v>
      </c>
      <c r="R123" s="13">
        <f t="shared" si="18"/>
        <v>0</v>
      </c>
      <c r="S123" s="13">
        <f t="shared" si="19"/>
        <v>0</v>
      </c>
      <c r="T123" s="13">
        <f t="shared" si="20"/>
        <v>0</v>
      </c>
      <c r="U123" s="13">
        <f t="shared" si="21"/>
        <v>0</v>
      </c>
      <c r="V123" s="13">
        <f t="shared" si="22"/>
        <v>0</v>
      </c>
    </row>
    <row r="124" spans="1:22">
      <c r="A124" t="s">
        <v>86</v>
      </c>
      <c r="B124" t="s">
        <v>88</v>
      </c>
      <c r="C124" t="s">
        <v>325</v>
      </c>
      <c r="D124">
        <v>10748</v>
      </c>
      <c r="E124" t="s">
        <v>51</v>
      </c>
      <c r="F124" t="s">
        <v>1256</v>
      </c>
      <c r="G124">
        <f t="shared" si="12"/>
        <v>0</v>
      </c>
      <c r="J124" t="str">
        <f t="shared" si="13"/>
        <v>Kasaï</v>
      </c>
      <c r="K124" t="str">
        <f t="shared" si="13"/>
        <v>Kamonia</v>
      </c>
      <c r="L124" t="str">
        <f t="shared" si="13"/>
        <v>Kalonda Ouest</v>
      </c>
      <c r="M124">
        <f t="shared" si="11"/>
        <v>10748</v>
      </c>
      <c r="N124" s="12">
        <f t="shared" si="14"/>
        <v>0</v>
      </c>
      <c r="O124" s="13">
        <f t="shared" si="15"/>
        <v>0</v>
      </c>
      <c r="P124" s="13">
        <f t="shared" si="16"/>
        <v>0</v>
      </c>
      <c r="Q124" s="13">
        <f t="shared" si="17"/>
        <v>0</v>
      </c>
      <c r="R124" s="13">
        <f t="shared" si="18"/>
        <v>0</v>
      </c>
      <c r="S124" s="13">
        <f t="shared" si="19"/>
        <v>0</v>
      </c>
      <c r="T124" s="13">
        <f t="shared" si="20"/>
        <v>0</v>
      </c>
      <c r="U124" s="13">
        <f t="shared" si="21"/>
        <v>0</v>
      </c>
      <c r="V124" s="13">
        <f t="shared" si="22"/>
        <v>0</v>
      </c>
    </row>
    <row r="125" spans="1:22">
      <c r="A125" t="s">
        <v>86</v>
      </c>
      <c r="B125" t="s">
        <v>88</v>
      </c>
      <c r="C125" t="s">
        <v>325</v>
      </c>
      <c r="D125">
        <v>608</v>
      </c>
      <c r="E125" t="s">
        <v>109</v>
      </c>
      <c r="F125" t="s">
        <v>1256</v>
      </c>
      <c r="G125">
        <f t="shared" si="12"/>
        <v>0</v>
      </c>
      <c r="J125" t="str">
        <f t="shared" si="13"/>
        <v>Kasaï</v>
      </c>
      <c r="K125" t="str">
        <f t="shared" si="13"/>
        <v>Kamonia</v>
      </c>
      <c r="L125" t="str">
        <f t="shared" si="13"/>
        <v>Kalonda Ouest</v>
      </c>
      <c r="M125">
        <f t="shared" si="11"/>
        <v>608</v>
      </c>
      <c r="N125" s="12">
        <f t="shared" si="14"/>
        <v>0</v>
      </c>
      <c r="O125" s="13">
        <f t="shared" si="15"/>
        <v>0</v>
      </c>
      <c r="P125" s="13">
        <f t="shared" si="16"/>
        <v>0</v>
      </c>
      <c r="Q125" s="13">
        <f t="shared" si="17"/>
        <v>0</v>
      </c>
      <c r="R125" s="13">
        <f t="shared" si="18"/>
        <v>0</v>
      </c>
      <c r="S125" s="13">
        <f t="shared" si="19"/>
        <v>0</v>
      </c>
      <c r="T125" s="13">
        <f t="shared" si="20"/>
        <v>0</v>
      </c>
      <c r="U125" s="13">
        <f t="shared" si="21"/>
        <v>0</v>
      </c>
      <c r="V125" s="13">
        <f t="shared" si="22"/>
        <v>0</v>
      </c>
    </row>
    <row r="126" spans="1:22">
      <c r="A126" t="s">
        <v>86</v>
      </c>
      <c r="B126" t="s">
        <v>88</v>
      </c>
      <c r="C126" t="s">
        <v>88</v>
      </c>
      <c r="D126">
        <v>137</v>
      </c>
      <c r="E126" t="s">
        <v>31</v>
      </c>
      <c r="F126" t="s">
        <v>1266</v>
      </c>
      <c r="G126">
        <f t="shared" si="12"/>
        <v>14500</v>
      </c>
      <c r="J126" t="str">
        <f t="shared" si="13"/>
        <v>Kasaï</v>
      </c>
      <c r="K126" t="str">
        <f t="shared" si="13"/>
        <v>Kamonia</v>
      </c>
      <c r="L126" t="str">
        <f t="shared" si="13"/>
        <v>Kamonia</v>
      </c>
      <c r="M126">
        <f t="shared" si="11"/>
        <v>137</v>
      </c>
      <c r="N126" s="12">
        <f t="shared" si="14"/>
        <v>0</v>
      </c>
      <c r="O126" s="13">
        <f t="shared" si="15"/>
        <v>0</v>
      </c>
      <c r="P126" s="13">
        <f t="shared" si="16"/>
        <v>0</v>
      </c>
      <c r="Q126" s="13">
        <f t="shared" si="17"/>
        <v>0</v>
      </c>
      <c r="R126" s="13">
        <f t="shared" si="18"/>
        <v>0</v>
      </c>
      <c r="S126" s="13">
        <f t="shared" si="19"/>
        <v>0</v>
      </c>
      <c r="T126" s="13">
        <f t="shared" si="20"/>
        <v>0</v>
      </c>
      <c r="U126" s="13">
        <f t="shared" si="21"/>
        <v>14500</v>
      </c>
      <c r="V126" s="13">
        <f t="shared" si="22"/>
        <v>0</v>
      </c>
    </row>
    <row r="127" spans="1:22">
      <c r="A127" t="s">
        <v>86</v>
      </c>
      <c r="B127" t="s">
        <v>88</v>
      </c>
      <c r="C127" t="s">
        <v>88</v>
      </c>
      <c r="D127">
        <v>154</v>
      </c>
      <c r="E127" t="s">
        <v>169</v>
      </c>
      <c r="F127" t="s">
        <v>1256</v>
      </c>
      <c r="G127">
        <f t="shared" si="12"/>
        <v>0</v>
      </c>
      <c r="J127" t="str">
        <f t="shared" si="13"/>
        <v>Kasaï</v>
      </c>
      <c r="K127" t="str">
        <f t="shared" si="13"/>
        <v>Kamonia</v>
      </c>
      <c r="L127" t="str">
        <f t="shared" si="13"/>
        <v>Kamonia</v>
      </c>
      <c r="M127">
        <f t="shared" si="11"/>
        <v>154</v>
      </c>
      <c r="N127" s="12">
        <f t="shared" si="14"/>
        <v>0</v>
      </c>
      <c r="O127" s="13">
        <f t="shared" si="15"/>
        <v>0</v>
      </c>
      <c r="P127" s="13">
        <f t="shared" si="16"/>
        <v>0</v>
      </c>
      <c r="Q127" s="13">
        <f t="shared" si="17"/>
        <v>0</v>
      </c>
      <c r="R127" s="13">
        <f t="shared" si="18"/>
        <v>0</v>
      </c>
      <c r="S127" s="13">
        <f t="shared" si="19"/>
        <v>0</v>
      </c>
      <c r="T127" s="13">
        <f t="shared" si="20"/>
        <v>0</v>
      </c>
      <c r="U127" s="13">
        <f t="shared" si="21"/>
        <v>0</v>
      </c>
      <c r="V127" s="13">
        <f t="shared" si="22"/>
        <v>0</v>
      </c>
    </row>
    <row r="128" spans="1:22">
      <c r="A128" t="s">
        <v>86</v>
      </c>
      <c r="B128" t="s">
        <v>88</v>
      </c>
      <c r="C128" t="s">
        <v>88</v>
      </c>
      <c r="D128">
        <v>973</v>
      </c>
      <c r="E128" t="s">
        <v>109</v>
      </c>
      <c r="F128" t="s">
        <v>1256</v>
      </c>
      <c r="G128">
        <f t="shared" si="12"/>
        <v>0</v>
      </c>
      <c r="J128" t="str">
        <f t="shared" si="13"/>
        <v>Kasaï</v>
      </c>
      <c r="K128" t="str">
        <f t="shared" si="13"/>
        <v>Kamonia</v>
      </c>
      <c r="L128" t="str">
        <f t="shared" si="13"/>
        <v>Kamonia</v>
      </c>
      <c r="M128">
        <f t="shared" si="11"/>
        <v>973</v>
      </c>
      <c r="N128" s="12">
        <f t="shared" si="14"/>
        <v>0</v>
      </c>
      <c r="O128" s="13">
        <f t="shared" si="15"/>
        <v>0</v>
      </c>
      <c r="P128" s="13">
        <f t="shared" si="16"/>
        <v>0</v>
      </c>
      <c r="Q128" s="13">
        <f t="shared" si="17"/>
        <v>0</v>
      </c>
      <c r="R128" s="13">
        <f t="shared" si="18"/>
        <v>0</v>
      </c>
      <c r="S128" s="13">
        <f t="shared" si="19"/>
        <v>0</v>
      </c>
      <c r="T128" s="13">
        <f t="shared" si="20"/>
        <v>0</v>
      </c>
      <c r="U128" s="13">
        <f t="shared" si="21"/>
        <v>0</v>
      </c>
      <c r="V128" s="13">
        <f t="shared" si="22"/>
        <v>0</v>
      </c>
    </row>
    <row r="129" spans="1:22">
      <c r="A129" t="s">
        <v>86</v>
      </c>
      <c r="B129" t="s">
        <v>88</v>
      </c>
      <c r="C129" t="s">
        <v>88</v>
      </c>
      <c r="D129">
        <v>1008</v>
      </c>
      <c r="E129" t="s">
        <v>23</v>
      </c>
      <c r="F129" t="s">
        <v>1256</v>
      </c>
      <c r="G129">
        <f t="shared" si="12"/>
        <v>0</v>
      </c>
      <c r="J129" t="str">
        <f t="shared" si="13"/>
        <v>Kasaï</v>
      </c>
      <c r="K129" t="str">
        <f t="shared" si="13"/>
        <v>Kamonia</v>
      </c>
      <c r="L129" t="str">
        <f t="shared" si="13"/>
        <v>Kamonia</v>
      </c>
      <c r="M129">
        <f t="shared" si="11"/>
        <v>1008</v>
      </c>
      <c r="N129" s="12">
        <f t="shared" si="14"/>
        <v>0</v>
      </c>
      <c r="O129" s="13">
        <f t="shared" si="15"/>
        <v>0</v>
      </c>
      <c r="P129" s="13">
        <f t="shared" si="16"/>
        <v>0</v>
      </c>
      <c r="Q129" s="13">
        <f t="shared" si="17"/>
        <v>0</v>
      </c>
      <c r="R129" s="13">
        <f t="shared" si="18"/>
        <v>0</v>
      </c>
      <c r="S129" s="13">
        <f t="shared" si="19"/>
        <v>0</v>
      </c>
      <c r="T129" s="13">
        <f t="shared" si="20"/>
        <v>0</v>
      </c>
      <c r="U129" s="13">
        <f t="shared" si="21"/>
        <v>0</v>
      </c>
      <c r="V129" s="13">
        <f t="shared" si="22"/>
        <v>0</v>
      </c>
    </row>
    <row r="130" spans="1:22">
      <c r="A130" t="s">
        <v>86</v>
      </c>
      <c r="B130" t="s">
        <v>88</v>
      </c>
      <c r="C130" t="s">
        <v>88</v>
      </c>
      <c r="D130">
        <v>10447</v>
      </c>
      <c r="E130" t="s">
        <v>169</v>
      </c>
      <c r="F130" t="s">
        <v>1257</v>
      </c>
      <c r="G130">
        <f t="shared" si="12"/>
        <v>5000</v>
      </c>
      <c r="J130" t="str">
        <f t="shared" si="13"/>
        <v>Kasaï</v>
      </c>
      <c r="K130" t="str">
        <f t="shared" si="13"/>
        <v>Kamonia</v>
      </c>
      <c r="L130" t="str">
        <f t="shared" si="13"/>
        <v>Kamonia</v>
      </c>
      <c r="M130">
        <f t="shared" si="11"/>
        <v>10447</v>
      </c>
      <c r="N130" s="12">
        <f t="shared" si="14"/>
        <v>0</v>
      </c>
      <c r="O130" s="13">
        <f t="shared" si="15"/>
        <v>0</v>
      </c>
      <c r="P130" s="13">
        <f t="shared" si="16"/>
        <v>0</v>
      </c>
      <c r="Q130" s="13">
        <f t="shared" si="17"/>
        <v>0</v>
      </c>
      <c r="R130" s="13">
        <f t="shared" si="18"/>
        <v>0</v>
      </c>
      <c r="S130" s="13">
        <f t="shared" si="19"/>
        <v>0</v>
      </c>
      <c r="T130" s="13">
        <f t="shared" si="20"/>
        <v>5000</v>
      </c>
      <c r="U130" s="13">
        <f t="shared" si="21"/>
        <v>0</v>
      </c>
      <c r="V130" s="13">
        <f t="shared" si="22"/>
        <v>0</v>
      </c>
    </row>
    <row r="131" spans="1:22">
      <c r="A131" t="s">
        <v>86</v>
      </c>
      <c r="B131" t="s">
        <v>88</v>
      </c>
      <c r="C131" t="s">
        <v>88</v>
      </c>
      <c r="D131">
        <v>10582</v>
      </c>
      <c r="E131" t="s">
        <v>51</v>
      </c>
      <c r="F131" t="s">
        <v>1257</v>
      </c>
      <c r="G131">
        <f t="shared" si="12"/>
        <v>5000</v>
      </c>
      <c r="J131" t="str">
        <f t="shared" si="13"/>
        <v>Kasaï</v>
      </c>
      <c r="K131" t="str">
        <f t="shared" si="13"/>
        <v>Kamonia</v>
      </c>
      <c r="L131" t="str">
        <f t="shared" si="13"/>
        <v>Kamonia</v>
      </c>
      <c r="M131">
        <f t="shared" si="11"/>
        <v>10582</v>
      </c>
      <c r="N131" s="12">
        <f t="shared" si="14"/>
        <v>0</v>
      </c>
      <c r="O131" s="13">
        <f t="shared" si="15"/>
        <v>0</v>
      </c>
      <c r="P131" s="13">
        <f t="shared" si="16"/>
        <v>0</v>
      </c>
      <c r="Q131" s="13">
        <f t="shared" si="17"/>
        <v>0</v>
      </c>
      <c r="R131" s="13">
        <f t="shared" si="18"/>
        <v>0</v>
      </c>
      <c r="S131" s="13">
        <f t="shared" si="19"/>
        <v>5000</v>
      </c>
      <c r="T131" s="13">
        <f t="shared" si="20"/>
        <v>0</v>
      </c>
      <c r="U131" s="13">
        <f t="shared" si="21"/>
        <v>0</v>
      </c>
      <c r="V131" s="13">
        <f t="shared" si="22"/>
        <v>0</v>
      </c>
    </row>
    <row r="132" spans="1:22">
      <c r="A132" t="s">
        <v>86</v>
      </c>
      <c r="B132" t="s">
        <v>88</v>
      </c>
      <c r="C132" t="s">
        <v>88</v>
      </c>
      <c r="D132">
        <v>10586</v>
      </c>
      <c r="E132" t="s">
        <v>51</v>
      </c>
      <c r="F132" t="s">
        <v>1256</v>
      </c>
      <c r="G132">
        <f t="shared" si="12"/>
        <v>0</v>
      </c>
      <c r="J132" t="str">
        <f t="shared" si="13"/>
        <v>Kasaï</v>
      </c>
      <c r="K132" t="str">
        <f t="shared" si="13"/>
        <v>Kamonia</v>
      </c>
      <c r="L132" t="str">
        <f t="shared" si="13"/>
        <v>Kamonia</v>
      </c>
      <c r="M132">
        <f t="shared" si="13"/>
        <v>10586</v>
      </c>
      <c r="N132" s="12">
        <f t="shared" si="14"/>
        <v>0</v>
      </c>
      <c r="O132" s="13">
        <f t="shared" si="15"/>
        <v>0</v>
      </c>
      <c r="P132" s="13">
        <f t="shared" si="16"/>
        <v>0</v>
      </c>
      <c r="Q132" s="13">
        <f t="shared" si="17"/>
        <v>0</v>
      </c>
      <c r="R132" s="13">
        <f t="shared" si="18"/>
        <v>0</v>
      </c>
      <c r="S132" s="13">
        <f t="shared" si="19"/>
        <v>0</v>
      </c>
      <c r="T132" s="13">
        <f t="shared" si="20"/>
        <v>0</v>
      </c>
      <c r="U132" s="13">
        <f t="shared" si="21"/>
        <v>0</v>
      </c>
      <c r="V132" s="13">
        <f t="shared" si="22"/>
        <v>0</v>
      </c>
    </row>
    <row r="133" spans="1:22">
      <c r="A133" t="s">
        <v>86</v>
      </c>
      <c r="B133" t="s">
        <v>88</v>
      </c>
      <c r="C133" t="s">
        <v>88</v>
      </c>
      <c r="D133">
        <v>10740</v>
      </c>
      <c r="E133" t="s">
        <v>31</v>
      </c>
      <c r="F133" t="s">
        <v>1257</v>
      </c>
      <c r="G133">
        <f t="shared" ref="G133:G196" si="23">VALUE(F133)</f>
        <v>5000</v>
      </c>
      <c r="J133" t="str">
        <f t="shared" ref="J133:M196" si="24">A133</f>
        <v>Kasaï</v>
      </c>
      <c r="K133" t="str">
        <f t="shared" si="24"/>
        <v>Kamonia</v>
      </c>
      <c r="L133" t="str">
        <f t="shared" si="24"/>
        <v>Kamonia</v>
      </c>
      <c r="M133">
        <f t="shared" si="24"/>
        <v>10740</v>
      </c>
      <c r="N133" s="12">
        <f t="shared" ref="N133:N196" si="25">IF(AND(ISNUMBER(MATCH($N$3,E133,0)),ISNUMBER(MATCH(J133,A133,0)),ISNUMBER(MATCH(K133,B133,0)),ISNUMBER(MATCH(L133,C133,0)),MATCH(M133,D133,0)),INDEX(G133,MATCH($N$3,E133,0)),0)</f>
        <v>0</v>
      </c>
      <c r="O133" s="13">
        <f t="shared" ref="O133:O196" si="26">IF(AND(ISNUMBER(MATCH($O$3,E133,0)),ISNUMBER(MATCH(J133,A133,0)),ISNUMBER(MATCH(K133,B133,0)),ISNUMBER(MATCH(L133,C133,0)),MATCH(M133,D133,0)),INDEX(G133,MATCH($O$3,E133,0)),0)</f>
        <v>0</v>
      </c>
      <c r="P133" s="13">
        <f t="shared" ref="P133:P196" si="27">IF(AND(ISNUMBER(MATCH($P$3,E133,0)),ISNUMBER(MATCH(J133,A133,0)),ISNUMBER(MATCH(K133,B133,0)),ISNUMBER(MATCH(L133,C133,0)),MATCH(M133,D133,0)),INDEX(G133,MATCH($P$3,E133,0)),0)</f>
        <v>0</v>
      </c>
      <c r="Q133" s="13">
        <f t="shared" ref="Q133:Q196" si="28">IF(AND(ISNUMBER(MATCH($Q$3,E133,0)),ISNUMBER(MATCH(J133,A133,0)),ISNUMBER(MATCH(K133,B133,0)),ISNUMBER(MATCH(L133,C133,0)),MATCH(M133,D133,0)),INDEX(G133,MATCH($Q$3,E133,0)),0)</f>
        <v>0</v>
      </c>
      <c r="R133" s="13">
        <f t="shared" ref="R133:R196" si="29">IF(AND(ISNUMBER(MATCH($R$3,E133,0)),ISNUMBER(MATCH(J133,A133,0)),ISNUMBER(MATCH(K133,B133,0)),ISNUMBER(MATCH(L133,C133,0)),MATCH(M133,D133,0)),INDEX(G133,MATCH($R$3,E133,0)),0)</f>
        <v>0</v>
      </c>
      <c r="S133" s="13">
        <f t="shared" ref="S133:S196" si="30">IF(AND(ISNUMBER(MATCH($S$3,E133,0)),ISNUMBER(MATCH(J133,A133,0)),ISNUMBER(MATCH(K133,B133,0)),ISNUMBER(MATCH(L133,C133,0)),MATCH(M133,D133,0)),INDEX(G133,MATCH($S$3,E133,0)),0)</f>
        <v>0</v>
      </c>
      <c r="T133" s="13">
        <f t="shared" ref="T133:T196" si="31">IF(AND(ISNUMBER(MATCH($T$3,E133,0)),ISNUMBER(MATCH(J133,A133,0)),ISNUMBER(MATCH(K133,B133,0)),ISNUMBER(MATCH(L133,C133,0)),MATCH(M133,D133,0)),INDEX(G133,MATCH($T$3,E133,0)),0)</f>
        <v>0</v>
      </c>
      <c r="U133" s="13">
        <f t="shared" ref="U133:U196" si="32">IF(AND(ISNUMBER(MATCH($U$3,E133,0)),ISNUMBER(MATCH(J133,A133,0)),ISNUMBER(MATCH(K133,B133,0)),ISNUMBER(MATCH(L133,C133,0)),MATCH(M133,D133,0)),INDEX(G133,MATCH($U$3,E133,0)),0)</f>
        <v>5000</v>
      </c>
      <c r="V133" s="13">
        <f t="shared" ref="V133:V196" si="33">IF(AND(ISNUMBER(MATCH($VC$1,E133,0)),ISNUMBER(MATCH(J133,A133,0)),ISNUMBER(MATCH(K133,B133,0)),ISNUMBER(MATCH(L133,C133,0)),MATCH(M133,D133,0)),INDEX(G133,MATCH($V$3,E133,0)),0)</f>
        <v>0</v>
      </c>
    </row>
    <row r="134" spans="1:22">
      <c r="A134" t="s">
        <v>86</v>
      </c>
      <c r="B134" t="s">
        <v>88</v>
      </c>
      <c r="C134" t="s">
        <v>88</v>
      </c>
      <c r="D134">
        <v>10743</v>
      </c>
      <c r="E134" t="s">
        <v>51</v>
      </c>
      <c r="F134" t="s">
        <v>1256</v>
      </c>
      <c r="G134">
        <f t="shared" si="23"/>
        <v>0</v>
      </c>
      <c r="J134" t="str">
        <f t="shared" si="24"/>
        <v>Kasaï</v>
      </c>
      <c r="K134" t="str">
        <f t="shared" si="24"/>
        <v>Kamonia</v>
      </c>
      <c r="L134" t="str">
        <f t="shared" si="24"/>
        <v>Kamonia</v>
      </c>
      <c r="M134">
        <f t="shared" si="24"/>
        <v>10743</v>
      </c>
      <c r="N134" s="12">
        <f t="shared" si="25"/>
        <v>0</v>
      </c>
      <c r="O134" s="13">
        <f t="shared" si="26"/>
        <v>0</v>
      </c>
      <c r="P134" s="13">
        <f t="shared" si="27"/>
        <v>0</v>
      </c>
      <c r="Q134" s="13">
        <f t="shared" si="28"/>
        <v>0</v>
      </c>
      <c r="R134" s="13">
        <f t="shared" si="29"/>
        <v>0</v>
      </c>
      <c r="S134" s="13">
        <f t="shared" si="30"/>
        <v>0</v>
      </c>
      <c r="T134" s="13">
        <f t="shared" si="31"/>
        <v>0</v>
      </c>
      <c r="U134" s="13">
        <f t="shared" si="32"/>
        <v>0</v>
      </c>
      <c r="V134" s="13">
        <f t="shared" si="33"/>
        <v>0</v>
      </c>
    </row>
    <row r="135" spans="1:22">
      <c r="A135" t="s">
        <v>86</v>
      </c>
      <c r="B135" t="s">
        <v>88</v>
      </c>
      <c r="C135" t="s">
        <v>88</v>
      </c>
      <c r="D135">
        <v>10749</v>
      </c>
      <c r="E135" t="s">
        <v>98</v>
      </c>
      <c r="F135" t="s">
        <v>1265</v>
      </c>
      <c r="G135">
        <f t="shared" si="23"/>
        <v>54500</v>
      </c>
      <c r="J135" t="str">
        <f t="shared" si="24"/>
        <v>Kasaï</v>
      </c>
      <c r="K135" t="str">
        <f t="shared" si="24"/>
        <v>Kamonia</v>
      </c>
      <c r="L135" t="str">
        <f t="shared" si="24"/>
        <v>Kamonia</v>
      </c>
      <c r="M135">
        <f t="shared" si="24"/>
        <v>10749</v>
      </c>
      <c r="N135" s="12">
        <f t="shared" si="25"/>
        <v>0</v>
      </c>
      <c r="O135" s="13">
        <f t="shared" si="26"/>
        <v>0</v>
      </c>
      <c r="P135" s="13">
        <f t="shared" si="27"/>
        <v>0</v>
      </c>
      <c r="Q135" s="13">
        <f t="shared" si="28"/>
        <v>54500</v>
      </c>
      <c r="R135" s="13">
        <f t="shared" si="29"/>
        <v>0</v>
      </c>
      <c r="S135" s="13">
        <f t="shared" si="30"/>
        <v>0</v>
      </c>
      <c r="T135" s="13">
        <f t="shared" si="31"/>
        <v>0</v>
      </c>
      <c r="U135" s="13">
        <f t="shared" si="32"/>
        <v>0</v>
      </c>
      <c r="V135" s="13">
        <f t="shared" si="33"/>
        <v>0</v>
      </c>
    </row>
    <row r="136" spans="1:22">
      <c r="A136" t="s">
        <v>86</v>
      </c>
      <c r="B136" t="s">
        <v>88</v>
      </c>
      <c r="C136" t="s">
        <v>88</v>
      </c>
      <c r="D136">
        <v>10872</v>
      </c>
      <c r="E136" t="s">
        <v>109</v>
      </c>
      <c r="F136" t="s">
        <v>1256</v>
      </c>
      <c r="G136">
        <f t="shared" si="23"/>
        <v>0</v>
      </c>
      <c r="J136" t="str">
        <f t="shared" si="24"/>
        <v>Kasaï</v>
      </c>
      <c r="K136" t="str">
        <f t="shared" si="24"/>
        <v>Kamonia</v>
      </c>
      <c r="L136" t="str">
        <f t="shared" si="24"/>
        <v>Kamonia</v>
      </c>
      <c r="M136">
        <f t="shared" si="24"/>
        <v>10872</v>
      </c>
      <c r="N136" s="12">
        <f t="shared" si="25"/>
        <v>0</v>
      </c>
      <c r="O136" s="13">
        <f t="shared" si="26"/>
        <v>0</v>
      </c>
      <c r="P136" s="13">
        <f t="shared" si="27"/>
        <v>0</v>
      </c>
      <c r="Q136" s="13">
        <f t="shared" si="28"/>
        <v>0</v>
      </c>
      <c r="R136" s="13">
        <f t="shared" si="29"/>
        <v>0</v>
      </c>
      <c r="S136" s="13">
        <f t="shared" si="30"/>
        <v>0</v>
      </c>
      <c r="T136" s="13">
        <f t="shared" si="31"/>
        <v>0</v>
      </c>
      <c r="U136" s="13">
        <f t="shared" si="32"/>
        <v>0</v>
      </c>
      <c r="V136" s="13">
        <f t="shared" si="33"/>
        <v>0</v>
      </c>
    </row>
    <row r="137" spans="1:22">
      <c r="A137" t="s">
        <v>86</v>
      </c>
      <c r="B137" t="s">
        <v>88</v>
      </c>
      <c r="C137" t="s">
        <v>282</v>
      </c>
      <c r="D137">
        <v>962</v>
      </c>
      <c r="E137" t="s">
        <v>23</v>
      </c>
      <c r="F137" t="s">
        <v>1257</v>
      </c>
      <c r="G137">
        <f t="shared" si="23"/>
        <v>5000</v>
      </c>
      <c r="J137" t="str">
        <f t="shared" si="24"/>
        <v>Kasaï</v>
      </c>
      <c r="K137" t="str">
        <f t="shared" si="24"/>
        <v>Kamonia</v>
      </c>
      <c r="L137" t="str">
        <f t="shared" si="24"/>
        <v>Kamwesha</v>
      </c>
      <c r="M137">
        <f t="shared" si="24"/>
        <v>962</v>
      </c>
      <c r="N137" s="12">
        <f t="shared" si="25"/>
        <v>5000</v>
      </c>
      <c r="O137" s="13">
        <f t="shared" si="26"/>
        <v>0</v>
      </c>
      <c r="P137" s="13">
        <f t="shared" si="27"/>
        <v>0</v>
      </c>
      <c r="Q137" s="13">
        <f t="shared" si="28"/>
        <v>0</v>
      </c>
      <c r="R137" s="13">
        <f t="shared" si="29"/>
        <v>0</v>
      </c>
      <c r="S137" s="13">
        <f t="shared" si="30"/>
        <v>0</v>
      </c>
      <c r="T137" s="13">
        <f t="shared" si="31"/>
        <v>0</v>
      </c>
      <c r="U137" s="13">
        <f t="shared" si="32"/>
        <v>0</v>
      </c>
      <c r="V137" s="13">
        <f t="shared" si="33"/>
        <v>0</v>
      </c>
    </row>
    <row r="138" spans="1:22">
      <c r="A138" t="s">
        <v>86</v>
      </c>
      <c r="B138" t="s">
        <v>88</v>
      </c>
      <c r="C138" t="s">
        <v>282</v>
      </c>
      <c r="D138">
        <v>10129</v>
      </c>
      <c r="E138" t="s">
        <v>31</v>
      </c>
      <c r="F138" t="s">
        <v>1268</v>
      </c>
      <c r="G138">
        <f t="shared" si="23"/>
        <v>44500</v>
      </c>
      <c r="J138" t="str">
        <f t="shared" si="24"/>
        <v>Kasaï</v>
      </c>
      <c r="K138" t="str">
        <f t="shared" si="24"/>
        <v>Kamonia</v>
      </c>
      <c r="L138" t="str">
        <f t="shared" si="24"/>
        <v>Kamwesha</v>
      </c>
      <c r="M138">
        <f t="shared" si="24"/>
        <v>10129</v>
      </c>
      <c r="N138" s="12">
        <f t="shared" si="25"/>
        <v>0</v>
      </c>
      <c r="O138" s="13">
        <f t="shared" si="26"/>
        <v>0</v>
      </c>
      <c r="P138" s="13">
        <f t="shared" si="27"/>
        <v>0</v>
      </c>
      <c r="Q138" s="13">
        <f t="shared" si="28"/>
        <v>0</v>
      </c>
      <c r="R138" s="13">
        <f t="shared" si="29"/>
        <v>0</v>
      </c>
      <c r="S138" s="13">
        <f t="shared" si="30"/>
        <v>0</v>
      </c>
      <c r="T138" s="13">
        <f t="shared" si="31"/>
        <v>0</v>
      </c>
      <c r="U138" s="13">
        <f t="shared" si="32"/>
        <v>44500</v>
      </c>
      <c r="V138" s="13">
        <f t="shared" si="33"/>
        <v>0</v>
      </c>
    </row>
    <row r="139" spans="1:22">
      <c r="A139" t="s">
        <v>86</v>
      </c>
      <c r="B139" t="s">
        <v>88</v>
      </c>
      <c r="C139" t="s">
        <v>282</v>
      </c>
      <c r="D139">
        <v>10583</v>
      </c>
      <c r="E139" t="s">
        <v>51</v>
      </c>
      <c r="F139" t="s">
        <v>1257</v>
      </c>
      <c r="G139">
        <f t="shared" si="23"/>
        <v>5000</v>
      </c>
      <c r="J139" t="str">
        <f t="shared" si="24"/>
        <v>Kasaï</v>
      </c>
      <c r="K139" t="str">
        <f t="shared" si="24"/>
        <v>Kamonia</v>
      </c>
      <c r="L139" t="str">
        <f t="shared" si="24"/>
        <v>Kamwesha</v>
      </c>
      <c r="M139">
        <f t="shared" si="24"/>
        <v>10583</v>
      </c>
      <c r="N139" s="12">
        <f t="shared" si="25"/>
        <v>0</v>
      </c>
      <c r="O139" s="13">
        <f t="shared" si="26"/>
        <v>0</v>
      </c>
      <c r="P139" s="13">
        <f t="shared" si="27"/>
        <v>0</v>
      </c>
      <c r="Q139" s="13">
        <f t="shared" si="28"/>
        <v>0</v>
      </c>
      <c r="R139" s="13">
        <f t="shared" si="29"/>
        <v>0</v>
      </c>
      <c r="S139" s="13">
        <f t="shared" si="30"/>
        <v>5000</v>
      </c>
      <c r="T139" s="13">
        <f t="shared" si="31"/>
        <v>0</v>
      </c>
      <c r="U139" s="13">
        <f t="shared" si="32"/>
        <v>0</v>
      </c>
      <c r="V139" s="13">
        <f t="shared" si="33"/>
        <v>0</v>
      </c>
    </row>
    <row r="140" spans="1:22">
      <c r="A140" t="s">
        <v>86</v>
      </c>
      <c r="B140" t="s">
        <v>88</v>
      </c>
      <c r="C140" t="s">
        <v>282</v>
      </c>
      <c r="D140">
        <v>10584</v>
      </c>
      <c r="E140" t="s">
        <v>51</v>
      </c>
      <c r="F140" t="s">
        <v>1256</v>
      </c>
      <c r="G140">
        <f t="shared" si="23"/>
        <v>0</v>
      </c>
      <c r="J140" t="str">
        <f t="shared" si="24"/>
        <v>Kasaï</v>
      </c>
      <c r="K140" t="str">
        <f t="shared" si="24"/>
        <v>Kamonia</v>
      </c>
      <c r="L140" t="str">
        <f t="shared" si="24"/>
        <v>Kamwesha</v>
      </c>
      <c r="M140">
        <f t="shared" si="24"/>
        <v>10584</v>
      </c>
      <c r="N140" s="12">
        <f t="shared" si="25"/>
        <v>0</v>
      </c>
      <c r="O140" s="13">
        <f t="shared" si="26"/>
        <v>0</v>
      </c>
      <c r="P140" s="13">
        <f t="shared" si="27"/>
        <v>0</v>
      </c>
      <c r="Q140" s="13">
        <f t="shared" si="28"/>
        <v>0</v>
      </c>
      <c r="R140" s="13">
        <f t="shared" si="29"/>
        <v>0</v>
      </c>
      <c r="S140" s="13">
        <f t="shared" si="30"/>
        <v>0</v>
      </c>
      <c r="T140" s="13">
        <f t="shared" si="31"/>
        <v>0</v>
      </c>
      <c r="U140" s="13">
        <f t="shared" si="32"/>
        <v>0</v>
      </c>
      <c r="V140" s="13">
        <f t="shared" si="33"/>
        <v>0</v>
      </c>
    </row>
    <row r="141" spans="1:22">
      <c r="A141" t="s">
        <v>86</v>
      </c>
      <c r="B141" t="s">
        <v>88</v>
      </c>
      <c r="C141" t="s">
        <v>282</v>
      </c>
      <c r="D141">
        <v>10589</v>
      </c>
      <c r="E141" t="s">
        <v>51</v>
      </c>
      <c r="F141" t="s">
        <v>1257</v>
      </c>
      <c r="G141">
        <f t="shared" si="23"/>
        <v>5000</v>
      </c>
      <c r="J141" t="str">
        <f t="shared" si="24"/>
        <v>Kasaï</v>
      </c>
      <c r="K141" t="str">
        <f t="shared" si="24"/>
        <v>Kamonia</v>
      </c>
      <c r="L141" t="str">
        <f t="shared" si="24"/>
        <v>Kamwesha</v>
      </c>
      <c r="M141">
        <f t="shared" si="24"/>
        <v>10589</v>
      </c>
      <c r="N141" s="12">
        <f t="shared" si="25"/>
        <v>0</v>
      </c>
      <c r="O141" s="13">
        <f t="shared" si="26"/>
        <v>0</v>
      </c>
      <c r="P141" s="13">
        <f t="shared" si="27"/>
        <v>0</v>
      </c>
      <c r="Q141" s="13">
        <f t="shared" si="28"/>
        <v>0</v>
      </c>
      <c r="R141" s="13">
        <f t="shared" si="29"/>
        <v>0</v>
      </c>
      <c r="S141" s="13">
        <f t="shared" si="30"/>
        <v>5000</v>
      </c>
      <c r="T141" s="13">
        <f t="shared" si="31"/>
        <v>0</v>
      </c>
      <c r="U141" s="13">
        <f t="shared" si="32"/>
        <v>0</v>
      </c>
      <c r="V141" s="13">
        <f t="shared" si="33"/>
        <v>0</v>
      </c>
    </row>
    <row r="142" spans="1:22">
      <c r="A142" t="s">
        <v>86</v>
      </c>
      <c r="B142" t="s">
        <v>88</v>
      </c>
      <c r="C142" t="s">
        <v>282</v>
      </c>
      <c r="D142">
        <v>10735</v>
      </c>
      <c r="E142" t="s">
        <v>31</v>
      </c>
      <c r="F142" t="s">
        <v>1258</v>
      </c>
      <c r="G142">
        <f t="shared" si="23"/>
        <v>24500</v>
      </c>
      <c r="J142" t="str">
        <f t="shared" si="24"/>
        <v>Kasaï</v>
      </c>
      <c r="K142" t="str">
        <f t="shared" si="24"/>
        <v>Kamonia</v>
      </c>
      <c r="L142" t="str">
        <f t="shared" si="24"/>
        <v>Kamwesha</v>
      </c>
      <c r="M142">
        <f t="shared" si="24"/>
        <v>10735</v>
      </c>
      <c r="N142" s="12">
        <f t="shared" si="25"/>
        <v>0</v>
      </c>
      <c r="O142" s="13">
        <f t="shared" si="26"/>
        <v>0</v>
      </c>
      <c r="P142" s="13">
        <f t="shared" si="27"/>
        <v>0</v>
      </c>
      <c r="Q142" s="13">
        <f t="shared" si="28"/>
        <v>0</v>
      </c>
      <c r="R142" s="13">
        <f t="shared" si="29"/>
        <v>0</v>
      </c>
      <c r="S142" s="13">
        <f t="shared" si="30"/>
        <v>0</v>
      </c>
      <c r="T142" s="13">
        <f t="shared" si="31"/>
        <v>0</v>
      </c>
      <c r="U142" s="13">
        <f t="shared" si="32"/>
        <v>24500</v>
      </c>
      <c r="V142" s="13">
        <f t="shared" si="33"/>
        <v>0</v>
      </c>
    </row>
    <row r="143" spans="1:22">
      <c r="A143" t="s">
        <v>86</v>
      </c>
      <c r="B143" t="s">
        <v>88</v>
      </c>
      <c r="C143" t="s">
        <v>282</v>
      </c>
      <c r="D143">
        <v>10737</v>
      </c>
      <c r="E143" t="s">
        <v>31</v>
      </c>
      <c r="F143" t="s">
        <v>1257</v>
      </c>
      <c r="G143">
        <f t="shared" si="23"/>
        <v>5000</v>
      </c>
      <c r="J143" t="str">
        <f t="shared" si="24"/>
        <v>Kasaï</v>
      </c>
      <c r="K143" t="str">
        <f t="shared" si="24"/>
        <v>Kamonia</v>
      </c>
      <c r="L143" t="str">
        <f t="shared" si="24"/>
        <v>Kamwesha</v>
      </c>
      <c r="M143">
        <f t="shared" si="24"/>
        <v>10737</v>
      </c>
      <c r="N143" s="12">
        <f t="shared" si="25"/>
        <v>0</v>
      </c>
      <c r="O143" s="13">
        <f t="shared" si="26"/>
        <v>0</v>
      </c>
      <c r="P143" s="13">
        <f t="shared" si="27"/>
        <v>0</v>
      </c>
      <c r="Q143" s="13">
        <f t="shared" si="28"/>
        <v>0</v>
      </c>
      <c r="R143" s="13">
        <f t="shared" si="29"/>
        <v>0</v>
      </c>
      <c r="S143" s="13">
        <f t="shared" si="30"/>
        <v>0</v>
      </c>
      <c r="T143" s="13">
        <f t="shared" si="31"/>
        <v>0</v>
      </c>
      <c r="U143" s="13">
        <f t="shared" si="32"/>
        <v>5000</v>
      </c>
      <c r="V143" s="13">
        <f t="shared" si="33"/>
        <v>0</v>
      </c>
    </row>
    <row r="144" spans="1:22">
      <c r="A144" t="s">
        <v>86</v>
      </c>
      <c r="B144" t="s">
        <v>88</v>
      </c>
      <c r="C144" t="s">
        <v>282</v>
      </c>
      <c r="D144">
        <v>10738</v>
      </c>
      <c r="E144" t="s">
        <v>31</v>
      </c>
      <c r="F144" t="s">
        <v>1257</v>
      </c>
      <c r="G144">
        <f t="shared" si="23"/>
        <v>5000</v>
      </c>
      <c r="J144" t="str">
        <f t="shared" si="24"/>
        <v>Kasaï</v>
      </c>
      <c r="K144" t="str">
        <f t="shared" si="24"/>
        <v>Kamonia</v>
      </c>
      <c r="L144" t="str">
        <f t="shared" si="24"/>
        <v>Kamwesha</v>
      </c>
      <c r="M144">
        <f t="shared" si="24"/>
        <v>10738</v>
      </c>
      <c r="N144" s="12">
        <f t="shared" si="25"/>
        <v>0</v>
      </c>
      <c r="O144" s="13">
        <f t="shared" si="26"/>
        <v>0</v>
      </c>
      <c r="P144" s="13">
        <f t="shared" si="27"/>
        <v>0</v>
      </c>
      <c r="Q144" s="13">
        <f t="shared" si="28"/>
        <v>0</v>
      </c>
      <c r="R144" s="13">
        <f t="shared" si="29"/>
        <v>0</v>
      </c>
      <c r="S144" s="13">
        <f t="shared" si="30"/>
        <v>0</v>
      </c>
      <c r="T144" s="13">
        <f t="shared" si="31"/>
        <v>0</v>
      </c>
      <c r="U144" s="13">
        <f t="shared" si="32"/>
        <v>5000</v>
      </c>
      <c r="V144" s="13">
        <f t="shared" si="33"/>
        <v>0</v>
      </c>
    </row>
    <row r="145" spans="1:22">
      <c r="A145" t="s">
        <v>86</v>
      </c>
      <c r="B145" t="s">
        <v>88</v>
      </c>
      <c r="C145" t="s">
        <v>282</v>
      </c>
      <c r="D145">
        <v>10875</v>
      </c>
      <c r="E145" t="s">
        <v>109</v>
      </c>
      <c r="F145" t="s">
        <v>1258</v>
      </c>
      <c r="G145">
        <f t="shared" si="23"/>
        <v>24500</v>
      </c>
      <c r="J145" t="str">
        <f t="shared" si="24"/>
        <v>Kasaï</v>
      </c>
      <c r="K145" t="str">
        <f t="shared" si="24"/>
        <v>Kamonia</v>
      </c>
      <c r="L145" t="str">
        <f t="shared" si="24"/>
        <v>Kamwesha</v>
      </c>
      <c r="M145">
        <f t="shared" si="24"/>
        <v>10875</v>
      </c>
      <c r="N145" s="12">
        <f t="shared" si="25"/>
        <v>0</v>
      </c>
      <c r="O145" s="13">
        <f t="shared" si="26"/>
        <v>0</v>
      </c>
      <c r="P145" s="13">
        <f t="shared" si="27"/>
        <v>0</v>
      </c>
      <c r="Q145" s="13">
        <f t="shared" si="28"/>
        <v>0</v>
      </c>
      <c r="R145" s="13">
        <f t="shared" si="29"/>
        <v>24500</v>
      </c>
      <c r="S145" s="13">
        <f t="shared" si="30"/>
        <v>0</v>
      </c>
      <c r="T145" s="13">
        <f t="shared" si="31"/>
        <v>0</v>
      </c>
      <c r="U145" s="13">
        <f t="shared" si="32"/>
        <v>0</v>
      </c>
      <c r="V145" s="13">
        <f t="shared" si="33"/>
        <v>0</v>
      </c>
    </row>
    <row r="146" spans="1:22">
      <c r="A146" t="s">
        <v>86</v>
      </c>
      <c r="B146" t="s">
        <v>88</v>
      </c>
      <c r="C146" t="s">
        <v>379</v>
      </c>
      <c r="D146">
        <v>122</v>
      </c>
      <c r="E146" t="s">
        <v>169</v>
      </c>
      <c r="F146" t="s">
        <v>1262</v>
      </c>
      <c r="G146">
        <f t="shared" si="23"/>
        <v>84500</v>
      </c>
      <c r="J146" t="str">
        <f t="shared" si="24"/>
        <v>Kasaï</v>
      </c>
      <c r="K146" t="str">
        <f t="shared" si="24"/>
        <v>Kamonia</v>
      </c>
      <c r="L146" t="str">
        <f t="shared" si="24"/>
        <v>Kanzala</v>
      </c>
      <c r="M146">
        <f t="shared" si="24"/>
        <v>122</v>
      </c>
      <c r="N146" s="12">
        <f t="shared" si="25"/>
        <v>0</v>
      </c>
      <c r="O146" s="13">
        <f t="shared" si="26"/>
        <v>0</v>
      </c>
      <c r="P146" s="13">
        <f t="shared" si="27"/>
        <v>0</v>
      </c>
      <c r="Q146" s="13">
        <f t="shared" si="28"/>
        <v>0</v>
      </c>
      <c r="R146" s="13">
        <f t="shared" si="29"/>
        <v>0</v>
      </c>
      <c r="S146" s="13">
        <f t="shared" si="30"/>
        <v>0</v>
      </c>
      <c r="T146" s="13">
        <f t="shared" si="31"/>
        <v>84500</v>
      </c>
      <c r="U146" s="13">
        <f t="shared" si="32"/>
        <v>0</v>
      </c>
      <c r="V146" s="13">
        <f t="shared" si="33"/>
        <v>0</v>
      </c>
    </row>
    <row r="147" spans="1:22">
      <c r="A147" t="s">
        <v>86</v>
      </c>
      <c r="B147" t="s">
        <v>88</v>
      </c>
      <c r="C147" t="s">
        <v>379</v>
      </c>
      <c r="D147">
        <v>973</v>
      </c>
      <c r="E147" t="s">
        <v>109</v>
      </c>
      <c r="F147" t="s">
        <v>1256</v>
      </c>
      <c r="G147">
        <f t="shared" si="23"/>
        <v>0</v>
      </c>
      <c r="J147" t="str">
        <f t="shared" si="24"/>
        <v>Kasaï</v>
      </c>
      <c r="K147" t="str">
        <f t="shared" si="24"/>
        <v>Kamonia</v>
      </c>
      <c r="L147" t="str">
        <f t="shared" si="24"/>
        <v>Kanzala</v>
      </c>
      <c r="M147">
        <f t="shared" si="24"/>
        <v>973</v>
      </c>
      <c r="N147" s="12">
        <f t="shared" si="25"/>
        <v>0</v>
      </c>
      <c r="O147" s="13">
        <f t="shared" si="26"/>
        <v>0</v>
      </c>
      <c r="P147" s="13">
        <f t="shared" si="27"/>
        <v>0</v>
      </c>
      <c r="Q147" s="13">
        <f t="shared" si="28"/>
        <v>0</v>
      </c>
      <c r="R147" s="13">
        <f t="shared" si="29"/>
        <v>0</v>
      </c>
      <c r="S147" s="13">
        <f t="shared" si="30"/>
        <v>0</v>
      </c>
      <c r="T147" s="13">
        <f t="shared" si="31"/>
        <v>0</v>
      </c>
      <c r="U147" s="13">
        <f t="shared" si="32"/>
        <v>0</v>
      </c>
      <c r="V147" s="13">
        <f t="shared" si="33"/>
        <v>0</v>
      </c>
    </row>
    <row r="148" spans="1:22">
      <c r="A148" t="s">
        <v>86</v>
      </c>
      <c r="B148" t="s">
        <v>88</v>
      </c>
      <c r="C148" t="s">
        <v>379</v>
      </c>
      <c r="D148">
        <v>10582</v>
      </c>
      <c r="E148" t="s">
        <v>51</v>
      </c>
      <c r="F148" t="s">
        <v>1257</v>
      </c>
      <c r="G148">
        <f t="shared" si="23"/>
        <v>5000</v>
      </c>
      <c r="J148" t="str">
        <f t="shared" si="24"/>
        <v>Kasaï</v>
      </c>
      <c r="K148" t="str">
        <f t="shared" si="24"/>
        <v>Kamonia</v>
      </c>
      <c r="L148" t="str">
        <f t="shared" si="24"/>
        <v>Kanzala</v>
      </c>
      <c r="M148">
        <f t="shared" si="24"/>
        <v>10582</v>
      </c>
      <c r="N148" s="12">
        <f t="shared" si="25"/>
        <v>0</v>
      </c>
      <c r="O148" s="13">
        <f t="shared" si="26"/>
        <v>0</v>
      </c>
      <c r="P148" s="13">
        <f t="shared" si="27"/>
        <v>0</v>
      </c>
      <c r="Q148" s="13">
        <f t="shared" si="28"/>
        <v>0</v>
      </c>
      <c r="R148" s="13">
        <f t="shared" si="29"/>
        <v>0</v>
      </c>
      <c r="S148" s="13">
        <f t="shared" si="30"/>
        <v>5000</v>
      </c>
      <c r="T148" s="13">
        <f t="shared" si="31"/>
        <v>0</v>
      </c>
      <c r="U148" s="13">
        <f t="shared" si="32"/>
        <v>0</v>
      </c>
      <c r="V148" s="13">
        <f t="shared" si="33"/>
        <v>0</v>
      </c>
    </row>
    <row r="149" spans="1:22">
      <c r="A149" t="s">
        <v>86</v>
      </c>
      <c r="B149" t="s">
        <v>88</v>
      </c>
      <c r="C149" t="s">
        <v>379</v>
      </c>
      <c r="D149">
        <v>608</v>
      </c>
      <c r="E149" t="s">
        <v>109</v>
      </c>
      <c r="F149" t="s">
        <v>1256</v>
      </c>
      <c r="G149">
        <f t="shared" si="23"/>
        <v>0</v>
      </c>
      <c r="J149" t="str">
        <f t="shared" si="24"/>
        <v>Kasaï</v>
      </c>
      <c r="K149" t="str">
        <f t="shared" si="24"/>
        <v>Kamonia</v>
      </c>
      <c r="L149" t="str">
        <f t="shared" si="24"/>
        <v>Kanzala</v>
      </c>
      <c r="M149">
        <f t="shared" si="24"/>
        <v>608</v>
      </c>
      <c r="N149" s="12">
        <f t="shared" si="25"/>
        <v>0</v>
      </c>
      <c r="O149" s="13">
        <f t="shared" si="26"/>
        <v>0</v>
      </c>
      <c r="P149" s="13">
        <f t="shared" si="27"/>
        <v>0</v>
      </c>
      <c r="Q149" s="13">
        <f t="shared" si="28"/>
        <v>0</v>
      </c>
      <c r="R149" s="13">
        <f t="shared" si="29"/>
        <v>0</v>
      </c>
      <c r="S149" s="13">
        <f t="shared" si="30"/>
        <v>0</v>
      </c>
      <c r="T149" s="13">
        <f t="shared" si="31"/>
        <v>0</v>
      </c>
      <c r="U149" s="13">
        <f t="shared" si="32"/>
        <v>0</v>
      </c>
      <c r="V149" s="13">
        <f t="shared" si="33"/>
        <v>0</v>
      </c>
    </row>
    <row r="150" spans="1:22">
      <c r="A150" t="s">
        <v>86</v>
      </c>
      <c r="B150" t="s">
        <v>88</v>
      </c>
      <c r="C150" t="s">
        <v>747</v>
      </c>
      <c r="D150">
        <v>973</v>
      </c>
      <c r="E150" t="s">
        <v>109</v>
      </c>
      <c r="F150" t="s">
        <v>1256</v>
      </c>
      <c r="G150">
        <f t="shared" si="23"/>
        <v>0</v>
      </c>
      <c r="J150" t="str">
        <f t="shared" si="24"/>
        <v>Kasaï</v>
      </c>
      <c r="K150" t="str">
        <f t="shared" si="24"/>
        <v>Kamonia</v>
      </c>
      <c r="L150" t="str">
        <f t="shared" si="24"/>
        <v>Kitangwa</v>
      </c>
      <c r="M150">
        <f t="shared" si="24"/>
        <v>973</v>
      </c>
      <c r="N150" s="12">
        <f t="shared" si="25"/>
        <v>0</v>
      </c>
      <c r="O150" s="13">
        <f t="shared" si="26"/>
        <v>0</v>
      </c>
      <c r="P150" s="13">
        <f t="shared" si="27"/>
        <v>0</v>
      </c>
      <c r="Q150" s="13">
        <f t="shared" si="28"/>
        <v>0</v>
      </c>
      <c r="R150" s="13">
        <f t="shared" si="29"/>
        <v>0</v>
      </c>
      <c r="S150" s="13">
        <f t="shared" si="30"/>
        <v>0</v>
      </c>
      <c r="T150" s="13">
        <f t="shared" si="31"/>
        <v>0</v>
      </c>
      <c r="U150" s="13">
        <f t="shared" si="32"/>
        <v>0</v>
      </c>
      <c r="V150" s="13">
        <f t="shared" si="33"/>
        <v>0</v>
      </c>
    </row>
    <row r="151" spans="1:22">
      <c r="A151" t="s">
        <v>86</v>
      </c>
      <c r="B151" t="s">
        <v>88</v>
      </c>
      <c r="C151" t="s">
        <v>747</v>
      </c>
      <c r="D151">
        <v>10871</v>
      </c>
      <c r="E151" t="s">
        <v>109</v>
      </c>
      <c r="F151" t="s">
        <v>1257</v>
      </c>
      <c r="G151">
        <f t="shared" si="23"/>
        <v>5000</v>
      </c>
      <c r="J151" t="str">
        <f t="shared" si="24"/>
        <v>Kasaï</v>
      </c>
      <c r="K151" t="str">
        <f t="shared" si="24"/>
        <v>Kamonia</v>
      </c>
      <c r="L151" t="str">
        <f t="shared" si="24"/>
        <v>Kitangwa</v>
      </c>
      <c r="M151">
        <f t="shared" si="24"/>
        <v>10871</v>
      </c>
      <c r="N151" s="12">
        <f t="shared" si="25"/>
        <v>0</v>
      </c>
      <c r="O151" s="13">
        <f t="shared" si="26"/>
        <v>0</v>
      </c>
      <c r="P151" s="13">
        <f t="shared" si="27"/>
        <v>0</v>
      </c>
      <c r="Q151" s="13">
        <f t="shared" si="28"/>
        <v>0</v>
      </c>
      <c r="R151" s="13">
        <f t="shared" si="29"/>
        <v>5000</v>
      </c>
      <c r="S151" s="13">
        <f t="shared" si="30"/>
        <v>0</v>
      </c>
      <c r="T151" s="13">
        <f t="shared" si="31"/>
        <v>0</v>
      </c>
      <c r="U151" s="13">
        <f t="shared" si="32"/>
        <v>0</v>
      </c>
      <c r="V151" s="13">
        <f t="shared" si="33"/>
        <v>0</v>
      </c>
    </row>
    <row r="152" spans="1:22">
      <c r="A152" t="s">
        <v>86</v>
      </c>
      <c r="B152" t="s">
        <v>88</v>
      </c>
      <c r="C152" t="s">
        <v>747</v>
      </c>
      <c r="D152">
        <v>10872</v>
      </c>
      <c r="E152" t="s">
        <v>109</v>
      </c>
      <c r="F152" t="s">
        <v>1256</v>
      </c>
      <c r="G152">
        <f t="shared" si="23"/>
        <v>0</v>
      </c>
      <c r="J152" t="str">
        <f t="shared" si="24"/>
        <v>Kasaï</v>
      </c>
      <c r="K152" t="str">
        <f t="shared" si="24"/>
        <v>Kamonia</v>
      </c>
      <c r="L152" t="str">
        <f t="shared" si="24"/>
        <v>Kitangwa</v>
      </c>
      <c r="M152">
        <f t="shared" si="24"/>
        <v>10872</v>
      </c>
      <c r="N152" s="12">
        <f t="shared" si="25"/>
        <v>0</v>
      </c>
      <c r="O152" s="13">
        <f t="shared" si="26"/>
        <v>0</v>
      </c>
      <c r="P152" s="13">
        <f t="shared" si="27"/>
        <v>0</v>
      </c>
      <c r="Q152" s="13">
        <f t="shared" si="28"/>
        <v>0</v>
      </c>
      <c r="R152" s="13">
        <f t="shared" si="29"/>
        <v>0</v>
      </c>
      <c r="S152" s="13">
        <f t="shared" si="30"/>
        <v>0</v>
      </c>
      <c r="T152" s="13">
        <f t="shared" si="31"/>
        <v>0</v>
      </c>
      <c r="U152" s="13">
        <f t="shared" si="32"/>
        <v>0</v>
      </c>
      <c r="V152" s="13">
        <f t="shared" si="33"/>
        <v>0</v>
      </c>
    </row>
    <row r="153" spans="1:22">
      <c r="A153" t="s">
        <v>86</v>
      </c>
      <c r="B153" t="s">
        <v>88</v>
      </c>
      <c r="C153" t="s">
        <v>597</v>
      </c>
      <c r="D153">
        <v>10745</v>
      </c>
      <c r="E153" t="s">
        <v>51</v>
      </c>
      <c r="F153" t="s">
        <v>1259</v>
      </c>
      <c r="G153">
        <f t="shared" si="23"/>
        <v>64500</v>
      </c>
      <c r="J153" t="str">
        <f t="shared" si="24"/>
        <v>Kasaï</v>
      </c>
      <c r="K153" t="str">
        <f t="shared" si="24"/>
        <v>Kamonia</v>
      </c>
      <c r="L153" t="str">
        <f t="shared" si="24"/>
        <v>Mutena</v>
      </c>
      <c r="M153">
        <f t="shared" si="24"/>
        <v>10745</v>
      </c>
      <c r="N153" s="12">
        <f t="shared" si="25"/>
        <v>0</v>
      </c>
      <c r="O153" s="13">
        <f t="shared" si="26"/>
        <v>0</v>
      </c>
      <c r="P153" s="13">
        <f t="shared" si="27"/>
        <v>0</v>
      </c>
      <c r="Q153" s="13">
        <f t="shared" si="28"/>
        <v>0</v>
      </c>
      <c r="R153" s="13">
        <f t="shared" si="29"/>
        <v>0</v>
      </c>
      <c r="S153" s="13">
        <f t="shared" si="30"/>
        <v>64500</v>
      </c>
      <c r="T153" s="13">
        <f t="shared" si="31"/>
        <v>0</v>
      </c>
      <c r="U153" s="13">
        <f t="shared" si="32"/>
        <v>0</v>
      </c>
      <c r="V153" s="13">
        <f t="shared" si="33"/>
        <v>0</v>
      </c>
    </row>
    <row r="154" spans="1:22">
      <c r="A154" t="s">
        <v>86</v>
      </c>
      <c r="B154" t="s">
        <v>88</v>
      </c>
      <c r="C154" t="s">
        <v>359</v>
      </c>
      <c r="D154">
        <v>137</v>
      </c>
      <c r="E154" t="s">
        <v>31</v>
      </c>
      <c r="F154" t="s">
        <v>1266</v>
      </c>
      <c r="G154">
        <f t="shared" si="23"/>
        <v>14500</v>
      </c>
      <c r="J154" t="str">
        <f t="shared" si="24"/>
        <v>Kasaï</v>
      </c>
      <c r="K154" t="str">
        <f t="shared" si="24"/>
        <v>Kamonia</v>
      </c>
      <c r="L154" t="str">
        <f t="shared" si="24"/>
        <v>Nyanga</v>
      </c>
      <c r="M154">
        <f t="shared" si="24"/>
        <v>137</v>
      </c>
      <c r="N154" s="12">
        <f t="shared" si="25"/>
        <v>0</v>
      </c>
      <c r="O154" s="13">
        <f t="shared" si="26"/>
        <v>0</v>
      </c>
      <c r="P154" s="13">
        <f t="shared" si="27"/>
        <v>0</v>
      </c>
      <c r="Q154" s="13">
        <f t="shared" si="28"/>
        <v>0</v>
      </c>
      <c r="R154" s="13">
        <f t="shared" si="29"/>
        <v>0</v>
      </c>
      <c r="S154" s="13">
        <f t="shared" si="30"/>
        <v>0</v>
      </c>
      <c r="T154" s="13">
        <f t="shared" si="31"/>
        <v>0</v>
      </c>
      <c r="U154" s="13">
        <f t="shared" si="32"/>
        <v>14500</v>
      </c>
      <c r="V154" s="13">
        <f t="shared" si="33"/>
        <v>0</v>
      </c>
    </row>
    <row r="155" spans="1:22">
      <c r="A155" t="s">
        <v>86</v>
      </c>
      <c r="B155" t="s">
        <v>88</v>
      </c>
      <c r="C155" t="s">
        <v>359</v>
      </c>
      <c r="D155">
        <v>973</v>
      </c>
      <c r="E155" t="s">
        <v>109</v>
      </c>
      <c r="F155" t="s">
        <v>1256</v>
      </c>
      <c r="G155">
        <f t="shared" si="23"/>
        <v>0</v>
      </c>
      <c r="J155" t="str">
        <f t="shared" si="24"/>
        <v>Kasaï</v>
      </c>
      <c r="K155" t="str">
        <f t="shared" si="24"/>
        <v>Kamonia</v>
      </c>
      <c r="L155" t="str">
        <f t="shared" si="24"/>
        <v>Nyanga</v>
      </c>
      <c r="M155">
        <f t="shared" si="24"/>
        <v>973</v>
      </c>
      <c r="N155" s="12">
        <f t="shared" si="25"/>
        <v>0</v>
      </c>
      <c r="O155" s="13">
        <f t="shared" si="26"/>
        <v>0</v>
      </c>
      <c r="P155" s="13">
        <f t="shared" si="27"/>
        <v>0</v>
      </c>
      <c r="Q155" s="13">
        <f t="shared" si="28"/>
        <v>0</v>
      </c>
      <c r="R155" s="13">
        <f t="shared" si="29"/>
        <v>0</v>
      </c>
      <c r="S155" s="13">
        <f t="shared" si="30"/>
        <v>0</v>
      </c>
      <c r="T155" s="13">
        <f t="shared" si="31"/>
        <v>0</v>
      </c>
      <c r="U155" s="13">
        <f t="shared" si="32"/>
        <v>0</v>
      </c>
      <c r="V155" s="13">
        <f t="shared" si="33"/>
        <v>0</v>
      </c>
    </row>
    <row r="156" spans="1:22">
      <c r="A156" t="s">
        <v>86</v>
      </c>
      <c r="B156" t="s">
        <v>88</v>
      </c>
      <c r="C156" t="s">
        <v>359</v>
      </c>
      <c r="D156">
        <v>10871</v>
      </c>
      <c r="E156" t="s">
        <v>109</v>
      </c>
      <c r="F156" t="s">
        <v>1257</v>
      </c>
      <c r="G156">
        <f t="shared" si="23"/>
        <v>5000</v>
      </c>
      <c r="J156" t="str">
        <f t="shared" si="24"/>
        <v>Kasaï</v>
      </c>
      <c r="K156" t="str">
        <f t="shared" si="24"/>
        <v>Kamonia</v>
      </c>
      <c r="L156" t="str">
        <f t="shared" si="24"/>
        <v>Nyanga</v>
      </c>
      <c r="M156">
        <f t="shared" si="24"/>
        <v>10871</v>
      </c>
      <c r="N156" s="12">
        <f t="shared" si="25"/>
        <v>0</v>
      </c>
      <c r="O156" s="13">
        <f t="shared" si="26"/>
        <v>0</v>
      </c>
      <c r="P156" s="13">
        <f t="shared" si="27"/>
        <v>0</v>
      </c>
      <c r="Q156" s="13">
        <f t="shared" si="28"/>
        <v>0</v>
      </c>
      <c r="R156" s="13">
        <f t="shared" si="29"/>
        <v>5000</v>
      </c>
      <c r="S156" s="13">
        <f t="shared" si="30"/>
        <v>0</v>
      </c>
      <c r="T156" s="13">
        <f t="shared" si="31"/>
        <v>0</v>
      </c>
      <c r="U156" s="13">
        <f t="shared" si="32"/>
        <v>0</v>
      </c>
      <c r="V156" s="13">
        <f t="shared" si="33"/>
        <v>0</v>
      </c>
    </row>
    <row r="157" spans="1:22">
      <c r="A157" t="s">
        <v>86</v>
      </c>
      <c r="B157" t="s">
        <v>88</v>
      </c>
      <c r="C157" t="s">
        <v>359</v>
      </c>
      <c r="D157">
        <v>10872</v>
      </c>
      <c r="E157" t="s">
        <v>109</v>
      </c>
      <c r="F157" t="s">
        <v>1256</v>
      </c>
      <c r="G157">
        <f t="shared" si="23"/>
        <v>0</v>
      </c>
      <c r="J157" t="str">
        <f t="shared" si="24"/>
        <v>Kasaï</v>
      </c>
      <c r="K157" t="str">
        <f t="shared" si="24"/>
        <v>Kamonia</v>
      </c>
      <c r="L157" t="str">
        <f t="shared" si="24"/>
        <v>Nyanga</v>
      </c>
      <c r="M157">
        <f t="shared" si="24"/>
        <v>10872</v>
      </c>
      <c r="N157" s="12">
        <f t="shared" si="25"/>
        <v>0</v>
      </c>
      <c r="O157" s="13">
        <f t="shared" si="26"/>
        <v>0</v>
      </c>
      <c r="P157" s="13">
        <f t="shared" si="27"/>
        <v>0</v>
      </c>
      <c r="Q157" s="13">
        <f t="shared" si="28"/>
        <v>0</v>
      </c>
      <c r="R157" s="13">
        <f t="shared" si="29"/>
        <v>0</v>
      </c>
      <c r="S157" s="13">
        <f t="shared" si="30"/>
        <v>0</v>
      </c>
      <c r="T157" s="13">
        <f t="shared" si="31"/>
        <v>0</v>
      </c>
      <c r="U157" s="13">
        <f t="shared" si="32"/>
        <v>0</v>
      </c>
      <c r="V157" s="13">
        <f t="shared" si="33"/>
        <v>0</v>
      </c>
    </row>
    <row r="158" spans="1:22">
      <c r="A158" t="s">
        <v>86</v>
      </c>
      <c r="B158" t="s">
        <v>88</v>
      </c>
      <c r="C158" t="s">
        <v>359</v>
      </c>
      <c r="D158">
        <v>10873</v>
      </c>
      <c r="E158" t="s">
        <v>109</v>
      </c>
      <c r="F158" t="s">
        <v>1256</v>
      </c>
      <c r="G158">
        <f t="shared" si="23"/>
        <v>0</v>
      </c>
      <c r="J158" t="str">
        <f t="shared" si="24"/>
        <v>Kasaï</v>
      </c>
      <c r="K158" t="str">
        <f t="shared" si="24"/>
        <v>Kamonia</v>
      </c>
      <c r="L158" t="str">
        <f t="shared" si="24"/>
        <v>Nyanga</v>
      </c>
      <c r="M158">
        <f t="shared" si="24"/>
        <v>10873</v>
      </c>
      <c r="N158" s="12">
        <f t="shared" si="25"/>
        <v>0</v>
      </c>
      <c r="O158" s="13">
        <f t="shared" si="26"/>
        <v>0</v>
      </c>
      <c r="P158" s="13">
        <f t="shared" si="27"/>
        <v>0</v>
      </c>
      <c r="Q158" s="13">
        <f t="shared" si="28"/>
        <v>0</v>
      </c>
      <c r="R158" s="13">
        <f t="shared" si="29"/>
        <v>0</v>
      </c>
      <c r="S158" s="13">
        <f t="shared" si="30"/>
        <v>0</v>
      </c>
      <c r="T158" s="13">
        <f t="shared" si="31"/>
        <v>0</v>
      </c>
      <c r="U158" s="13">
        <f t="shared" si="32"/>
        <v>0</v>
      </c>
      <c r="V158" s="13">
        <f t="shared" si="33"/>
        <v>0</v>
      </c>
    </row>
    <row r="159" spans="1:22">
      <c r="A159" t="s">
        <v>86</v>
      </c>
      <c r="B159" t="s">
        <v>88</v>
      </c>
      <c r="C159" t="s">
        <v>112</v>
      </c>
      <c r="D159">
        <v>973</v>
      </c>
      <c r="E159" t="s">
        <v>109</v>
      </c>
      <c r="F159" t="s">
        <v>1256</v>
      </c>
      <c r="G159">
        <f t="shared" si="23"/>
        <v>0</v>
      </c>
      <c r="J159" t="str">
        <f t="shared" si="24"/>
        <v>Kasaï</v>
      </c>
      <c r="K159" t="str">
        <f t="shared" si="24"/>
        <v>Kamonia</v>
      </c>
      <c r="L159" t="str">
        <f t="shared" si="24"/>
        <v>Tshikapa</v>
      </c>
      <c r="M159">
        <f t="shared" si="24"/>
        <v>973</v>
      </c>
      <c r="N159" s="12">
        <f t="shared" si="25"/>
        <v>0</v>
      </c>
      <c r="O159" s="13">
        <f t="shared" si="26"/>
        <v>0</v>
      </c>
      <c r="P159" s="13">
        <f t="shared" si="27"/>
        <v>0</v>
      </c>
      <c r="Q159" s="13">
        <f t="shared" si="28"/>
        <v>0</v>
      </c>
      <c r="R159" s="13">
        <f t="shared" si="29"/>
        <v>0</v>
      </c>
      <c r="S159" s="13">
        <f t="shared" si="30"/>
        <v>0</v>
      </c>
      <c r="T159" s="13">
        <f t="shared" si="31"/>
        <v>0</v>
      </c>
      <c r="U159" s="13">
        <f t="shared" si="32"/>
        <v>0</v>
      </c>
      <c r="V159" s="13">
        <f t="shared" si="33"/>
        <v>0</v>
      </c>
    </row>
    <row r="160" spans="1:22">
      <c r="A160" t="s">
        <v>86</v>
      </c>
      <c r="B160" t="s">
        <v>362</v>
      </c>
      <c r="C160" t="s">
        <v>362</v>
      </c>
      <c r="D160">
        <v>123</v>
      </c>
      <c r="E160" t="s">
        <v>31</v>
      </c>
      <c r="F160" t="s">
        <v>1257</v>
      </c>
      <c r="G160">
        <f t="shared" si="23"/>
        <v>5000</v>
      </c>
      <c r="J160" t="str">
        <f t="shared" si="24"/>
        <v>Kasaï</v>
      </c>
      <c r="K160" t="str">
        <f t="shared" si="24"/>
        <v>Luebo</v>
      </c>
      <c r="L160" t="str">
        <f t="shared" si="24"/>
        <v>Luebo</v>
      </c>
      <c r="M160">
        <f t="shared" si="24"/>
        <v>123</v>
      </c>
      <c r="N160" s="12">
        <f t="shared" si="25"/>
        <v>0</v>
      </c>
      <c r="O160" s="13">
        <f t="shared" si="26"/>
        <v>0</v>
      </c>
      <c r="P160" s="13">
        <f t="shared" si="27"/>
        <v>0</v>
      </c>
      <c r="Q160" s="13">
        <f t="shared" si="28"/>
        <v>0</v>
      </c>
      <c r="R160" s="13">
        <f t="shared" si="29"/>
        <v>0</v>
      </c>
      <c r="S160" s="13">
        <f t="shared" si="30"/>
        <v>0</v>
      </c>
      <c r="T160" s="13">
        <f t="shared" si="31"/>
        <v>0</v>
      </c>
      <c r="U160" s="13">
        <f t="shared" si="32"/>
        <v>5000</v>
      </c>
      <c r="V160" s="13">
        <f t="shared" si="33"/>
        <v>0</v>
      </c>
    </row>
    <row r="161" spans="1:22">
      <c r="A161" t="s">
        <v>86</v>
      </c>
      <c r="B161" t="s">
        <v>362</v>
      </c>
      <c r="C161" t="s">
        <v>362</v>
      </c>
      <c r="D161">
        <v>958</v>
      </c>
      <c r="E161" t="s">
        <v>23</v>
      </c>
      <c r="F161" t="s">
        <v>1258</v>
      </c>
      <c r="G161">
        <f t="shared" si="23"/>
        <v>24500</v>
      </c>
      <c r="J161" t="str">
        <f t="shared" si="24"/>
        <v>Kasaï</v>
      </c>
      <c r="K161" t="str">
        <f t="shared" si="24"/>
        <v>Luebo</v>
      </c>
      <c r="L161" t="str">
        <f t="shared" si="24"/>
        <v>Luebo</v>
      </c>
      <c r="M161">
        <f t="shared" si="24"/>
        <v>958</v>
      </c>
      <c r="N161" s="12">
        <f t="shared" si="25"/>
        <v>24500</v>
      </c>
      <c r="O161" s="13">
        <f t="shared" si="26"/>
        <v>0</v>
      </c>
      <c r="P161" s="13">
        <f t="shared" si="27"/>
        <v>0</v>
      </c>
      <c r="Q161" s="13">
        <f t="shared" si="28"/>
        <v>0</v>
      </c>
      <c r="R161" s="13">
        <f t="shared" si="29"/>
        <v>0</v>
      </c>
      <c r="S161" s="13">
        <f t="shared" si="30"/>
        <v>0</v>
      </c>
      <c r="T161" s="13">
        <f t="shared" si="31"/>
        <v>0</v>
      </c>
      <c r="U161" s="13">
        <f t="shared" si="32"/>
        <v>0</v>
      </c>
      <c r="V161" s="13">
        <f t="shared" si="33"/>
        <v>0</v>
      </c>
    </row>
    <row r="162" spans="1:22">
      <c r="A162" t="s">
        <v>86</v>
      </c>
      <c r="B162" t="s">
        <v>362</v>
      </c>
      <c r="C162" t="s">
        <v>362</v>
      </c>
      <c r="D162">
        <v>1010</v>
      </c>
      <c r="E162" t="s">
        <v>260</v>
      </c>
      <c r="F162" t="s">
        <v>1258</v>
      </c>
      <c r="G162">
        <f t="shared" si="23"/>
        <v>24500</v>
      </c>
      <c r="J162" t="str">
        <f t="shared" si="24"/>
        <v>Kasaï</v>
      </c>
      <c r="K162" t="str">
        <f t="shared" si="24"/>
        <v>Luebo</v>
      </c>
      <c r="L162" t="str">
        <f t="shared" si="24"/>
        <v>Luebo</v>
      </c>
      <c r="M162">
        <f t="shared" si="24"/>
        <v>1010</v>
      </c>
      <c r="N162" s="12">
        <f t="shared" si="25"/>
        <v>0</v>
      </c>
      <c r="O162" s="13">
        <f t="shared" si="26"/>
        <v>24500</v>
      </c>
      <c r="P162" s="13">
        <f t="shared" si="27"/>
        <v>0</v>
      </c>
      <c r="Q162" s="13">
        <f t="shared" si="28"/>
        <v>0</v>
      </c>
      <c r="R162" s="13">
        <f t="shared" si="29"/>
        <v>0</v>
      </c>
      <c r="S162" s="13">
        <f t="shared" si="30"/>
        <v>0</v>
      </c>
      <c r="T162" s="13">
        <f t="shared" si="31"/>
        <v>0</v>
      </c>
      <c r="U162" s="13">
        <f t="shared" si="32"/>
        <v>0</v>
      </c>
      <c r="V162" s="13">
        <f t="shared" si="33"/>
        <v>0</v>
      </c>
    </row>
    <row r="163" spans="1:22">
      <c r="A163" t="s">
        <v>86</v>
      </c>
      <c r="B163" t="s">
        <v>362</v>
      </c>
      <c r="C163" t="s">
        <v>362</v>
      </c>
      <c r="D163">
        <v>10748</v>
      </c>
      <c r="E163" t="s">
        <v>51</v>
      </c>
      <c r="F163" t="s">
        <v>1256</v>
      </c>
      <c r="G163">
        <f t="shared" si="23"/>
        <v>0</v>
      </c>
      <c r="J163" t="str">
        <f t="shared" si="24"/>
        <v>Kasaï</v>
      </c>
      <c r="K163" t="str">
        <f t="shared" si="24"/>
        <v>Luebo</v>
      </c>
      <c r="L163" t="str">
        <f t="shared" si="24"/>
        <v>Luebo</v>
      </c>
      <c r="M163">
        <f t="shared" si="24"/>
        <v>10748</v>
      </c>
      <c r="N163" s="12">
        <f t="shared" si="25"/>
        <v>0</v>
      </c>
      <c r="O163" s="13">
        <f t="shared" si="26"/>
        <v>0</v>
      </c>
      <c r="P163" s="13">
        <f t="shared" si="27"/>
        <v>0</v>
      </c>
      <c r="Q163" s="13">
        <f t="shared" si="28"/>
        <v>0</v>
      </c>
      <c r="R163" s="13">
        <f t="shared" si="29"/>
        <v>0</v>
      </c>
      <c r="S163" s="13">
        <f t="shared" si="30"/>
        <v>0</v>
      </c>
      <c r="T163" s="13">
        <f t="shared" si="31"/>
        <v>0</v>
      </c>
      <c r="U163" s="13">
        <f t="shared" si="32"/>
        <v>0</v>
      </c>
      <c r="V163" s="13">
        <f t="shared" si="33"/>
        <v>0</v>
      </c>
    </row>
    <row r="164" spans="1:22">
      <c r="A164" t="s">
        <v>86</v>
      </c>
      <c r="B164" t="s">
        <v>514</v>
      </c>
      <c r="C164" t="s">
        <v>514</v>
      </c>
      <c r="D164">
        <v>958</v>
      </c>
      <c r="E164" t="s">
        <v>23</v>
      </c>
      <c r="F164" t="s">
        <v>1260</v>
      </c>
      <c r="G164">
        <f t="shared" si="23"/>
        <v>137000</v>
      </c>
      <c r="J164" t="str">
        <f t="shared" si="24"/>
        <v>Kasaï</v>
      </c>
      <c r="K164" t="str">
        <f t="shared" si="24"/>
        <v>Mweka</v>
      </c>
      <c r="L164" t="str">
        <f t="shared" si="24"/>
        <v>Mweka</v>
      </c>
      <c r="M164">
        <f t="shared" si="24"/>
        <v>958</v>
      </c>
      <c r="N164" s="12">
        <f t="shared" si="25"/>
        <v>137000</v>
      </c>
      <c r="O164" s="13">
        <f t="shared" si="26"/>
        <v>0</v>
      </c>
      <c r="P164" s="13">
        <f t="shared" si="27"/>
        <v>0</v>
      </c>
      <c r="Q164" s="13">
        <f t="shared" si="28"/>
        <v>0</v>
      </c>
      <c r="R164" s="13">
        <f t="shared" si="29"/>
        <v>0</v>
      </c>
      <c r="S164" s="13">
        <f t="shared" si="30"/>
        <v>0</v>
      </c>
      <c r="T164" s="13">
        <f t="shared" si="31"/>
        <v>0</v>
      </c>
      <c r="U164" s="13">
        <f t="shared" si="32"/>
        <v>0</v>
      </c>
      <c r="V164" s="13">
        <f t="shared" si="33"/>
        <v>0</v>
      </c>
    </row>
    <row r="165" spans="1:22">
      <c r="A165" t="s">
        <v>86</v>
      </c>
      <c r="B165" t="s">
        <v>514</v>
      </c>
      <c r="C165" t="s">
        <v>514</v>
      </c>
      <c r="D165">
        <v>1010</v>
      </c>
      <c r="E165" t="s">
        <v>260</v>
      </c>
      <c r="F165" t="s">
        <v>1260</v>
      </c>
      <c r="G165">
        <f t="shared" si="23"/>
        <v>137000</v>
      </c>
      <c r="J165" t="str">
        <f t="shared" si="24"/>
        <v>Kasaï</v>
      </c>
      <c r="K165" t="str">
        <f t="shared" si="24"/>
        <v>Mweka</v>
      </c>
      <c r="L165" t="str">
        <f t="shared" si="24"/>
        <v>Mweka</v>
      </c>
      <c r="M165">
        <f t="shared" si="24"/>
        <v>1010</v>
      </c>
      <c r="N165" s="12">
        <f t="shared" si="25"/>
        <v>0</v>
      </c>
      <c r="O165" s="13">
        <f t="shared" si="26"/>
        <v>137000</v>
      </c>
      <c r="P165" s="13">
        <f t="shared" si="27"/>
        <v>0</v>
      </c>
      <c r="Q165" s="13">
        <f t="shared" si="28"/>
        <v>0</v>
      </c>
      <c r="R165" s="13">
        <f t="shared" si="29"/>
        <v>0</v>
      </c>
      <c r="S165" s="13">
        <f t="shared" si="30"/>
        <v>0</v>
      </c>
      <c r="T165" s="13">
        <f t="shared" si="31"/>
        <v>0</v>
      </c>
      <c r="U165" s="13">
        <f t="shared" si="32"/>
        <v>0</v>
      </c>
      <c r="V165" s="13">
        <f t="shared" si="33"/>
        <v>0</v>
      </c>
    </row>
    <row r="166" spans="1:22">
      <c r="A166" t="s">
        <v>86</v>
      </c>
      <c r="B166" t="s">
        <v>514</v>
      </c>
      <c r="C166" t="s">
        <v>514</v>
      </c>
      <c r="D166">
        <v>10744</v>
      </c>
      <c r="E166" t="s">
        <v>51</v>
      </c>
      <c r="F166" t="s">
        <v>1256</v>
      </c>
      <c r="G166">
        <f t="shared" si="23"/>
        <v>0</v>
      </c>
      <c r="J166" t="str">
        <f t="shared" si="24"/>
        <v>Kasaï</v>
      </c>
      <c r="K166" t="str">
        <f t="shared" si="24"/>
        <v>Mweka</v>
      </c>
      <c r="L166" t="str">
        <f t="shared" si="24"/>
        <v>Mweka</v>
      </c>
      <c r="M166">
        <f t="shared" si="24"/>
        <v>10744</v>
      </c>
      <c r="N166" s="12">
        <f t="shared" si="25"/>
        <v>0</v>
      </c>
      <c r="O166" s="13">
        <f t="shared" si="26"/>
        <v>0</v>
      </c>
      <c r="P166" s="13">
        <f t="shared" si="27"/>
        <v>0</v>
      </c>
      <c r="Q166" s="13">
        <f t="shared" si="28"/>
        <v>0</v>
      </c>
      <c r="R166" s="13">
        <f t="shared" si="29"/>
        <v>0</v>
      </c>
      <c r="S166" s="13">
        <f t="shared" si="30"/>
        <v>0</v>
      </c>
      <c r="T166" s="13">
        <f t="shared" si="31"/>
        <v>0</v>
      </c>
      <c r="U166" s="13">
        <f t="shared" si="32"/>
        <v>0</v>
      </c>
      <c r="V166" s="13">
        <f t="shared" si="33"/>
        <v>0</v>
      </c>
    </row>
    <row r="167" spans="1:22">
      <c r="A167" t="s">
        <v>86</v>
      </c>
      <c r="B167" t="s">
        <v>1317</v>
      </c>
      <c r="C167" t="s">
        <v>1319</v>
      </c>
      <c r="D167">
        <v>10871</v>
      </c>
      <c r="E167" t="s">
        <v>109</v>
      </c>
      <c r="F167" t="s">
        <v>1257</v>
      </c>
      <c r="G167">
        <f t="shared" si="23"/>
        <v>5000</v>
      </c>
      <c r="J167" t="str">
        <f t="shared" si="24"/>
        <v>Kasaï</v>
      </c>
      <c r="K167" t="str">
        <f t="shared" si="24"/>
        <v>Ilebo</v>
      </c>
      <c r="L167" t="str">
        <f t="shared" si="24"/>
        <v>Banga Lubaka</v>
      </c>
      <c r="M167">
        <f t="shared" si="24"/>
        <v>10871</v>
      </c>
      <c r="N167" s="12">
        <f t="shared" si="25"/>
        <v>0</v>
      </c>
      <c r="O167" s="13">
        <f t="shared" si="26"/>
        <v>0</v>
      </c>
      <c r="P167" s="13">
        <f t="shared" si="27"/>
        <v>0</v>
      </c>
      <c r="Q167" s="13">
        <f t="shared" si="28"/>
        <v>0</v>
      </c>
      <c r="R167" s="13">
        <f t="shared" si="29"/>
        <v>5000</v>
      </c>
      <c r="S167" s="13">
        <f t="shared" si="30"/>
        <v>0</v>
      </c>
      <c r="T167" s="13">
        <f t="shared" si="31"/>
        <v>0</v>
      </c>
      <c r="U167" s="13">
        <f t="shared" si="32"/>
        <v>0</v>
      </c>
      <c r="V167" s="13">
        <f t="shared" si="33"/>
        <v>0</v>
      </c>
    </row>
    <row r="168" spans="1:22">
      <c r="A168" t="s">
        <v>86</v>
      </c>
      <c r="B168" t="s">
        <v>1317</v>
      </c>
      <c r="C168" t="s">
        <v>1319</v>
      </c>
      <c r="D168">
        <v>608</v>
      </c>
      <c r="E168" t="s">
        <v>109</v>
      </c>
      <c r="F168" t="s">
        <v>1256</v>
      </c>
      <c r="G168">
        <f t="shared" si="23"/>
        <v>0</v>
      </c>
      <c r="J168" t="str">
        <f t="shared" si="24"/>
        <v>Kasaï</v>
      </c>
      <c r="K168" t="str">
        <f t="shared" si="24"/>
        <v>Ilebo</v>
      </c>
      <c r="L168" t="str">
        <f t="shared" si="24"/>
        <v>Banga Lubaka</v>
      </c>
      <c r="M168">
        <f t="shared" si="24"/>
        <v>608</v>
      </c>
      <c r="N168" s="12">
        <f t="shared" si="25"/>
        <v>0</v>
      </c>
      <c r="O168" s="13">
        <f t="shared" si="26"/>
        <v>0</v>
      </c>
      <c r="P168" s="13">
        <f t="shared" si="27"/>
        <v>0</v>
      </c>
      <c r="Q168" s="13">
        <f t="shared" si="28"/>
        <v>0</v>
      </c>
      <c r="R168" s="13">
        <f t="shared" si="29"/>
        <v>0</v>
      </c>
      <c r="S168" s="13">
        <f t="shared" si="30"/>
        <v>0</v>
      </c>
      <c r="T168" s="13">
        <f t="shared" si="31"/>
        <v>0</v>
      </c>
      <c r="U168" s="13">
        <f t="shared" si="32"/>
        <v>0</v>
      </c>
      <c r="V168" s="13">
        <f t="shared" si="33"/>
        <v>0</v>
      </c>
    </row>
    <row r="169" spans="1:22">
      <c r="A169" t="s">
        <v>86</v>
      </c>
      <c r="B169" t="s">
        <v>1504</v>
      </c>
      <c r="C169" t="s">
        <v>1504</v>
      </c>
      <c r="D169">
        <v>10872</v>
      </c>
      <c r="E169" t="s">
        <v>109</v>
      </c>
      <c r="F169" t="s">
        <v>1256</v>
      </c>
      <c r="G169">
        <f t="shared" si="23"/>
        <v>0</v>
      </c>
      <c r="J169" t="str">
        <f t="shared" si="24"/>
        <v>Kasaï</v>
      </c>
      <c r="K169" t="str">
        <f t="shared" si="24"/>
        <v>Dekese</v>
      </c>
      <c r="L169" t="str">
        <f t="shared" si="24"/>
        <v>Dekese</v>
      </c>
      <c r="M169">
        <f t="shared" si="24"/>
        <v>10872</v>
      </c>
      <c r="N169" s="12">
        <f t="shared" si="25"/>
        <v>0</v>
      </c>
      <c r="O169" s="13">
        <f t="shared" si="26"/>
        <v>0</v>
      </c>
      <c r="P169" s="13">
        <f t="shared" si="27"/>
        <v>0</v>
      </c>
      <c r="Q169" s="13">
        <f t="shared" si="28"/>
        <v>0</v>
      </c>
      <c r="R169" s="13">
        <f t="shared" si="29"/>
        <v>0</v>
      </c>
      <c r="S169" s="13">
        <f t="shared" si="30"/>
        <v>0</v>
      </c>
      <c r="T169" s="13">
        <f t="shared" si="31"/>
        <v>0</v>
      </c>
      <c r="U169" s="13">
        <f t="shared" si="32"/>
        <v>0</v>
      </c>
      <c r="V169" s="13">
        <f t="shared" si="33"/>
        <v>0</v>
      </c>
    </row>
    <row r="170" spans="1:22">
      <c r="A170" t="s">
        <v>94</v>
      </c>
      <c r="B170" t="s">
        <v>516</v>
      </c>
      <c r="C170" t="s">
        <v>896</v>
      </c>
      <c r="D170">
        <v>1032</v>
      </c>
      <c r="E170" t="s">
        <v>31</v>
      </c>
      <c r="F170" t="s">
        <v>1257</v>
      </c>
      <c r="G170">
        <f t="shared" si="23"/>
        <v>5000</v>
      </c>
      <c r="J170" t="str">
        <f t="shared" si="24"/>
        <v>Kasaï-central</v>
      </c>
      <c r="K170" t="str">
        <f t="shared" si="24"/>
        <v>Demba</v>
      </c>
      <c r="L170" t="str">
        <f t="shared" si="24"/>
        <v>Bena Leka</v>
      </c>
      <c r="M170">
        <f t="shared" si="24"/>
        <v>1032</v>
      </c>
      <c r="N170" s="12">
        <f t="shared" si="25"/>
        <v>0</v>
      </c>
      <c r="O170" s="13">
        <f t="shared" si="26"/>
        <v>0</v>
      </c>
      <c r="P170" s="13">
        <f t="shared" si="27"/>
        <v>0</v>
      </c>
      <c r="Q170" s="13">
        <f t="shared" si="28"/>
        <v>0</v>
      </c>
      <c r="R170" s="13">
        <f t="shared" si="29"/>
        <v>0</v>
      </c>
      <c r="S170" s="13">
        <f t="shared" si="30"/>
        <v>0</v>
      </c>
      <c r="T170" s="13">
        <f t="shared" si="31"/>
        <v>0</v>
      </c>
      <c r="U170" s="13">
        <f t="shared" si="32"/>
        <v>5000</v>
      </c>
      <c r="V170" s="13">
        <f t="shared" si="33"/>
        <v>0</v>
      </c>
    </row>
    <row r="171" spans="1:22">
      <c r="A171" t="s">
        <v>94</v>
      </c>
      <c r="B171" t="s">
        <v>516</v>
      </c>
      <c r="C171" t="s">
        <v>516</v>
      </c>
      <c r="D171">
        <v>1032</v>
      </c>
      <c r="E171" t="s">
        <v>31</v>
      </c>
      <c r="F171" t="s">
        <v>1257</v>
      </c>
      <c r="G171">
        <f t="shared" si="23"/>
        <v>5000</v>
      </c>
      <c r="J171" t="str">
        <f t="shared" si="24"/>
        <v>Kasaï-central</v>
      </c>
      <c r="K171" t="str">
        <f t="shared" si="24"/>
        <v>Demba</v>
      </c>
      <c r="L171" t="str">
        <f t="shared" si="24"/>
        <v>Demba</v>
      </c>
      <c r="M171">
        <f t="shared" si="24"/>
        <v>1032</v>
      </c>
      <c r="N171" s="12">
        <f t="shared" si="25"/>
        <v>0</v>
      </c>
      <c r="O171" s="13">
        <f t="shared" si="26"/>
        <v>0</v>
      </c>
      <c r="P171" s="13">
        <f t="shared" si="27"/>
        <v>0</v>
      </c>
      <c r="Q171" s="13">
        <f t="shared" si="28"/>
        <v>0</v>
      </c>
      <c r="R171" s="13">
        <f t="shared" si="29"/>
        <v>0</v>
      </c>
      <c r="S171" s="13">
        <f t="shared" si="30"/>
        <v>0</v>
      </c>
      <c r="T171" s="13">
        <f t="shared" si="31"/>
        <v>0</v>
      </c>
      <c r="U171" s="13">
        <f t="shared" si="32"/>
        <v>5000</v>
      </c>
      <c r="V171" s="13">
        <f t="shared" si="33"/>
        <v>0</v>
      </c>
    </row>
    <row r="172" spans="1:22">
      <c r="A172" t="s">
        <v>94</v>
      </c>
      <c r="B172" t="s">
        <v>516</v>
      </c>
      <c r="C172" t="s">
        <v>516</v>
      </c>
      <c r="D172">
        <v>1033</v>
      </c>
      <c r="E172" t="s">
        <v>51</v>
      </c>
      <c r="F172" t="s">
        <v>1256</v>
      </c>
      <c r="G172">
        <f t="shared" si="23"/>
        <v>0</v>
      </c>
      <c r="J172" t="str">
        <f t="shared" si="24"/>
        <v>Kasaï-central</v>
      </c>
      <c r="K172" t="str">
        <f t="shared" si="24"/>
        <v>Demba</v>
      </c>
      <c r="L172" t="str">
        <f t="shared" si="24"/>
        <v>Demba</v>
      </c>
      <c r="M172">
        <f t="shared" si="24"/>
        <v>1033</v>
      </c>
      <c r="N172" s="12">
        <f t="shared" si="25"/>
        <v>0</v>
      </c>
      <c r="O172" s="13">
        <f t="shared" si="26"/>
        <v>0</v>
      </c>
      <c r="P172" s="13">
        <f t="shared" si="27"/>
        <v>0</v>
      </c>
      <c r="Q172" s="13">
        <f t="shared" si="28"/>
        <v>0</v>
      </c>
      <c r="R172" s="13">
        <f t="shared" si="29"/>
        <v>0</v>
      </c>
      <c r="S172" s="13">
        <f t="shared" si="30"/>
        <v>0</v>
      </c>
      <c r="T172" s="13">
        <f t="shared" si="31"/>
        <v>0</v>
      </c>
      <c r="U172" s="13">
        <f t="shared" si="32"/>
        <v>0</v>
      </c>
      <c r="V172" s="13">
        <f t="shared" si="33"/>
        <v>0</v>
      </c>
    </row>
    <row r="173" spans="1:22">
      <c r="A173" t="s">
        <v>94</v>
      </c>
      <c r="B173" t="s">
        <v>516</v>
      </c>
      <c r="C173" t="s">
        <v>516</v>
      </c>
      <c r="D173">
        <v>1046</v>
      </c>
      <c r="E173" t="s">
        <v>31</v>
      </c>
      <c r="F173" t="s">
        <v>1257</v>
      </c>
      <c r="G173">
        <f t="shared" si="23"/>
        <v>5000</v>
      </c>
      <c r="J173" t="str">
        <f t="shared" si="24"/>
        <v>Kasaï-central</v>
      </c>
      <c r="K173" t="str">
        <f t="shared" si="24"/>
        <v>Demba</v>
      </c>
      <c r="L173" t="str">
        <f t="shared" si="24"/>
        <v>Demba</v>
      </c>
      <c r="M173">
        <f t="shared" si="24"/>
        <v>1046</v>
      </c>
      <c r="N173" s="12">
        <f t="shared" si="25"/>
        <v>0</v>
      </c>
      <c r="O173" s="13">
        <f t="shared" si="26"/>
        <v>0</v>
      </c>
      <c r="P173" s="13">
        <f t="shared" si="27"/>
        <v>0</v>
      </c>
      <c r="Q173" s="13">
        <f t="shared" si="28"/>
        <v>0</v>
      </c>
      <c r="R173" s="13">
        <f t="shared" si="29"/>
        <v>0</v>
      </c>
      <c r="S173" s="13">
        <f t="shared" si="30"/>
        <v>0</v>
      </c>
      <c r="T173" s="13">
        <f t="shared" si="31"/>
        <v>0</v>
      </c>
      <c r="U173" s="13">
        <f t="shared" si="32"/>
        <v>5000</v>
      </c>
      <c r="V173" s="13">
        <f t="shared" si="33"/>
        <v>0</v>
      </c>
    </row>
    <row r="174" spans="1:22">
      <c r="A174" t="s">
        <v>94</v>
      </c>
      <c r="B174" t="s">
        <v>229</v>
      </c>
      <c r="C174" t="s">
        <v>413</v>
      </c>
      <c r="D174">
        <v>979</v>
      </c>
      <c r="E174" t="s">
        <v>109</v>
      </c>
      <c r="F174" t="s">
        <v>1266</v>
      </c>
      <c r="G174">
        <f t="shared" si="23"/>
        <v>14500</v>
      </c>
      <c r="J174" t="str">
        <f t="shared" si="24"/>
        <v>Kasaï-central</v>
      </c>
      <c r="K174" t="str">
        <f t="shared" si="24"/>
        <v>Dibaya</v>
      </c>
      <c r="L174" t="str">
        <f t="shared" si="24"/>
        <v>Bunkonde</v>
      </c>
      <c r="M174">
        <f t="shared" si="24"/>
        <v>979</v>
      </c>
      <c r="N174" s="12">
        <f t="shared" si="25"/>
        <v>0</v>
      </c>
      <c r="O174" s="13">
        <f t="shared" si="26"/>
        <v>0</v>
      </c>
      <c r="P174" s="13">
        <f t="shared" si="27"/>
        <v>0</v>
      </c>
      <c r="Q174" s="13">
        <f t="shared" si="28"/>
        <v>0</v>
      </c>
      <c r="R174" s="13">
        <f t="shared" si="29"/>
        <v>14500</v>
      </c>
      <c r="S174" s="13">
        <f t="shared" si="30"/>
        <v>0</v>
      </c>
      <c r="T174" s="13">
        <f t="shared" si="31"/>
        <v>0</v>
      </c>
      <c r="U174" s="13">
        <f t="shared" si="32"/>
        <v>0</v>
      </c>
      <c r="V174" s="13">
        <f t="shared" si="33"/>
        <v>0</v>
      </c>
    </row>
    <row r="175" spans="1:22">
      <c r="A175" t="s">
        <v>94</v>
      </c>
      <c r="B175" t="s">
        <v>229</v>
      </c>
      <c r="C175" t="s">
        <v>229</v>
      </c>
      <c r="D175">
        <v>979</v>
      </c>
      <c r="E175" t="s">
        <v>109</v>
      </c>
      <c r="F175" t="s">
        <v>1266</v>
      </c>
      <c r="G175">
        <f t="shared" si="23"/>
        <v>14500</v>
      </c>
      <c r="J175" t="str">
        <f t="shared" si="24"/>
        <v>Kasaï-central</v>
      </c>
      <c r="K175" t="str">
        <f t="shared" si="24"/>
        <v>Dibaya</v>
      </c>
      <c r="L175" t="str">
        <f t="shared" si="24"/>
        <v>Dibaya</v>
      </c>
      <c r="M175">
        <f t="shared" si="24"/>
        <v>979</v>
      </c>
      <c r="N175" s="12">
        <f t="shared" si="25"/>
        <v>0</v>
      </c>
      <c r="O175" s="13">
        <f t="shared" si="26"/>
        <v>0</v>
      </c>
      <c r="P175" s="13">
        <f t="shared" si="27"/>
        <v>0</v>
      </c>
      <c r="Q175" s="13">
        <f t="shared" si="28"/>
        <v>0</v>
      </c>
      <c r="R175" s="13">
        <f t="shared" si="29"/>
        <v>14500</v>
      </c>
      <c r="S175" s="13">
        <f t="shared" si="30"/>
        <v>0</v>
      </c>
      <c r="T175" s="13">
        <f t="shared" si="31"/>
        <v>0</v>
      </c>
      <c r="U175" s="13">
        <f t="shared" si="32"/>
        <v>0</v>
      </c>
      <c r="V175" s="13">
        <f t="shared" si="33"/>
        <v>0</v>
      </c>
    </row>
    <row r="176" spans="1:22">
      <c r="A176" t="s">
        <v>94</v>
      </c>
      <c r="B176" t="s">
        <v>229</v>
      </c>
      <c r="C176" t="s">
        <v>229</v>
      </c>
      <c r="D176">
        <v>10830</v>
      </c>
      <c r="E176" t="s">
        <v>51</v>
      </c>
      <c r="F176" t="s">
        <v>1257</v>
      </c>
      <c r="G176">
        <f t="shared" si="23"/>
        <v>5000</v>
      </c>
      <c r="J176" t="str">
        <f t="shared" si="24"/>
        <v>Kasaï-central</v>
      </c>
      <c r="K176" t="str">
        <f t="shared" si="24"/>
        <v>Dibaya</v>
      </c>
      <c r="L176" t="str">
        <f t="shared" si="24"/>
        <v>Dibaya</v>
      </c>
      <c r="M176">
        <f t="shared" si="24"/>
        <v>10830</v>
      </c>
      <c r="N176" s="12">
        <f t="shared" si="25"/>
        <v>0</v>
      </c>
      <c r="O176" s="13">
        <f t="shared" si="26"/>
        <v>0</v>
      </c>
      <c r="P176" s="13">
        <f t="shared" si="27"/>
        <v>0</v>
      </c>
      <c r="Q176" s="13">
        <f t="shared" si="28"/>
        <v>0</v>
      </c>
      <c r="R176" s="13">
        <f t="shared" si="29"/>
        <v>0</v>
      </c>
      <c r="S176" s="13">
        <f t="shared" si="30"/>
        <v>5000</v>
      </c>
      <c r="T176" s="13">
        <f t="shared" si="31"/>
        <v>0</v>
      </c>
      <c r="U176" s="13">
        <f t="shared" si="32"/>
        <v>0</v>
      </c>
      <c r="V176" s="13">
        <f t="shared" si="33"/>
        <v>0</v>
      </c>
    </row>
    <row r="177" spans="1:22">
      <c r="A177" t="s">
        <v>94</v>
      </c>
      <c r="B177" t="s">
        <v>229</v>
      </c>
      <c r="C177" t="s">
        <v>437</v>
      </c>
      <c r="D177">
        <v>973</v>
      </c>
      <c r="E177" t="s">
        <v>109</v>
      </c>
      <c r="F177" t="s">
        <v>1256</v>
      </c>
      <c r="G177">
        <f t="shared" si="23"/>
        <v>0</v>
      </c>
      <c r="J177" t="str">
        <f t="shared" si="24"/>
        <v>Kasaï-central</v>
      </c>
      <c r="K177" t="str">
        <f t="shared" si="24"/>
        <v>Dibaya</v>
      </c>
      <c r="L177" t="str">
        <f t="shared" si="24"/>
        <v>Lubondaie</v>
      </c>
      <c r="M177">
        <f t="shared" si="24"/>
        <v>973</v>
      </c>
      <c r="N177" s="12">
        <f t="shared" si="25"/>
        <v>0</v>
      </c>
      <c r="O177" s="13">
        <f t="shared" si="26"/>
        <v>0</v>
      </c>
      <c r="P177" s="13">
        <f t="shared" si="27"/>
        <v>0</v>
      </c>
      <c r="Q177" s="13">
        <f t="shared" si="28"/>
        <v>0</v>
      </c>
      <c r="R177" s="13">
        <f t="shared" si="29"/>
        <v>0</v>
      </c>
      <c r="S177" s="13">
        <f t="shared" si="30"/>
        <v>0</v>
      </c>
      <c r="T177" s="13">
        <f t="shared" si="31"/>
        <v>0</v>
      </c>
      <c r="U177" s="13">
        <f t="shared" si="32"/>
        <v>0</v>
      </c>
      <c r="V177" s="13">
        <f t="shared" si="33"/>
        <v>0</v>
      </c>
    </row>
    <row r="178" spans="1:22">
      <c r="A178" t="s">
        <v>94</v>
      </c>
      <c r="B178" t="s">
        <v>229</v>
      </c>
      <c r="C178" t="s">
        <v>231</v>
      </c>
      <c r="D178">
        <v>979</v>
      </c>
      <c r="E178" t="s">
        <v>109</v>
      </c>
      <c r="F178" t="s">
        <v>1266</v>
      </c>
      <c r="G178">
        <f t="shared" si="23"/>
        <v>14500</v>
      </c>
      <c r="J178" t="str">
        <f t="shared" si="24"/>
        <v>Kasaï-central</v>
      </c>
      <c r="K178" t="str">
        <f t="shared" si="24"/>
        <v>Dibaya</v>
      </c>
      <c r="L178" t="str">
        <f t="shared" si="24"/>
        <v>Tshikula</v>
      </c>
      <c r="M178">
        <f t="shared" si="24"/>
        <v>979</v>
      </c>
      <c r="N178" s="12">
        <f t="shared" si="25"/>
        <v>0</v>
      </c>
      <c r="O178" s="13">
        <f t="shared" si="26"/>
        <v>0</v>
      </c>
      <c r="P178" s="13">
        <f t="shared" si="27"/>
        <v>0</v>
      </c>
      <c r="Q178" s="13">
        <f t="shared" si="28"/>
        <v>0</v>
      </c>
      <c r="R178" s="13">
        <f t="shared" si="29"/>
        <v>14500</v>
      </c>
      <c r="S178" s="13">
        <f t="shared" si="30"/>
        <v>0</v>
      </c>
      <c r="T178" s="13">
        <f t="shared" si="31"/>
        <v>0</v>
      </c>
      <c r="U178" s="13">
        <f t="shared" si="32"/>
        <v>0</v>
      </c>
      <c r="V178" s="13">
        <f t="shared" si="33"/>
        <v>0</v>
      </c>
    </row>
    <row r="179" spans="1:22">
      <c r="A179" t="s">
        <v>94</v>
      </c>
      <c r="B179" t="s">
        <v>229</v>
      </c>
      <c r="C179" t="s">
        <v>231</v>
      </c>
      <c r="D179">
        <v>10449</v>
      </c>
      <c r="E179" t="s">
        <v>51</v>
      </c>
      <c r="F179" t="s">
        <v>1263</v>
      </c>
      <c r="G179">
        <f t="shared" si="23"/>
        <v>34500</v>
      </c>
      <c r="J179" t="str">
        <f t="shared" si="24"/>
        <v>Kasaï-central</v>
      </c>
      <c r="K179" t="str">
        <f t="shared" si="24"/>
        <v>Dibaya</v>
      </c>
      <c r="L179" t="str">
        <f t="shared" si="24"/>
        <v>Tshikula</v>
      </c>
      <c r="M179">
        <f t="shared" si="24"/>
        <v>10449</v>
      </c>
      <c r="N179" s="12">
        <f t="shared" si="25"/>
        <v>0</v>
      </c>
      <c r="O179" s="13">
        <f t="shared" si="26"/>
        <v>0</v>
      </c>
      <c r="P179" s="13">
        <f t="shared" si="27"/>
        <v>0</v>
      </c>
      <c r="Q179" s="13">
        <f t="shared" si="28"/>
        <v>0</v>
      </c>
      <c r="R179" s="13">
        <f t="shared" si="29"/>
        <v>0</v>
      </c>
      <c r="S179" s="13">
        <f t="shared" si="30"/>
        <v>34500</v>
      </c>
      <c r="T179" s="13">
        <f t="shared" si="31"/>
        <v>0</v>
      </c>
      <c r="U179" s="13">
        <f t="shared" si="32"/>
        <v>0</v>
      </c>
      <c r="V179" s="13">
        <f t="shared" si="33"/>
        <v>0</v>
      </c>
    </row>
    <row r="180" spans="1:22">
      <c r="A180" t="s">
        <v>94</v>
      </c>
      <c r="B180" t="s">
        <v>409</v>
      </c>
      <c r="C180" t="s">
        <v>411</v>
      </c>
      <c r="D180">
        <v>1048</v>
      </c>
      <c r="E180" t="s">
        <v>31</v>
      </c>
      <c r="F180" t="s">
        <v>1257</v>
      </c>
      <c r="G180">
        <f t="shared" si="23"/>
        <v>5000</v>
      </c>
      <c r="J180" t="str">
        <f t="shared" si="24"/>
        <v>Kasaï-central</v>
      </c>
      <c r="K180" t="str">
        <f t="shared" si="24"/>
        <v>Dimbelenge</v>
      </c>
      <c r="L180" t="str">
        <f t="shared" si="24"/>
        <v>Katende</v>
      </c>
      <c r="M180">
        <f t="shared" si="24"/>
        <v>1048</v>
      </c>
      <c r="N180" s="12">
        <f t="shared" si="25"/>
        <v>0</v>
      </c>
      <c r="O180" s="13">
        <f t="shared" si="26"/>
        <v>0</v>
      </c>
      <c r="P180" s="13">
        <f t="shared" si="27"/>
        <v>0</v>
      </c>
      <c r="Q180" s="13">
        <f t="shared" si="28"/>
        <v>0</v>
      </c>
      <c r="R180" s="13">
        <f t="shared" si="29"/>
        <v>0</v>
      </c>
      <c r="S180" s="13">
        <f t="shared" si="30"/>
        <v>0</v>
      </c>
      <c r="T180" s="13">
        <f t="shared" si="31"/>
        <v>0</v>
      </c>
      <c r="U180" s="13">
        <f t="shared" si="32"/>
        <v>5000</v>
      </c>
      <c r="V180" s="13">
        <f t="shared" si="33"/>
        <v>0</v>
      </c>
    </row>
    <row r="181" spans="1:22">
      <c r="A181" t="s">
        <v>94</v>
      </c>
      <c r="B181" t="s">
        <v>409</v>
      </c>
      <c r="C181" t="s">
        <v>411</v>
      </c>
      <c r="D181">
        <v>10826</v>
      </c>
      <c r="E181" t="s">
        <v>51</v>
      </c>
      <c r="F181" t="s">
        <v>1257</v>
      </c>
      <c r="G181">
        <f t="shared" si="23"/>
        <v>5000</v>
      </c>
      <c r="J181" t="str">
        <f t="shared" si="24"/>
        <v>Kasaï-central</v>
      </c>
      <c r="K181" t="str">
        <f t="shared" si="24"/>
        <v>Dimbelenge</v>
      </c>
      <c r="L181" t="str">
        <f t="shared" si="24"/>
        <v>Katende</v>
      </c>
      <c r="M181">
        <f t="shared" si="24"/>
        <v>10826</v>
      </c>
      <c r="N181" s="12">
        <f t="shared" si="25"/>
        <v>0</v>
      </c>
      <c r="O181" s="13">
        <f t="shared" si="26"/>
        <v>0</v>
      </c>
      <c r="P181" s="13">
        <f t="shared" si="27"/>
        <v>0</v>
      </c>
      <c r="Q181" s="13">
        <f t="shared" si="28"/>
        <v>0</v>
      </c>
      <c r="R181" s="13">
        <f t="shared" si="29"/>
        <v>0</v>
      </c>
      <c r="S181" s="13">
        <f t="shared" si="30"/>
        <v>5000</v>
      </c>
      <c r="T181" s="13">
        <f t="shared" si="31"/>
        <v>0</v>
      </c>
      <c r="U181" s="13">
        <f t="shared" si="32"/>
        <v>0</v>
      </c>
      <c r="V181" s="13">
        <f t="shared" si="33"/>
        <v>0</v>
      </c>
    </row>
    <row r="182" spans="1:22">
      <c r="A182" t="s">
        <v>94</v>
      </c>
      <c r="B182" t="s">
        <v>409</v>
      </c>
      <c r="C182" t="s">
        <v>411</v>
      </c>
      <c r="D182">
        <v>10826</v>
      </c>
      <c r="E182" t="s">
        <v>31</v>
      </c>
      <c r="F182" t="s">
        <v>1257</v>
      </c>
      <c r="G182">
        <f t="shared" si="23"/>
        <v>5000</v>
      </c>
      <c r="J182" t="str">
        <f t="shared" si="24"/>
        <v>Kasaï-central</v>
      </c>
      <c r="K182" t="str">
        <f t="shared" si="24"/>
        <v>Dimbelenge</v>
      </c>
      <c r="L182" t="str">
        <f t="shared" si="24"/>
        <v>Katende</v>
      </c>
      <c r="M182">
        <f t="shared" si="24"/>
        <v>10826</v>
      </c>
      <c r="N182" s="12">
        <f t="shared" si="25"/>
        <v>0</v>
      </c>
      <c r="O182" s="13">
        <f t="shared" si="26"/>
        <v>0</v>
      </c>
      <c r="P182" s="13">
        <f t="shared" si="27"/>
        <v>0</v>
      </c>
      <c r="Q182" s="13">
        <f t="shared" si="28"/>
        <v>0</v>
      </c>
      <c r="R182" s="13">
        <f t="shared" si="29"/>
        <v>0</v>
      </c>
      <c r="S182" s="13">
        <f t="shared" si="30"/>
        <v>0</v>
      </c>
      <c r="T182" s="13">
        <f t="shared" si="31"/>
        <v>0</v>
      </c>
      <c r="U182" s="13">
        <f t="shared" si="32"/>
        <v>5000</v>
      </c>
      <c r="V182" s="13">
        <f t="shared" si="33"/>
        <v>0</v>
      </c>
    </row>
    <row r="183" spans="1:22">
      <c r="A183" t="s">
        <v>94</v>
      </c>
      <c r="B183" t="s">
        <v>96</v>
      </c>
      <c r="C183" t="s">
        <v>96</v>
      </c>
      <c r="D183">
        <v>134</v>
      </c>
      <c r="E183" t="s">
        <v>169</v>
      </c>
      <c r="F183" t="s">
        <v>1264</v>
      </c>
      <c r="G183">
        <f t="shared" si="23"/>
        <v>174500</v>
      </c>
      <c r="J183" t="str">
        <f t="shared" si="24"/>
        <v>Kasaï-central</v>
      </c>
      <c r="K183" t="str">
        <f t="shared" si="24"/>
        <v>Kananga</v>
      </c>
      <c r="L183" t="str">
        <f t="shared" si="24"/>
        <v>Kananga</v>
      </c>
      <c r="M183">
        <f t="shared" si="24"/>
        <v>134</v>
      </c>
      <c r="N183" s="12">
        <f t="shared" si="25"/>
        <v>0</v>
      </c>
      <c r="O183" s="13">
        <f t="shared" si="26"/>
        <v>0</v>
      </c>
      <c r="P183" s="13">
        <f t="shared" si="27"/>
        <v>0</v>
      </c>
      <c r="Q183" s="13">
        <f t="shared" si="28"/>
        <v>0</v>
      </c>
      <c r="R183" s="13">
        <f t="shared" si="29"/>
        <v>0</v>
      </c>
      <c r="S183" s="13">
        <f t="shared" si="30"/>
        <v>0</v>
      </c>
      <c r="T183" s="13">
        <f t="shared" si="31"/>
        <v>174500</v>
      </c>
      <c r="U183" s="13">
        <f t="shared" si="32"/>
        <v>0</v>
      </c>
      <c r="V183" s="13">
        <f t="shared" si="33"/>
        <v>0</v>
      </c>
    </row>
    <row r="184" spans="1:22">
      <c r="A184" t="s">
        <v>94</v>
      </c>
      <c r="B184" t="s">
        <v>96</v>
      </c>
      <c r="C184" t="s">
        <v>96</v>
      </c>
      <c r="D184">
        <v>979</v>
      </c>
      <c r="E184" t="s">
        <v>109</v>
      </c>
      <c r="F184" t="s">
        <v>1266</v>
      </c>
      <c r="G184">
        <f t="shared" si="23"/>
        <v>14500</v>
      </c>
      <c r="J184" t="str">
        <f t="shared" si="24"/>
        <v>Kasaï-central</v>
      </c>
      <c r="K184" t="str">
        <f t="shared" si="24"/>
        <v>Kananga</v>
      </c>
      <c r="L184" t="str">
        <f t="shared" si="24"/>
        <v>Kananga</v>
      </c>
      <c r="M184">
        <f t="shared" si="24"/>
        <v>979</v>
      </c>
      <c r="N184" s="12">
        <f t="shared" si="25"/>
        <v>0</v>
      </c>
      <c r="O184" s="13">
        <f t="shared" si="26"/>
        <v>0</v>
      </c>
      <c r="P184" s="13">
        <f t="shared" si="27"/>
        <v>0</v>
      </c>
      <c r="Q184" s="13">
        <f t="shared" si="28"/>
        <v>0</v>
      </c>
      <c r="R184" s="13">
        <f t="shared" si="29"/>
        <v>14500</v>
      </c>
      <c r="S184" s="13">
        <f t="shared" si="30"/>
        <v>0</v>
      </c>
      <c r="T184" s="13">
        <f t="shared" si="31"/>
        <v>0</v>
      </c>
      <c r="U184" s="13">
        <f t="shared" si="32"/>
        <v>0</v>
      </c>
      <c r="V184" s="13">
        <f t="shared" si="33"/>
        <v>0</v>
      </c>
    </row>
    <row r="185" spans="1:22">
      <c r="A185" t="s">
        <v>94</v>
      </c>
      <c r="B185" t="s">
        <v>96</v>
      </c>
      <c r="C185" t="s">
        <v>96</v>
      </c>
      <c r="D185">
        <v>1032</v>
      </c>
      <c r="E185" t="s">
        <v>31</v>
      </c>
      <c r="F185" t="s">
        <v>1257</v>
      </c>
      <c r="G185">
        <f t="shared" si="23"/>
        <v>5000</v>
      </c>
      <c r="J185" t="str">
        <f t="shared" si="24"/>
        <v>Kasaï-central</v>
      </c>
      <c r="K185" t="str">
        <f t="shared" si="24"/>
        <v>Kananga</v>
      </c>
      <c r="L185" t="str">
        <f t="shared" si="24"/>
        <v>Kananga</v>
      </c>
      <c r="M185">
        <f t="shared" si="24"/>
        <v>1032</v>
      </c>
      <c r="N185" s="12">
        <f t="shared" si="25"/>
        <v>0</v>
      </c>
      <c r="O185" s="13">
        <f t="shared" si="26"/>
        <v>0</v>
      </c>
      <c r="P185" s="13">
        <f t="shared" si="27"/>
        <v>0</v>
      </c>
      <c r="Q185" s="13">
        <f t="shared" si="28"/>
        <v>0</v>
      </c>
      <c r="R185" s="13">
        <f t="shared" si="29"/>
        <v>0</v>
      </c>
      <c r="S185" s="13">
        <f t="shared" si="30"/>
        <v>0</v>
      </c>
      <c r="T185" s="13">
        <f t="shared" si="31"/>
        <v>0</v>
      </c>
      <c r="U185" s="13">
        <f t="shared" si="32"/>
        <v>5000</v>
      </c>
      <c r="V185" s="13">
        <f t="shared" si="33"/>
        <v>0</v>
      </c>
    </row>
    <row r="186" spans="1:22">
      <c r="A186" t="s">
        <v>94</v>
      </c>
      <c r="B186" t="s">
        <v>96</v>
      </c>
      <c r="C186" t="s">
        <v>96</v>
      </c>
      <c r="D186">
        <v>10444</v>
      </c>
      <c r="E186" t="s">
        <v>260</v>
      </c>
      <c r="F186" t="s">
        <v>1256</v>
      </c>
      <c r="G186">
        <f t="shared" si="23"/>
        <v>0</v>
      </c>
      <c r="J186" t="str">
        <f t="shared" si="24"/>
        <v>Kasaï-central</v>
      </c>
      <c r="K186" t="str">
        <f t="shared" si="24"/>
        <v>Kananga</v>
      </c>
      <c r="L186" t="str">
        <f t="shared" si="24"/>
        <v>Kananga</v>
      </c>
      <c r="M186">
        <f t="shared" si="24"/>
        <v>10444</v>
      </c>
      <c r="N186" s="12">
        <f t="shared" si="25"/>
        <v>0</v>
      </c>
      <c r="O186" s="13">
        <f t="shared" si="26"/>
        <v>0</v>
      </c>
      <c r="P186" s="13">
        <f t="shared" si="27"/>
        <v>0</v>
      </c>
      <c r="Q186" s="13">
        <f t="shared" si="28"/>
        <v>0</v>
      </c>
      <c r="R186" s="13">
        <f t="shared" si="29"/>
        <v>0</v>
      </c>
      <c r="S186" s="13">
        <f t="shared" si="30"/>
        <v>0</v>
      </c>
      <c r="T186" s="13">
        <f t="shared" si="31"/>
        <v>0</v>
      </c>
      <c r="U186" s="13">
        <f t="shared" si="32"/>
        <v>0</v>
      </c>
      <c r="V186" s="13">
        <f t="shared" si="33"/>
        <v>0</v>
      </c>
    </row>
    <row r="187" spans="1:22">
      <c r="A187" t="s">
        <v>94</v>
      </c>
      <c r="B187" t="s">
        <v>96</v>
      </c>
      <c r="C187" t="s">
        <v>96</v>
      </c>
      <c r="D187">
        <v>10853</v>
      </c>
      <c r="E187" t="s">
        <v>51</v>
      </c>
      <c r="F187" t="s">
        <v>1256</v>
      </c>
      <c r="G187">
        <f t="shared" si="23"/>
        <v>0</v>
      </c>
      <c r="J187" t="str">
        <f t="shared" si="24"/>
        <v>Kasaï-central</v>
      </c>
      <c r="K187" t="str">
        <f t="shared" si="24"/>
        <v>Kananga</v>
      </c>
      <c r="L187" t="str">
        <f t="shared" si="24"/>
        <v>Kananga</v>
      </c>
      <c r="M187">
        <f t="shared" si="24"/>
        <v>10853</v>
      </c>
      <c r="N187" s="12">
        <f t="shared" si="25"/>
        <v>0</v>
      </c>
      <c r="O187" s="13">
        <f t="shared" si="26"/>
        <v>0</v>
      </c>
      <c r="P187" s="13">
        <f t="shared" si="27"/>
        <v>0</v>
      </c>
      <c r="Q187" s="13">
        <f t="shared" si="28"/>
        <v>0</v>
      </c>
      <c r="R187" s="13">
        <f t="shared" si="29"/>
        <v>0</v>
      </c>
      <c r="S187" s="13">
        <f t="shared" si="30"/>
        <v>0</v>
      </c>
      <c r="T187" s="13">
        <f t="shared" si="31"/>
        <v>0</v>
      </c>
      <c r="U187" s="13">
        <f t="shared" si="32"/>
        <v>0</v>
      </c>
      <c r="V187" s="13">
        <f t="shared" si="33"/>
        <v>0</v>
      </c>
    </row>
    <row r="188" spans="1:22">
      <c r="A188" t="s">
        <v>94</v>
      </c>
      <c r="B188" t="s">
        <v>96</v>
      </c>
      <c r="C188" t="s">
        <v>1168</v>
      </c>
      <c r="D188">
        <v>956</v>
      </c>
      <c r="E188" t="s">
        <v>260</v>
      </c>
      <c r="F188" t="s">
        <v>1256</v>
      </c>
      <c r="G188">
        <f t="shared" si="23"/>
        <v>0</v>
      </c>
      <c r="J188" t="str">
        <f t="shared" si="24"/>
        <v>Kasaï-central</v>
      </c>
      <c r="K188" t="str">
        <f t="shared" si="24"/>
        <v>Kananga</v>
      </c>
      <c r="L188" t="str">
        <f t="shared" si="24"/>
        <v>Ndesha</v>
      </c>
      <c r="M188">
        <f t="shared" si="24"/>
        <v>956</v>
      </c>
      <c r="N188" s="12">
        <f t="shared" si="25"/>
        <v>0</v>
      </c>
      <c r="O188" s="13">
        <f t="shared" si="26"/>
        <v>0</v>
      </c>
      <c r="P188" s="13">
        <f t="shared" si="27"/>
        <v>0</v>
      </c>
      <c r="Q188" s="13">
        <f t="shared" si="28"/>
        <v>0</v>
      </c>
      <c r="R188" s="13">
        <f t="shared" si="29"/>
        <v>0</v>
      </c>
      <c r="S188" s="13">
        <f t="shared" si="30"/>
        <v>0</v>
      </c>
      <c r="T188" s="13">
        <f t="shared" si="31"/>
        <v>0</v>
      </c>
      <c r="U188" s="13">
        <f t="shared" si="32"/>
        <v>0</v>
      </c>
      <c r="V188" s="13">
        <f t="shared" si="33"/>
        <v>0</v>
      </c>
    </row>
    <row r="189" spans="1:22">
      <c r="A189" t="s">
        <v>94</v>
      </c>
      <c r="B189" t="s">
        <v>96</v>
      </c>
      <c r="C189" t="s">
        <v>1168</v>
      </c>
      <c r="D189">
        <v>10853</v>
      </c>
      <c r="E189" t="s">
        <v>51</v>
      </c>
      <c r="F189" t="s">
        <v>1256</v>
      </c>
      <c r="G189">
        <f t="shared" si="23"/>
        <v>0</v>
      </c>
      <c r="J189" t="str">
        <f t="shared" si="24"/>
        <v>Kasaï-central</v>
      </c>
      <c r="K189" t="str">
        <f t="shared" si="24"/>
        <v>Kananga</v>
      </c>
      <c r="L189" t="str">
        <f t="shared" si="24"/>
        <v>Ndesha</v>
      </c>
      <c r="M189">
        <f t="shared" si="24"/>
        <v>10853</v>
      </c>
      <c r="N189" s="12">
        <f t="shared" si="25"/>
        <v>0</v>
      </c>
      <c r="O189" s="13">
        <f t="shared" si="26"/>
        <v>0</v>
      </c>
      <c r="P189" s="13">
        <f t="shared" si="27"/>
        <v>0</v>
      </c>
      <c r="Q189" s="13">
        <f t="shared" si="28"/>
        <v>0</v>
      </c>
      <c r="R189" s="13">
        <f t="shared" si="29"/>
        <v>0</v>
      </c>
      <c r="S189" s="13">
        <f t="shared" si="30"/>
        <v>0</v>
      </c>
      <c r="T189" s="13">
        <f t="shared" si="31"/>
        <v>0</v>
      </c>
      <c r="U189" s="13">
        <f t="shared" si="32"/>
        <v>0</v>
      </c>
      <c r="V189" s="13">
        <f t="shared" si="33"/>
        <v>0</v>
      </c>
    </row>
    <row r="190" spans="1:22">
      <c r="A190" t="s">
        <v>94</v>
      </c>
      <c r="B190" t="s">
        <v>96</v>
      </c>
      <c r="C190" t="s">
        <v>521</v>
      </c>
      <c r="D190">
        <v>968</v>
      </c>
      <c r="E190" t="s">
        <v>51</v>
      </c>
      <c r="F190" t="s">
        <v>1256</v>
      </c>
      <c r="G190">
        <f t="shared" si="23"/>
        <v>0</v>
      </c>
      <c r="J190" t="str">
        <f t="shared" si="24"/>
        <v>Kasaï-central</v>
      </c>
      <c r="K190" t="str">
        <f t="shared" si="24"/>
        <v>Kananga</v>
      </c>
      <c r="L190" t="str">
        <f t="shared" si="24"/>
        <v>Tshikaji</v>
      </c>
      <c r="M190">
        <f t="shared" si="24"/>
        <v>968</v>
      </c>
      <c r="N190" s="12">
        <f t="shared" si="25"/>
        <v>0</v>
      </c>
      <c r="O190" s="13">
        <f t="shared" si="26"/>
        <v>0</v>
      </c>
      <c r="P190" s="13">
        <f t="shared" si="27"/>
        <v>0</v>
      </c>
      <c r="Q190" s="13">
        <f t="shared" si="28"/>
        <v>0</v>
      </c>
      <c r="R190" s="13">
        <f t="shared" si="29"/>
        <v>0</v>
      </c>
      <c r="S190" s="13">
        <f t="shared" si="30"/>
        <v>0</v>
      </c>
      <c r="T190" s="13">
        <f t="shared" si="31"/>
        <v>0</v>
      </c>
      <c r="U190" s="13">
        <f t="shared" si="32"/>
        <v>0</v>
      </c>
      <c r="V190" s="13">
        <f t="shared" si="33"/>
        <v>0</v>
      </c>
    </row>
    <row r="191" spans="1:22">
      <c r="A191" t="s">
        <v>94</v>
      </c>
      <c r="B191" t="s">
        <v>96</v>
      </c>
      <c r="C191" t="s">
        <v>521</v>
      </c>
      <c r="D191">
        <v>10444</v>
      </c>
      <c r="E191" t="s">
        <v>260</v>
      </c>
      <c r="F191" t="s">
        <v>1256</v>
      </c>
      <c r="G191">
        <f t="shared" si="23"/>
        <v>0</v>
      </c>
      <c r="J191" t="str">
        <f t="shared" si="24"/>
        <v>Kasaï-central</v>
      </c>
      <c r="K191" t="str">
        <f t="shared" si="24"/>
        <v>Kananga</v>
      </c>
      <c r="L191" t="str">
        <f t="shared" si="24"/>
        <v>Tshikaji</v>
      </c>
      <c r="M191">
        <f t="shared" si="24"/>
        <v>10444</v>
      </c>
      <c r="N191" s="12">
        <f t="shared" si="25"/>
        <v>0</v>
      </c>
      <c r="O191" s="13">
        <f t="shared" si="26"/>
        <v>0</v>
      </c>
      <c r="P191" s="13">
        <f t="shared" si="27"/>
        <v>0</v>
      </c>
      <c r="Q191" s="13">
        <f t="shared" si="28"/>
        <v>0</v>
      </c>
      <c r="R191" s="13">
        <f t="shared" si="29"/>
        <v>0</v>
      </c>
      <c r="S191" s="13">
        <f t="shared" si="30"/>
        <v>0</v>
      </c>
      <c r="T191" s="13">
        <f t="shared" si="31"/>
        <v>0</v>
      </c>
      <c r="U191" s="13">
        <f t="shared" si="32"/>
        <v>0</v>
      </c>
      <c r="V191" s="13">
        <f t="shared" si="33"/>
        <v>0</v>
      </c>
    </row>
    <row r="192" spans="1:22">
      <c r="A192" t="s">
        <v>94</v>
      </c>
      <c r="B192" t="s">
        <v>96</v>
      </c>
      <c r="C192" t="s">
        <v>521</v>
      </c>
      <c r="D192">
        <v>10850</v>
      </c>
      <c r="E192" t="s">
        <v>51</v>
      </c>
      <c r="F192" t="s">
        <v>1266</v>
      </c>
      <c r="G192">
        <f t="shared" si="23"/>
        <v>14500</v>
      </c>
      <c r="J192" t="str">
        <f t="shared" si="24"/>
        <v>Kasaï-central</v>
      </c>
      <c r="K192" t="str">
        <f t="shared" si="24"/>
        <v>Kananga</v>
      </c>
      <c r="L192" t="str">
        <f t="shared" si="24"/>
        <v>Tshikaji</v>
      </c>
      <c r="M192">
        <f t="shared" si="24"/>
        <v>10850</v>
      </c>
      <c r="N192" s="12">
        <f t="shared" si="25"/>
        <v>0</v>
      </c>
      <c r="O192" s="13">
        <f t="shared" si="26"/>
        <v>0</v>
      </c>
      <c r="P192" s="13">
        <f t="shared" si="27"/>
        <v>0</v>
      </c>
      <c r="Q192" s="13">
        <f t="shared" si="28"/>
        <v>0</v>
      </c>
      <c r="R192" s="13">
        <f t="shared" si="29"/>
        <v>0</v>
      </c>
      <c r="S192" s="13">
        <f t="shared" si="30"/>
        <v>14500</v>
      </c>
      <c r="T192" s="13">
        <f t="shared" si="31"/>
        <v>0</v>
      </c>
      <c r="U192" s="13">
        <f t="shared" si="32"/>
        <v>0</v>
      </c>
      <c r="V192" s="13">
        <f t="shared" si="33"/>
        <v>0</v>
      </c>
    </row>
    <row r="193" spans="1:22">
      <c r="A193" t="s">
        <v>94</v>
      </c>
      <c r="B193" t="s">
        <v>96</v>
      </c>
      <c r="C193" t="s">
        <v>521</v>
      </c>
      <c r="D193">
        <v>10828</v>
      </c>
      <c r="E193" t="s">
        <v>51</v>
      </c>
      <c r="F193" t="s">
        <v>1256</v>
      </c>
      <c r="G193">
        <f t="shared" si="23"/>
        <v>0</v>
      </c>
      <c r="J193" t="str">
        <f t="shared" si="24"/>
        <v>Kasaï-central</v>
      </c>
      <c r="K193" t="str">
        <f t="shared" si="24"/>
        <v>Kananga</v>
      </c>
      <c r="L193" t="str">
        <f t="shared" si="24"/>
        <v>Tshikaji</v>
      </c>
      <c r="M193">
        <f t="shared" si="24"/>
        <v>10828</v>
      </c>
      <c r="N193" s="12">
        <f t="shared" si="25"/>
        <v>0</v>
      </c>
      <c r="O193" s="13">
        <f t="shared" si="26"/>
        <v>0</v>
      </c>
      <c r="P193" s="13">
        <f t="shared" si="27"/>
        <v>0</v>
      </c>
      <c r="Q193" s="13">
        <f t="shared" si="28"/>
        <v>0</v>
      </c>
      <c r="R193" s="13">
        <f t="shared" si="29"/>
        <v>0</v>
      </c>
      <c r="S193" s="13">
        <f t="shared" si="30"/>
        <v>0</v>
      </c>
      <c r="T193" s="13">
        <f t="shared" si="31"/>
        <v>0</v>
      </c>
      <c r="U193" s="13">
        <f t="shared" si="32"/>
        <v>0</v>
      </c>
      <c r="V193" s="13">
        <f t="shared" si="33"/>
        <v>0</v>
      </c>
    </row>
    <row r="194" spans="1:22">
      <c r="A194" t="s">
        <v>94</v>
      </c>
      <c r="B194" t="s">
        <v>96</v>
      </c>
      <c r="C194" t="s">
        <v>521</v>
      </c>
      <c r="D194">
        <v>10853</v>
      </c>
      <c r="E194" t="s">
        <v>51</v>
      </c>
      <c r="F194" t="s">
        <v>1256</v>
      </c>
      <c r="G194">
        <f t="shared" si="23"/>
        <v>0</v>
      </c>
      <c r="J194" t="str">
        <f t="shared" si="24"/>
        <v>Kasaï-central</v>
      </c>
      <c r="K194" t="str">
        <f t="shared" si="24"/>
        <v>Kananga</v>
      </c>
      <c r="L194" t="str">
        <f t="shared" si="24"/>
        <v>Tshikaji</v>
      </c>
      <c r="M194">
        <f t="shared" si="24"/>
        <v>10853</v>
      </c>
      <c r="N194" s="12">
        <f t="shared" si="25"/>
        <v>0</v>
      </c>
      <c r="O194" s="13">
        <f t="shared" si="26"/>
        <v>0</v>
      </c>
      <c r="P194" s="13">
        <f t="shared" si="27"/>
        <v>0</v>
      </c>
      <c r="Q194" s="13">
        <f t="shared" si="28"/>
        <v>0</v>
      </c>
      <c r="R194" s="13">
        <f t="shared" si="29"/>
        <v>0</v>
      </c>
      <c r="S194" s="13">
        <f t="shared" si="30"/>
        <v>0</v>
      </c>
      <c r="T194" s="13">
        <f t="shared" si="31"/>
        <v>0</v>
      </c>
      <c r="U194" s="13">
        <f t="shared" si="32"/>
        <v>0</v>
      </c>
      <c r="V194" s="13">
        <f t="shared" si="33"/>
        <v>0</v>
      </c>
    </row>
    <row r="195" spans="1:22">
      <c r="A195" t="s">
        <v>94</v>
      </c>
      <c r="B195" t="s">
        <v>96</v>
      </c>
      <c r="C195" t="s">
        <v>1466</v>
      </c>
      <c r="D195">
        <v>10852</v>
      </c>
      <c r="E195" t="s">
        <v>51</v>
      </c>
      <c r="F195" t="s">
        <v>1257</v>
      </c>
      <c r="G195">
        <f t="shared" si="23"/>
        <v>5000</v>
      </c>
      <c r="J195" t="str">
        <f t="shared" si="24"/>
        <v>Kasaï-central</v>
      </c>
      <c r="K195" t="str">
        <f t="shared" si="24"/>
        <v>Kananga</v>
      </c>
      <c r="L195" t="str">
        <f t="shared" si="24"/>
        <v>Lukonga</v>
      </c>
      <c r="M195">
        <f t="shared" si="24"/>
        <v>10852</v>
      </c>
      <c r="N195" s="12">
        <f t="shared" si="25"/>
        <v>0</v>
      </c>
      <c r="O195" s="13">
        <f t="shared" si="26"/>
        <v>0</v>
      </c>
      <c r="P195" s="13">
        <f t="shared" si="27"/>
        <v>0</v>
      </c>
      <c r="Q195" s="13">
        <f t="shared" si="28"/>
        <v>0</v>
      </c>
      <c r="R195" s="13">
        <f t="shared" si="29"/>
        <v>0</v>
      </c>
      <c r="S195" s="13">
        <f t="shared" si="30"/>
        <v>5000</v>
      </c>
      <c r="T195" s="13">
        <f t="shared" si="31"/>
        <v>0</v>
      </c>
      <c r="U195" s="13">
        <f t="shared" si="32"/>
        <v>0</v>
      </c>
      <c r="V195" s="13">
        <f t="shared" si="33"/>
        <v>0</v>
      </c>
    </row>
    <row r="196" spans="1:22">
      <c r="A196" t="s">
        <v>94</v>
      </c>
      <c r="B196" t="s">
        <v>96</v>
      </c>
      <c r="C196" t="s">
        <v>1487</v>
      </c>
      <c r="D196">
        <v>10828</v>
      </c>
      <c r="E196" t="s">
        <v>51</v>
      </c>
      <c r="F196" t="s">
        <v>1256</v>
      </c>
      <c r="G196">
        <f t="shared" si="23"/>
        <v>0</v>
      </c>
      <c r="J196" t="str">
        <f t="shared" si="24"/>
        <v>Kasaï-central</v>
      </c>
      <c r="K196" t="str">
        <f t="shared" si="24"/>
        <v>Kananga</v>
      </c>
      <c r="L196" t="str">
        <f t="shared" si="24"/>
        <v>Katoka</v>
      </c>
      <c r="M196">
        <f t="shared" ref="M196:M259" si="34">D196</f>
        <v>10828</v>
      </c>
      <c r="N196" s="12">
        <f t="shared" si="25"/>
        <v>0</v>
      </c>
      <c r="O196" s="13">
        <f t="shared" si="26"/>
        <v>0</v>
      </c>
      <c r="P196" s="13">
        <f t="shared" si="27"/>
        <v>0</v>
      </c>
      <c r="Q196" s="13">
        <f t="shared" si="28"/>
        <v>0</v>
      </c>
      <c r="R196" s="13">
        <f t="shared" si="29"/>
        <v>0</v>
      </c>
      <c r="S196" s="13">
        <f t="shared" si="30"/>
        <v>0</v>
      </c>
      <c r="T196" s="13">
        <f t="shared" si="31"/>
        <v>0</v>
      </c>
      <c r="U196" s="13">
        <f t="shared" si="32"/>
        <v>0</v>
      </c>
      <c r="V196" s="13">
        <f t="shared" si="33"/>
        <v>0</v>
      </c>
    </row>
    <row r="197" spans="1:22">
      <c r="A197" t="s">
        <v>94</v>
      </c>
      <c r="B197" t="s">
        <v>96</v>
      </c>
      <c r="C197" t="s">
        <v>1487</v>
      </c>
      <c r="D197">
        <v>10853</v>
      </c>
      <c r="E197" t="s">
        <v>51</v>
      </c>
      <c r="F197" t="s">
        <v>1256</v>
      </c>
      <c r="G197">
        <f t="shared" ref="G197:G260" si="35">VALUE(F197)</f>
        <v>0</v>
      </c>
      <c r="J197" t="str">
        <f t="shared" ref="J197:M260" si="36">A197</f>
        <v>Kasaï-central</v>
      </c>
      <c r="K197" t="str">
        <f t="shared" si="36"/>
        <v>Kananga</v>
      </c>
      <c r="L197" t="str">
        <f t="shared" si="36"/>
        <v>Katoka</v>
      </c>
      <c r="M197">
        <f t="shared" si="34"/>
        <v>10853</v>
      </c>
      <c r="N197" s="12">
        <f t="shared" ref="N197:N260" si="37">IF(AND(ISNUMBER(MATCH($N$3,E197,0)),ISNUMBER(MATCH(J197,A197,0)),ISNUMBER(MATCH(K197,B197,0)),ISNUMBER(MATCH(L197,C197,0)),MATCH(M197,D197,0)),INDEX(G197,MATCH($N$3,E197,0)),0)</f>
        <v>0</v>
      </c>
      <c r="O197" s="13">
        <f t="shared" ref="O197:O260" si="38">IF(AND(ISNUMBER(MATCH($O$3,E197,0)),ISNUMBER(MATCH(J197,A197,0)),ISNUMBER(MATCH(K197,B197,0)),ISNUMBER(MATCH(L197,C197,0)),MATCH(M197,D197,0)),INDEX(G197,MATCH($O$3,E197,0)),0)</f>
        <v>0</v>
      </c>
      <c r="P197" s="13">
        <f t="shared" ref="P197:P260" si="39">IF(AND(ISNUMBER(MATCH($P$3,E197,0)),ISNUMBER(MATCH(J197,A197,0)),ISNUMBER(MATCH(K197,B197,0)),ISNUMBER(MATCH(L197,C197,0)),MATCH(M197,D197,0)),INDEX(G197,MATCH($P$3,E197,0)),0)</f>
        <v>0</v>
      </c>
      <c r="Q197" s="13">
        <f t="shared" ref="Q197:Q260" si="40">IF(AND(ISNUMBER(MATCH($Q$3,E197,0)),ISNUMBER(MATCH(J197,A197,0)),ISNUMBER(MATCH(K197,B197,0)),ISNUMBER(MATCH(L197,C197,0)),MATCH(M197,D197,0)),INDEX(G197,MATCH($Q$3,E197,0)),0)</f>
        <v>0</v>
      </c>
      <c r="R197" s="13">
        <f t="shared" ref="R197:R260" si="41">IF(AND(ISNUMBER(MATCH($R$3,E197,0)),ISNUMBER(MATCH(J197,A197,0)),ISNUMBER(MATCH(K197,B197,0)),ISNUMBER(MATCH(L197,C197,0)),MATCH(M197,D197,0)),INDEX(G197,MATCH($R$3,E197,0)),0)</f>
        <v>0</v>
      </c>
      <c r="S197" s="13">
        <f t="shared" ref="S197:S260" si="42">IF(AND(ISNUMBER(MATCH($S$3,E197,0)),ISNUMBER(MATCH(J197,A197,0)),ISNUMBER(MATCH(K197,B197,0)),ISNUMBER(MATCH(L197,C197,0)),MATCH(M197,D197,0)),INDEX(G197,MATCH($S$3,E197,0)),0)</f>
        <v>0</v>
      </c>
      <c r="T197" s="13">
        <f t="shared" ref="T197:T260" si="43">IF(AND(ISNUMBER(MATCH($T$3,E197,0)),ISNUMBER(MATCH(J197,A197,0)),ISNUMBER(MATCH(K197,B197,0)),ISNUMBER(MATCH(L197,C197,0)),MATCH(M197,D197,0)),INDEX(G197,MATCH($T$3,E197,0)),0)</f>
        <v>0</v>
      </c>
      <c r="U197" s="13">
        <f t="shared" ref="U197:U260" si="44">IF(AND(ISNUMBER(MATCH($U$3,E197,0)),ISNUMBER(MATCH(J197,A197,0)),ISNUMBER(MATCH(K197,B197,0)),ISNUMBER(MATCH(L197,C197,0)),MATCH(M197,D197,0)),INDEX(G197,MATCH($U$3,E197,0)),0)</f>
        <v>0</v>
      </c>
      <c r="V197" s="13">
        <f t="shared" ref="V197:V260" si="45">IF(AND(ISNUMBER(MATCH($VC$1,E197,0)),ISNUMBER(MATCH(J197,A197,0)),ISNUMBER(MATCH(K197,B197,0)),ISNUMBER(MATCH(L197,C197,0)),MATCH(M197,D197,0)),INDEX(G197,MATCH($V$3,E197,0)),0)</f>
        <v>0</v>
      </c>
    </row>
    <row r="198" spans="1:22">
      <c r="A198" t="s">
        <v>94</v>
      </c>
      <c r="B198" t="s">
        <v>298</v>
      </c>
      <c r="C198" t="s">
        <v>906</v>
      </c>
      <c r="D198">
        <v>973</v>
      </c>
      <c r="E198" t="s">
        <v>109</v>
      </c>
      <c r="F198" t="s">
        <v>1256</v>
      </c>
      <c r="G198">
        <f t="shared" si="35"/>
        <v>0</v>
      </c>
      <c r="J198" t="str">
        <f t="shared" si="36"/>
        <v>Kasaï-central</v>
      </c>
      <c r="K198" t="str">
        <f t="shared" si="36"/>
        <v>Kazumba</v>
      </c>
      <c r="L198" t="str">
        <f t="shared" si="36"/>
        <v>Bilomba</v>
      </c>
      <c r="M198">
        <f t="shared" si="34"/>
        <v>973</v>
      </c>
      <c r="N198" s="12">
        <f t="shared" si="37"/>
        <v>0</v>
      </c>
      <c r="O198" s="13">
        <f t="shared" si="38"/>
        <v>0</v>
      </c>
      <c r="P198" s="13">
        <f t="shared" si="39"/>
        <v>0</v>
      </c>
      <c r="Q198" s="13">
        <f t="shared" si="40"/>
        <v>0</v>
      </c>
      <c r="R198" s="13">
        <f t="shared" si="41"/>
        <v>0</v>
      </c>
      <c r="S198" s="13">
        <f t="shared" si="42"/>
        <v>0</v>
      </c>
      <c r="T198" s="13">
        <f t="shared" si="43"/>
        <v>0</v>
      </c>
      <c r="U198" s="13">
        <f t="shared" si="44"/>
        <v>0</v>
      </c>
      <c r="V198" s="13">
        <f t="shared" si="45"/>
        <v>0</v>
      </c>
    </row>
    <row r="199" spans="1:22">
      <c r="A199" t="s">
        <v>94</v>
      </c>
      <c r="B199" t="s">
        <v>298</v>
      </c>
      <c r="C199" t="s">
        <v>906</v>
      </c>
      <c r="D199">
        <v>10849</v>
      </c>
      <c r="E199" t="s">
        <v>51</v>
      </c>
      <c r="F199" t="s">
        <v>1256</v>
      </c>
      <c r="G199">
        <f t="shared" si="35"/>
        <v>0</v>
      </c>
      <c r="J199" t="str">
        <f t="shared" si="36"/>
        <v>Kasaï-central</v>
      </c>
      <c r="K199" t="str">
        <f t="shared" si="36"/>
        <v>Kazumba</v>
      </c>
      <c r="L199" t="str">
        <f t="shared" si="36"/>
        <v>Bilomba</v>
      </c>
      <c r="M199">
        <f t="shared" si="34"/>
        <v>10849</v>
      </c>
      <c r="N199" s="12">
        <f t="shared" si="37"/>
        <v>0</v>
      </c>
      <c r="O199" s="13">
        <f t="shared" si="38"/>
        <v>0</v>
      </c>
      <c r="P199" s="13">
        <f t="shared" si="39"/>
        <v>0</v>
      </c>
      <c r="Q199" s="13">
        <f t="shared" si="40"/>
        <v>0</v>
      </c>
      <c r="R199" s="13">
        <f t="shared" si="41"/>
        <v>0</v>
      </c>
      <c r="S199" s="13">
        <f t="shared" si="42"/>
        <v>0</v>
      </c>
      <c r="T199" s="13">
        <f t="shared" si="43"/>
        <v>0</v>
      </c>
      <c r="U199" s="13">
        <f t="shared" si="44"/>
        <v>0</v>
      </c>
      <c r="V199" s="13">
        <f t="shared" si="45"/>
        <v>0</v>
      </c>
    </row>
    <row r="200" spans="1:22">
      <c r="A200" t="s">
        <v>94</v>
      </c>
      <c r="B200" t="s">
        <v>298</v>
      </c>
      <c r="C200" t="s">
        <v>466</v>
      </c>
      <c r="D200">
        <v>1024</v>
      </c>
      <c r="E200" t="s">
        <v>49</v>
      </c>
      <c r="F200" t="s">
        <v>1256</v>
      </c>
      <c r="G200">
        <f t="shared" si="35"/>
        <v>0</v>
      </c>
      <c r="J200" t="str">
        <f t="shared" si="36"/>
        <v>Kasaï-central</v>
      </c>
      <c r="K200" t="str">
        <f t="shared" si="36"/>
        <v>Kazumba</v>
      </c>
      <c r="L200" t="str">
        <f t="shared" si="36"/>
        <v>Kalomba</v>
      </c>
      <c r="M200">
        <f t="shared" si="34"/>
        <v>1024</v>
      </c>
      <c r="N200" s="12">
        <f t="shared" si="37"/>
        <v>0</v>
      </c>
      <c r="O200" s="13">
        <f t="shared" si="38"/>
        <v>0</v>
      </c>
      <c r="P200" s="13">
        <f t="shared" si="39"/>
        <v>0</v>
      </c>
      <c r="Q200" s="13">
        <f t="shared" si="40"/>
        <v>0</v>
      </c>
      <c r="R200" s="13">
        <f t="shared" si="41"/>
        <v>0</v>
      </c>
      <c r="S200" s="13">
        <f t="shared" si="42"/>
        <v>0</v>
      </c>
      <c r="T200" s="13">
        <f t="shared" si="43"/>
        <v>0</v>
      </c>
      <c r="U200" s="13">
        <f t="shared" si="44"/>
        <v>0</v>
      </c>
      <c r="V200" s="13">
        <f t="shared" si="45"/>
        <v>0</v>
      </c>
    </row>
    <row r="201" spans="1:22">
      <c r="A201" t="s">
        <v>94</v>
      </c>
      <c r="B201" t="s">
        <v>298</v>
      </c>
      <c r="C201" t="s">
        <v>466</v>
      </c>
      <c r="D201">
        <v>1024</v>
      </c>
      <c r="E201" t="s">
        <v>109</v>
      </c>
      <c r="F201" t="s">
        <v>1256</v>
      </c>
      <c r="G201">
        <f t="shared" si="35"/>
        <v>0</v>
      </c>
      <c r="J201" t="str">
        <f t="shared" si="36"/>
        <v>Kasaï-central</v>
      </c>
      <c r="K201" t="str">
        <f t="shared" si="36"/>
        <v>Kazumba</v>
      </c>
      <c r="L201" t="str">
        <f t="shared" si="36"/>
        <v>Kalomba</v>
      </c>
      <c r="M201">
        <f t="shared" si="34"/>
        <v>1024</v>
      </c>
      <c r="N201" s="12">
        <f t="shared" si="37"/>
        <v>0</v>
      </c>
      <c r="O201" s="13">
        <f t="shared" si="38"/>
        <v>0</v>
      </c>
      <c r="P201" s="13">
        <f t="shared" si="39"/>
        <v>0</v>
      </c>
      <c r="Q201" s="13">
        <f t="shared" si="40"/>
        <v>0</v>
      </c>
      <c r="R201" s="13">
        <f t="shared" si="41"/>
        <v>0</v>
      </c>
      <c r="S201" s="13">
        <f t="shared" si="42"/>
        <v>0</v>
      </c>
      <c r="T201" s="13">
        <f t="shared" si="43"/>
        <v>0</v>
      </c>
      <c r="U201" s="13">
        <f t="shared" si="44"/>
        <v>0</v>
      </c>
      <c r="V201" s="13">
        <f t="shared" si="45"/>
        <v>0</v>
      </c>
    </row>
    <row r="202" spans="1:22">
      <c r="A202" t="s">
        <v>94</v>
      </c>
      <c r="B202" t="s">
        <v>298</v>
      </c>
      <c r="C202" t="s">
        <v>466</v>
      </c>
      <c r="D202">
        <v>1024</v>
      </c>
      <c r="E202" t="s">
        <v>31</v>
      </c>
      <c r="F202" t="s">
        <v>1256</v>
      </c>
      <c r="G202">
        <f t="shared" si="35"/>
        <v>0</v>
      </c>
      <c r="J202" t="str">
        <f t="shared" si="36"/>
        <v>Kasaï-central</v>
      </c>
      <c r="K202" t="str">
        <f t="shared" si="36"/>
        <v>Kazumba</v>
      </c>
      <c r="L202" t="str">
        <f t="shared" si="36"/>
        <v>Kalomba</v>
      </c>
      <c r="M202">
        <f t="shared" si="34"/>
        <v>1024</v>
      </c>
      <c r="N202" s="12">
        <f t="shared" si="37"/>
        <v>0</v>
      </c>
      <c r="O202" s="13">
        <f t="shared" si="38"/>
        <v>0</v>
      </c>
      <c r="P202" s="13">
        <f t="shared" si="39"/>
        <v>0</v>
      </c>
      <c r="Q202" s="13">
        <f t="shared" si="40"/>
        <v>0</v>
      </c>
      <c r="R202" s="13">
        <f t="shared" si="41"/>
        <v>0</v>
      </c>
      <c r="S202" s="13">
        <f t="shared" si="42"/>
        <v>0</v>
      </c>
      <c r="T202" s="13">
        <f t="shared" si="43"/>
        <v>0</v>
      </c>
      <c r="U202" s="13">
        <f t="shared" si="44"/>
        <v>0</v>
      </c>
      <c r="V202" s="13">
        <f t="shared" si="45"/>
        <v>0</v>
      </c>
    </row>
    <row r="203" spans="1:22">
      <c r="A203" t="s">
        <v>94</v>
      </c>
      <c r="B203" t="s">
        <v>298</v>
      </c>
      <c r="C203" t="s">
        <v>466</v>
      </c>
      <c r="D203">
        <v>10849</v>
      </c>
      <c r="E203" t="s">
        <v>51</v>
      </c>
      <c r="F203" t="s">
        <v>1256</v>
      </c>
      <c r="G203">
        <f t="shared" si="35"/>
        <v>0</v>
      </c>
      <c r="J203" t="str">
        <f t="shared" si="36"/>
        <v>Kasaï-central</v>
      </c>
      <c r="K203" t="str">
        <f t="shared" si="36"/>
        <v>Kazumba</v>
      </c>
      <c r="L203" t="str">
        <f t="shared" si="36"/>
        <v>Kalomba</v>
      </c>
      <c r="M203">
        <f t="shared" si="34"/>
        <v>10849</v>
      </c>
      <c r="N203" s="12">
        <f t="shared" si="37"/>
        <v>0</v>
      </c>
      <c r="O203" s="13">
        <f t="shared" si="38"/>
        <v>0</v>
      </c>
      <c r="P203" s="13">
        <f t="shared" si="39"/>
        <v>0</v>
      </c>
      <c r="Q203" s="13">
        <f t="shared" si="40"/>
        <v>0</v>
      </c>
      <c r="R203" s="13">
        <f t="shared" si="41"/>
        <v>0</v>
      </c>
      <c r="S203" s="13">
        <f t="shared" si="42"/>
        <v>0</v>
      </c>
      <c r="T203" s="13">
        <f t="shared" si="43"/>
        <v>0</v>
      </c>
      <c r="U203" s="13">
        <f t="shared" si="44"/>
        <v>0</v>
      </c>
      <c r="V203" s="13">
        <f t="shared" si="45"/>
        <v>0</v>
      </c>
    </row>
    <row r="204" spans="1:22">
      <c r="A204" t="s">
        <v>94</v>
      </c>
      <c r="B204" t="s">
        <v>298</v>
      </c>
      <c r="C204" t="s">
        <v>300</v>
      </c>
      <c r="D204">
        <v>973</v>
      </c>
      <c r="E204" t="s">
        <v>109</v>
      </c>
      <c r="F204" t="s">
        <v>1256</v>
      </c>
      <c r="G204">
        <f t="shared" si="35"/>
        <v>0</v>
      </c>
      <c r="J204" t="str">
        <f t="shared" si="36"/>
        <v>Kasaï-central</v>
      </c>
      <c r="K204" t="str">
        <f t="shared" si="36"/>
        <v>Kazumba</v>
      </c>
      <c r="L204" t="str">
        <f t="shared" si="36"/>
        <v>Mikalayi</v>
      </c>
      <c r="M204">
        <f t="shared" si="34"/>
        <v>973</v>
      </c>
      <c r="N204" s="12">
        <f t="shared" si="37"/>
        <v>0</v>
      </c>
      <c r="O204" s="13">
        <f t="shared" si="38"/>
        <v>0</v>
      </c>
      <c r="P204" s="13">
        <f t="shared" si="39"/>
        <v>0</v>
      </c>
      <c r="Q204" s="13">
        <f t="shared" si="40"/>
        <v>0</v>
      </c>
      <c r="R204" s="13">
        <f t="shared" si="41"/>
        <v>0</v>
      </c>
      <c r="S204" s="13">
        <f t="shared" si="42"/>
        <v>0</v>
      </c>
      <c r="T204" s="13">
        <f t="shared" si="43"/>
        <v>0</v>
      </c>
      <c r="U204" s="13">
        <f t="shared" si="44"/>
        <v>0</v>
      </c>
      <c r="V204" s="13">
        <f t="shared" si="45"/>
        <v>0</v>
      </c>
    </row>
    <row r="205" spans="1:22">
      <c r="A205" t="s">
        <v>94</v>
      </c>
      <c r="B205" t="s">
        <v>298</v>
      </c>
      <c r="C205" t="s">
        <v>300</v>
      </c>
      <c r="D205">
        <v>1005</v>
      </c>
      <c r="E205" t="s">
        <v>31</v>
      </c>
      <c r="F205" t="s">
        <v>1266</v>
      </c>
      <c r="G205">
        <f t="shared" si="35"/>
        <v>14500</v>
      </c>
      <c r="J205" t="str">
        <f t="shared" si="36"/>
        <v>Kasaï-central</v>
      </c>
      <c r="K205" t="str">
        <f t="shared" si="36"/>
        <v>Kazumba</v>
      </c>
      <c r="L205" t="str">
        <f t="shared" si="36"/>
        <v>Mikalayi</v>
      </c>
      <c r="M205">
        <f t="shared" si="34"/>
        <v>1005</v>
      </c>
      <c r="N205" s="12">
        <f t="shared" si="37"/>
        <v>0</v>
      </c>
      <c r="O205" s="13">
        <f t="shared" si="38"/>
        <v>0</v>
      </c>
      <c r="P205" s="13">
        <f t="shared" si="39"/>
        <v>0</v>
      </c>
      <c r="Q205" s="13">
        <f t="shared" si="40"/>
        <v>0</v>
      </c>
      <c r="R205" s="13">
        <f t="shared" si="41"/>
        <v>0</v>
      </c>
      <c r="S205" s="13">
        <f t="shared" si="42"/>
        <v>0</v>
      </c>
      <c r="T205" s="13">
        <f t="shared" si="43"/>
        <v>0</v>
      </c>
      <c r="U205" s="13">
        <f t="shared" si="44"/>
        <v>14500</v>
      </c>
      <c r="V205" s="13">
        <f t="shared" si="45"/>
        <v>0</v>
      </c>
    </row>
    <row r="206" spans="1:22">
      <c r="A206" t="s">
        <v>94</v>
      </c>
      <c r="B206" t="s">
        <v>298</v>
      </c>
      <c r="C206" t="s">
        <v>423</v>
      </c>
      <c r="D206">
        <v>137</v>
      </c>
      <c r="E206" t="s">
        <v>31</v>
      </c>
      <c r="F206" t="s">
        <v>1257</v>
      </c>
      <c r="G206">
        <f t="shared" si="35"/>
        <v>5000</v>
      </c>
      <c r="J206" t="str">
        <f t="shared" si="36"/>
        <v>Kasaï-central</v>
      </c>
      <c r="K206" t="str">
        <f t="shared" si="36"/>
        <v>Kazumba</v>
      </c>
      <c r="L206" t="str">
        <f t="shared" si="36"/>
        <v>Ndekesha</v>
      </c>
      <c r="M206">
        <f t="shared" si="34"/>
        <v>137</v>
      </c>
      <c r="N206" s="12">
        <f t="shared" si="37"/>
        <v>0</v>
      </c>
      <c r="O206" s="13">
        <f t="shared" si="38"/>
        <v>0</v>
      </c>
      <c r="P206" s="13">
        <f t="shared" si="39"/>
        <v>0</v>
      </c>
      <c r="Q206" s="13">
        <f t="shared" si="40"/>
        <v>0</v>
      </c>
      <c r="R206" s="13">
        <f t="shared" si="41"/>
        <v>0</v>
      </c>
      <c r="S206" s="13">
        <f t="shared" si="42"/>
        <v>0</v>
      </c>
      <c r="T206" s="13">
        <f t="shared" si="43"/>
        <v>0</v>
      </c>
      <c r="U206" s="13">
        <f t="shared" si="44"/>
        <v>5000</v>
      </c>
      <c r="V206" s="13">
        <f t="shared" si="45"/>
        <v>0</v>
      </c>
    </row>
    <row r="207" spans="1:22">
      <c r="A207" t="s">
        <v>94</v>
      </c>
      <c r="B207" t="s">
        <v>298</v>
      </c>
      <c r="C207" t="s">
        <v>423</v>
      </c>
      <c r="D207">
        <v>973</v>
      </c>
      <c r="E207" t="s">
        <v>109</v>
      </c>
      <c r="F207" t="s">
        <v>1256</v>
      </c>
      <c r="G207">
        <f t="shared" si="35"/>
        <v>0</v>
      </c>
      <c r="J207" t="str">
        <f t="shared" si="36"/>
        <v>Kasaï-central</v>
      </c>
      <c r="K207" t="str">
        <f t="shared" si="36"/>
        <v>Kazumba</v>
      </c>
      <c r="L207" t="str">
        <f t="shared" si="36"/>
        <v>Ndekesha</v>
      </c>
      <c r="M207">
        <f t="shared" si="34"/>
        <v>973</v>
      </c>
      <c r="N207" s="12">
        <f t="shared" si="37"/>
        <v>0</v>
      </c>
      <c r="O207" s="13">
        <f t="shared" si="38"/>
        <v>0</v>
      </c>
      <c r="P207" s="13">
        <f t="shared" si="39"/>
        <v>0</v>
      </c>
      <c r="Q207" s="13">
        <f t="shared" si="40"/>
        <v>0</v>
      </c>
      <c r="R207" s="13">
        <f t="shared" si="41"/>
        <v>0</v>
      </c>
      <c r="S207" s="13">
        <f t="shared" si="42"/>
        <v>0</v>
      </c>
      <c r="T207" s="13">
        <f t="shared" si="43"/>
        <v>0</v>
      </c>
      <c r="U207" s="13">
        <f t="shared" si="44"/>
        <v>0</v>
      </c>
      <c r="V207" s="13">
        <f t="shared" si="45"/>
        <v>0</v>
      </c>
    </row>
    <row r="208" spans="1:22">
      <c r="A208" t="s">
        <v>94</v>
      </c>
      <c r="B208" t="s">
        <v>298</v>
      </c>
      <c r="C208" t="s">
        <v>423</v>
      </c>
      <c r="D208">
        <v>10849</v>
      </c>
      <c r="E208" t="s">
        <v>51</v>
      </c>
      <c r="F208" t="s">
        <v>1256</v>
      </c>
      <c r="G208">
        <f t="shared" si="35"/>
        <v>0</v>
      </c>
      <c r="J208" t="str">
        <f t="shared" si="36"/>
        <v>Kasaï-central</v>
      </c>
      <c r="K208" t="str">
        <f t="shared" si="36"/>
        <v>Kazumba</v>
      </c>
      <c r="L208" t="str">
        <f t="shared" si="36"/>
        <v>Ndekesha</v>
      </c>
      <c r="M208">
        <f t="shared" si="34"/>
        <v>10849</v>
      </c>
      <c r="N208" s="12">
        <f t="shared" si="37"/>
        <v>0</v>
      </c>
      <c r="O208" s="13">
        <f t="shared" si="38"/>
        <v>0</v>
      </c>
      <c r="P208" s="13">
        <f t="shared" si="39"/>
        <v>0</v>
      </c>
      <c r="Q208" s="13">
        <f t="shared" si="40"/>
        <v>0</v>
      </c>
      <c r="R208" s="13">
        <f t="shared" si="41"/>
        <v>0</v>
      </c>
      <c r="S208" s="13">
        <f t="shared" si="42"/>
        <v>0</v>
      </c>
      <c r="T208" s="13">
        <f t="shared" si="43"/>
        <v>0</v>
      </c>
      <c r="U208" s="13">
        <f t="shared" si="44"/>
        <v>0</v>
      </c>
      <c r="V208" s="13">
        <f t="shared" si="45"/>
        <v>0</v>
      </c>
    </row>
    <row r="209" spans="1:22">
      <c r="A209" t="s">
        <v>94</v>
      </c>
      <c r="B209" t="s">
        <v>298</v>
      </c>
      <c r="C209" t="s">
        <v>519</v>
      </c>
      <c r="D209">
        <v>979</v>
      </c>
      <c r="E209" t="s">
        <v>109</v>
      </c>
      <c r="F209" t="s">
        <v>1266</v>
      </c>
      <c r="G209">
        <f t="shared" si="35"/>
        <v>14500</v>
      </c>
      <c r="J209" t="str">
        <f t="shared" si="36"/>
        <v>Kasaï-central</v>
      </c>
      <c r="K209" t="str">
        <f t="shared" si="36"/>
        <v>Kazumba</v>
      </c>
      <c r="L209" t="str">
        <f t="shared" si="36"/>
        <v>Tshibala</v>
      </c>
      <c r="M209">
        <f t="shared" si="34"/>
        <v>979</v>
      </c>
      <c r="N209" s="12">
        <f t="shared" si="37"/>
        <v>0</v>
      </c>
      <c r="O209" s="13">
        <f t="shared" si="38"/>
        <v>0</v>
      </c>
      <c r="P209" s="13">
        <f t="shared" si="39"/>
        <v>0</v>
      </c>
      <c r="Q209" s="13">
        <f t="shared" si="40"/>
        <v>0</v>
      </c>
      <c r="R209" s="13">
        <f t="shared" si="41"/>
        <v>14500</v>
      </c>
      <c r="S209" s="13">
        <f t="shared" si="42"/>
        <v>0</v>
      </c>
      <c r="T209" s="13">
        <f t="shared" si="43"/>
        <v>0</v>
      </c>
      <c r="U209" s="13">
        <f t="shared" si="44"/>
        <v>0</v>
      </c>
      <c r="V209" s="13">
        <f t="shared" si="45"/>
        <v>0</v>
      </c>
    </row>
    <row r="210" spans="1:22">
      <c r="A210" t="s">
        <v>94</v>
      </c>
      <c r="B210" t="s">
        <v>102</v>
      </c>
      <c r="C210" t="s">
        <v>114</v>
      </c>
      <c r="D210">
        <v>973</v>
      </c>
      <c r="E210" t="s">
        <v>109</v>
      </c>
      <c r="F210" t="s">
        <v>1256</v>
      </c>
      <c r="G210">
        <f t="shared" si="35"/>
        <v>0</v>
      </c>
      <c r="J210" t="str">
        <f t="shared" si="36"/>
        <v>Kasaï-central</v>
      </c>
      <c r="K210" t="str">
        <f t="shared" si="36"/>
        <v>Luiza</v>
      </c>
      <c r="L210" t="str">
        <f t="shared" si="36"/>
        <v>Luambo</v>
      </c>
      <c r="M210">
        <f t="shared" si="34"/>
        <v>973</v>
      </c>
      <c r="N210" s="12">
        <f t="shared" si="37"/>
        <v>0</v>
      </c>
      <c r="O210" s="13">
        <f t="shared" si="38"/>
        <v>0</v>
      </c>
      <c r="P210" s="13">
        <f t="shared" si="39"/>
        <v>0</v>
      </c>
      <c r="Q210" s="13">
        <f t="shared" si="40"/>
        <v>0</v>
      </c>
      <c r="R210" s="13">
        <f t="shared" si="41"/>
        <v>0</v>
      </c>
      <c r="S210" s="13">
        <f t="shared" si="42"/>
        <v>0</v>
      </c>
      <c r="T210" s="13">
        <f t="shared" si="43"/>
        <v>0</v>
      </c>
      <c r="U210" s="13">
        <f t="shared" si="44"/>
        <v>0</v>
      </c>
      <c r="V210" s="13">
        <f t="shared" si="45"/>
        <v>0</v>
      </c>
    </row>
    <row r="211" spans="1:22">
      <c r="A211" t="s">
        <v>94</v>
      </c>
      <c r="B211" t="s">
        <v>102</v>
      </c>
      <c r="C211" t="s">
        <v>114</v>
      </c>
      <c r="D211">
        <v>1047</v>
      </c>
      <c r="E211" t="s">
        <v>31</v>
      </c>
      <c r="F211" t="s">
        <v>1257</v>
      </c>
      <c r="G211">
        <f t="shared" si="35"/>
        <v>5000</v>
      </c>
      <c r="J211" t="str">
        <f t="shared" si="36"/>
        <v>Kasaï-central</v>
      </c>
      <c r="K211" t="str">
        <f t="shared" si="36"/>
        <v>Luiza</v>
      </c>
      <c r="L211" t="str">
        <f t="shared" si="36"/>
        <v>Luambo</v>
      </c>
      <c r="M211">
        <f t="shared" si="34"/>
        <v>1047</v>
      </c>
      <c r="N211" s="12">
        <f t="shared" si="37"/>
        <v>0</v>
      </c>
      <c r="O211" s="13">
        <f t="shared" si="38"/>
        <v>0</v>
      </c>
      <c r="P211" s="13">
        <f t="shared" si="39"/>
        <v>0</v>
      </c>
      <c r="Q211" s="13">
        <f t="shared" si="40"/>
        <v>0</v>
      </c>
      <c r="R211" s="13">
        <f t="shared" si="41"/>
        <v>0</v>
      </c>
      <c r="S211" s="13">
        <f t="shared" si="42"/>
        <v>0</v>
      </c>
      <c r="T211" s="13">
        <f t="shared" si="43"/>
        <v>0</v>
      </c>
      <c r="U211" s="13">
        <f t="shared" si="44"/>
        <v>5000</v>
      </c>
      <c r="V211" s="13">
        <f t="shared" si="45"/>
        <v>0</v>
      </c>
    </row>
    <row r="212" spans="1:22">
      <c r="A212" t="s">
        <v>94</v>
      </c>
      <c r="B212" t="s">
        <v>102</v>
      </c>
      <c r="C212" t="s">
        <v>114</v>
      </c>
      <c r="D212">
        <v>10847</v>
      </c>
      <c r="E212" t="s">
        <v>51</v>
      </c>
      <c r="F212" t="s">
        <v>1257</v>
      </c>
      <c r="G212">
        <f t="shared" si="35"/>
        <v>5000</v>
      </c>
      <c r="J212" t="str">
        <f t="shared" si="36"/>
        <v>Kasaï-central</v>
      </c>
      <c r="K212" t="str">
        <f t="shared" si="36"/>
        <v>Luiza</v>
      </c>
      <c r="L212" t="str">
        <f t="shared" si="36"/>
        <v>Luambo</v>
      </c>
      <c r="M212">
        <f t="shared" si="34"/>
        <v>10847</v>
      </c>
      <c r="N212" s="12">
        <f t="shared" si="37"/>
        <v>0</v>
      </c>
      <c r="O212" s="13">
        <f t="shared" si="38"/>
        <v>0</v>
      </c>
      <c r="P212" s="13">
        <f t="shared" si="39"/>
        <v>0</v>
      </c>
      <c r="Q212" s="13">
        <f t="shared" si="40"/>
        <v>0</v>
      </c>
      <c r="R212" s="13">
        <f t="shared" si="41"/>
        <v>0</v>
      </c>
      <c r="S212" s="13">
        <f t="shared" si="42"/>
        <v>5000</v>
      </c>
      <c r="T212" s="13">
        <f t="shared" si="43"/>
        <v>0</v>
      </c>
      <c r="U212" s="13">
        <f t="shared" si="44"/>
        <v>0</v>
      </c>
      <c r="V212" s="13">
        <f t="shared" si="45"/>
        <v>0</v>
      </c>
    </row>
    <row r="213" spans="1:22">
      <c r="A213" t="s">
        <v>94</v>
      </c>
      <c r="B213" t="s">
        <v>102</v>
      </c>
      <c r="C213" t="s">
        <v>102</v>
      </c>
      <c r="D213">
        <v>973</v>
      </c>
      <c r="E213" t="s">
        <v>109</v>
      </c>
      <c r="F213" t="s">
        <v>1256</v>
      </c>
      <c r="G213">
        <f t="shared" si="35"/>
        <v>0</v>
      </c>
      <c r="J213" t="str">
        <f t="shared" si="36"/>
        <v>Kasaï-central</v>
      </c>
      <c r="K213" t="str">
        <f t="shared" si="36"/>
        <v>Luiza</v>
      </c>
      <c r="L213" t="str">
        <f t="shared" si="36"/>
        <v>Luiza</v>
      </c>
      <c r="M213">
        <f t="shared" si="34"/>
        <v>973</v>
      </c>
      <c r="N213" s="12">
        <f t="shared" si="37"/>
        <v>0</v>
      </c>
      <c r="O213" s="13">
        <f t="shared" si="38"/>
        <v>0</v>
      </c>
      <c r="P213" s="13">
        <f t="shared" si="39"/>
        <v>0</v>
      </c>
      <c r="Q213" s="13">
        <f t="shared" si="40"/>
        <v>0</v>
      </c>
      <c r="R213" s="13">
        <f t="shared" si="41"/>
        <v>0</v>
      </c>
      <c r="S213" s="13">
        <f t="shared" si="42"/>
        <v>0</v>
      </c>
      <c r="T213" s="13">
        <f t="shared" si="43"/>
        <v>0</v>
      </c>
      <c r="U213" s="13">
        <f t="shared" si="44"/>
        <v>0</v>
      </c>
      <c r="V213" s="13">
        <f t="shared" si="45"/>
        <v>0</v>
      </c>
    </row>
    <row r="214" spans="1:22">
      <c r="A214" t="s">
        <v>94</v>
      </c>
      <c r="B214" t="s">
        <v>102</v>
      </c>
      <c r="C214" t="s">
        <v>102</v>
      </c>
      <c r="D214">
        <v>1014</v>
      </c>
      <c r="E214" t="s">
        <v>260</v>
      </c>
      <c r="F214" t="s">
        <v>1257</v>
      </c>
      <c r="G214">
        <f t="shared" si="35"/>
        <v>5000</v>
      </c>
      <c r="J214" t="str">
        <f t="shared" si="36"/>
        <v>Kasaï-central</v>
      </c>
      <c r="K214" t="str">
        <f t="shared" si="36"/>
        <v>Luiza</v>
      </c>
      <c r="L214" t="str">
        <f t="shared" si="36"/>
        <v>Luiza</v>
      </c>
      <c r="M214">
        <f t="shared" si="34"/>
        <v>1014</v>
      </c>
      <c r="N214" s="12">
        <f t="shared" si="37"/>
        <v>0</v>
      </c>
      <c r="O214" s="13">
        <f t="shared" si="38"/>
        <v>5000</v>
      </c>
      <c r="P214" s="13">
        <f t="shared" si="39"/>
        <v>0</v>
      </c>
      <c r="Q214" s="13">
        <f t="shared" si="40"/>
        <v>0</v>
      </c>
      <c r="R214" s="13">
        <f t="shared" si="41"/>
        <v>0</v>
      </c>
      <c r="S214" s="13">
        <f t="shared" si="42"/>
        <v>0</v>
      </c>
      <c r="T214" s="13">
        <f t="shared" si="43"/>
        <v>0</v>
      </c>
      <c r="U214" s="13">
        <f t="shared" si="44"/>
        <v>0</v>
      </c>
      <c r="V214" s="13">
        <f t="shared" si="45"/>
        <v>0</v>
      </c>
    </row>
    <row r="215" spans="1:22">
      <c r="A215" t="s">
        <v>94</v>
      </c>
      <c r="B215" t="s">
        <v>102</v>
      </c>
      <c r="C215" t="s">
        <v>102</v>
      </c>
      <c r="D215">
        <v>1014</v>
      </c>
      <c r="E215" t="s">
        <v>51</v>
      </c>
      <c r="F215" t="s">
        <v>1257</v>
      </c>
      <c r="G215">
        <f t="shared" si="35"/>
        <v>5000</v>
      </c>
      <c r="J215" t="str">
        <f t="shared" si="36"/>
        <v>Kasaï-central</v>
      </c>
      <c r="K215" t="str">
        <f t="shared" si="36"/>
        <v>Luiza</v>
      </c>
      <c r="L215" t="str">
        <f t="shared" si="36"/>
        <v>Luiza</v>
      </c>
      <c r="M215">
        <f t="shared" si="34"/>
        <v>1014</v>
      </c>
      <c r="N215" s="12">
        <f t="shared" si="37"/>
        <v>0</v>
      </c>
      <c r="O215" s="13">
        <f t="shared" si="38"/>
        <v>0</v>
      </c>
      <c r="P215" s="13">
        <f t="shared" si="39"/>
        <v>0</v>
      </c>
      <c r="Q215" s="13">
        <f t="shared" si="40"/>
        <v>0</v>
      </c>
      <c r="R215" s="13">
        <f t="shared" si="41"/>
        <v>0</v>
      </c>
      <c r="S215" s="13">
        <f t="shared" si="42"/>
        <v>5000</v>
      </c>
      <c r="T215" s="13">
        <f t="shared" si="43"/>
        <v>0</v>
      </c>
      <c r="U215" s="13">
        <f t="shared" si="44"/>
        <v>0</v>
      </c>
      <c r="V215" s="13">
        <f t="shared" si="45"/>
        <v>0</v>
      </c>
    </row>
    <row r="216" spans="1:22">
      <c r="A216" t="s">
        <v>94</v>
      </c>
      <c r="B216" t="s">
        <v>102</v>
      </c>
      <c r="C216" t="s">
        <v>102</v>
      </c>
      <c r="D216">
        <v>1033</v>
      </c>
      <c r="E216" t="s">
        <v>51</v>
      </c>
      <c r="F216" t="s">
        <v>1256</v>
      </c>
      <c r="G216">
        <f t="shared" si="35"/>
        <v>0</v>
      </c>
      <c r="J216" t="str">
        <f t="shared" si="36"/>
        <v>Kasaï-central</v>
      </c>
      <c r="K216" t="str">
        <f t="shared" si="36"/>
        <v>Luiza</v>
      </c>
      <c r="L216" t="str">
        <f t="shared" si="36"/>
        <v>Luiza</v>
      </c>
      <c r="M216">
        <f t="shared" si="34"/>
        <v>1033</v>
      </c>
      <c r="N216" s="12">
        <f t="shared" si="37"/>
        <v>0</v>
      </c>
      <c r="O216" s="13">
        <f t="shared" si="38"/>
        <v>0</v>
      </c>
      <c r="P216" s="13">
        <f t="shared" si="39"/>
        <v>0</v>
      </c>
      <c r="Q216" s="13">
        <f t="shared" si="40"/>
        <v>0</v>
      </c>
      <c r="R216" s="13">
        <f t="shared" si="41"/>
        <v>0</v>
      </c>
      <c r="S216" s="13">
        <f t="shared" si="42"/>
        <v>0</v>
      </c>
      <c r="T216" s="13">
        <f t="shared" si="43"/>
        <v>0</v>
      </c>
      <c r="U216" s="13">
        <f t="shared" si="44"/>
        <v>0</v>
      </c>
      <c r="V216" s="13">
        <f t="shared" si="45"/>
        <v>0</v>
      </c>
    </row>
    <row r="217" spans="1:22">
      <c r="A217" t="s">
        <v>94</v>
      </c>
      <c r="B217" t="s">
        <v>102</v>
      </c>
      <c r="C217" t="s">
        <v>102</v>
      </c>
      <c r="D217">
        <v>10827</v>
      </c>
      <c r="E217" t="s">
        <v>51</v>
      </c>
      <c r="F217" t="s">
        <v>1257</v>
      </c>
      <c r="G217">
        <f t="shared" si="35"/>
        <v>5000</v>
      </c>
      <c r="J217" t="str">
        <f t="shared" si="36"/>
        <v>Kasaï-central</v>
      </c>
      <c r="K217" t="str">
        <f t="shared" si="36"/>
        <v>Luiza</v>
      </c>
      <c r="L217" t="str">
        <f t="shared" si="36"/>
        <v>Luiza</v>
      </c>
      <c r="M217">
        <f t="shared" si="34"/>
        <v>10827</v>
      </c>
      <c r="N217" s="12">
        <f t="shared" si="37"/>
        <v>0</v>
      </c>
      <c r="O217" s="13">
        <f t="shared" si="38"/>
        <v>0</v>
      </c>
      <c r="P217" s="13">
        <f t="shared" si="39"/>
        <v>0</v>
      </c>
      <c r="Q217" s="13">
        <f t="shared" si="40"/>
        <v>0</v>
      </c>
      <c r="R217" s="13">
        <f t="shared" si="41"/>
        <v>0</v>
      </c>
      <c r="S217" s="13">
        <f t="shared" si="42"/>
        <v>5000</v>
      </c>
      <c r="T217" s="13">
        <f t="shared" si="43"/>
        <v>0</v>
      </c>
      <c r="U217" s="13">
        <f t="shared" si="44"/>
        <v>0</v>
      </c>
      <c r="V217" s="13">
        <f t="shared" si="45"/>
        <v>0</v>
      </c>
    </row>
    <row r="218" spans="1:22">
      <c r="A218" t="s">
        <v>94</v>
      </c>
      <c r="B218" t="s">
        <v>102</v>
      </c>
      <c r="C218" t="s">
        <v>102</v>
      </c>
      <c r="D218">
        <v>10847</v>
      </c>
      <c r="E218" t="s">
        <v>51</v>
      </c>
      <c r="F218" t="s">
        <v>1256</v>
      </c>
      <c r="G218">
        <f t="shared" si="35"/>
        <v>0</v>
      </c>
      <c r="J218" t="str">
        <f t="shared" si="36"/>
        <v>Kasaï-central</v>
      </c>
      <c r="K218" t="str">
        <f t="shared" si="36"/>
        <v>Luiza</v>
      </c>
      <c r="L218" t="str">
        <f t="shared" si="36"/>
        <v>Luiza</v>
      </c>
      <c r="M218">
        <f t="shared" si="34"/>
        <v>10847</v>
      </c>
      <c r="N218" s="12">
        <f t="shared" si="37"/>
        <v>0</v>
      </c>
      <c r="O218" s="13">
        <f t="shared" si="38"/>
        <v>0</v>
      </c>
      <c r="P218" s="13">
        <f t="shared" si="39"/>
        <v>0</v>
      </c>
      <c r="Q218" s="13">
        <f t="shared" si="40"/>
        <v>0</v>
      </c>
      <c r="R218" s="13">
        <f t="shared" si="41"/>
        <v>0</v>
      </c>
      <c r="S218" s="13">
        <f t="shared" si="42"/>
        <v>0</v>
      </c>
      <c r="T218" s="13">
        <f t="shared" si="43"/>
        <v>0</v>
      </c>
      <c r="U218" s="13">
        <f t="shared" si="44"/>
        <v>0</v>
      </c>
      <c r="V218" s="13">
        <f t="shared" si="45"/>
        <v>0</v>
      </c>
    </row>
    <row r="219" spans="1:22">
      <c r="A219" t="s">
        <v>94</v>
      </c>
      <c r="B219" t="s">
        <v>102</v>
      </c>
      <c r="C219" t="s">
        <v>106</v>
      </c>
      <c r="D219">
        <v>973</v>
      </c>
      <c r="E219" t="s">
        <v>109</v>
      </c>
      <c r="F219" t="s">
        <v>1256</v>
      </c>
      <c r="G219">
        <f t="shared" si="35"/>
        <v>0</v>
      </c>
      <c r="J219" t="str">
        <f t="shared" si="36"/>
        <v>Kasaï-central</v>
      </c>
      <c r="K219" t="str">
        <f t="shared" si="36"/>
        <v>Luiza</v>
      </c>
      <c r="L219" t="str">
        <f t="shared" si="36"/>
        <v>Masuika</v>
      </c>
      <c r="M219">
        <f t="shared" si="34"/>
        <v>973</v>
      </c>
      <c r="N219" s="12">
        <f t="shared" si="37"/>
        <v>0</v>
      </c>
      <c r="O219" s="13">
        <f t="shared" si="38"/>
        <v>0</v>
      </c>
      <c r="P219" s="13">
        <f t="shared" si="39"/>
        <v>0</v>
      </c>
      <c r="Q219" s="13">
        <f t="shared" si="40"/>
        <v>0</v>
      </c>
      <c r="R219" s="13">
        <f t="shared" si="41"/>
        <v>0</v>
      </c>
      <c r="S219" s="13">
        <f t="shared" si="42"/>
        <v>0</v>
      </c>
      <c r="T219" s="13">
        <f t="shared" si="43"/>
        <v>0</v>
      </c>
      <c r="U219" s="13">
        <f t="shared" si="44"/>
        <v>0</v>
      </c>
      <c r="V219" s="13">
        <f t="shared" si="45"/>
        <v>0</v>
      </c>
    </row>
    <row r="220" spans="1:22">
      <c r="A220" t="s">
        <v>94</v>
      </c>
      <c r="B220" t="s">
        <v>102</v>
      </c>
      <c r="C220" t="s">
        <v>106</v>
      </c>
      <c r="D220">
        <v>1005</v>
      </c>
      <c r="E220" t="s">
        <v>31</v>
      </c>
      <c r="F220" t="s">
        <v>1266</v>
      </c>
      <c r="G220">
        <f t="shared" si="35"/>
        <v>14500</v>
      </c>
      <c r="J220" t="str">
        <f t="shared" si="36"/>
        <v>Kasaï-central</v>
      </c>
      <c r="K220" t="str">
        <f t="shared" si="36"/>
        <v>Luiza</v>
      </c>
      <c r="L220" t="str">
        <f t="shared" si="36"/>
        <v>Masuika</v>
      </c>
      <c r="M220">
        <f t="shared" si="34"/>
        <v>1005</v>
      </c>
      <c r="N220" s="12">
        <f t="shared" si="37"/>
        <v>0</v>
      </c>
      <c r="O220" s="13">
        <f t="shared" si="38"/>
        <v>0</v>
      </c>
      <c r="P220" s="13">
        <f t="shared" si="39"/>
        <v>0</v>
      </c>
      <c r="Q220" s="13">
        <f t="shared" si="40"/>
        <v>0</v>
      </c>
      <c r="R220" s="13">
        <f t="shared" si="41"/>
        <v>0</v>
      </c>
      <c r="S220" s="13">
        <f t="shared" si="42"/>
        <v>0</v>
      </c>
      <c r="T220" s="13">
        <f t="shared" si="43"/>
        <v>0</v>
      </c>
      <c r="U220" s="13">
        <f t="shared" si="44"/>
        <v>14500</v>
      </c>
      <c r="V220" s="13">
        <f t="shared" si="45"/>
        <v>0</v>
      </c>
    </row>
    <row r="221" spans="1:22">
      <c r="A221" t="s">
        <v>94</v>
      </c>
      <c r="B221" t="s">
        <v>102</v>
      </c>
      <c r="C221" t="s">
        <v>106</v>
      </c>
      <c r="D221">
        <v>1006</v>
      </c>
      <c r="E221" t="s">
        <v>51</v>
      </c>
      <c r="F221" t="s">
        <v>1268</v>
      </c>
      <c r="G221">
        <f t="shared" si="35"/>
        <v>44500</v>
      </c>
      <c r="J221" t="str">
        <f t="shared" si="36"/>
        <v>Kasaï-central</v>
      </c>
      <c r="K221" t="str">
        <f t="shared" si="36"/>
        <v>Luiza</v>
      </c>
      <c r="L221" t="str">
        <f t="shared" si="36"/>
        <v>Masuika</v>
      </c>
      <c r="M221">
        <f t="shared" si="34"/>
        <v>1006</v>
      </c>
      <c r="N221" s="12">
        <f t="shared" si="37"/>
        <v>0</v>
      </c>
      <c r="O221" s="13">
        <f t="shared" si="38"/>
        <v>0</v>
      </c>
      <c r="P221" s="13">
        <f t="shared" si="39"/>
        <v>0</v>
      </c>
      <c r="Q221" s="13">
        <f t="shared" si="40"/>
        <v>0</v>
      </c>
      <c r="R221" s="13">
        <f t="shared" si="41"/>
        <v>0</v>
      </c>
      <c r="S221" s="13">
        <f t="shared" si="42"/>
        <v>44500</v>
      </c>
      <c r="T221" s="13">
        <f t="shared" si="43"/>
        <v>0</v>
      </c>
      <c r="U221" s="13">
        <f t="shared" si="44"/>
        <v>0</v>
      </c>
      <c r="V221" s="13">
        <f t="shared" si="45"/>
        <v>0</v>
      </c>
    </row>
    <row r="222" spans="1:22">
      <c r="A222" t="s">
        <v>94</v>
      </c>
      <c r="B222" t="s">
        <v>102</v>
      </c>
      <c r="C222" t="s">
        <v>106</v>
      </c>
      <c r="D222">
        <v>10829</v>
      </c>
      <c r="E222" t="s">
        <v>51</v>
      </c>
      <c r="F222" t="s">
        <v>1256</v>
      </c>
      <c r="G222">
        <f t="shared" si="35"/>
        <v>0</v>
      </c>
      <c r="J222" t="str">
        <f t="shared" si="36"/>
        <v>Kasaï-central</v>
      </c>
      <c r="K222" t="str">
        <f t="shared" si="36"/>
        <v>Luiza</v>
      </c>
      <c r="L222" t="str">
        <f t="shared" si="36"/>
        <v>Masuika</v>
      </c>
      <c r="M222">
        <f t="shared" si="34"/>
        <v>10829</v>
      </c>
      <c r="N222" s="12">
        <f t="shared" si="37"/>
        <v>0</v>
      </c>
      <c r="O222" s="13">
        <f t="shared" si="38"/>
        <v>0</v>
      </c>
      <c r="P222" s="13">
        <f t="shared" si="39"/>
        <v>0</v>
      </c>
      <c r="Q222" s="13">
        <f t="shared" si="40"/>
        <v>0</v>
      </c>
      <c r="R222" s="13">
        <f t="shared" si="41"/>
        <v>0</v>
      </c>
      <c r="S222" s="13">
        <f t="shared" si="42"/>
        <v>0</v>
      </c>
      <c r="T222" s="13">
        <f t="shared" si="43"/>
        <v>0</v>
      </c>
      <c r="U222" s="13">
        <f t="shared" si="44"/>
        <v>0</v>
      </c>
      <c r="V222" s="13">
        <f t="shared" si="45"/>
        <v>0</v>
      </c>
    </row>
    <row r="223" spans="1:22">
      <c r="A223" t="s">
        <v>94</v>
      </c>
      <c r="B223" t="s">
        <v>102</v>
      </c>
      <c r="C223" t="s">
        <v>106</v>
      </c>
      <c r="D223">
        <v>10849</v>
      </c>
      <c r="E223" t="s">
        <v>51</v>
      </c>
      <c r="F223" t="s">
        <v>1256</v>
      </c>
      <c r="G223">
        <f t="shared" si="35"/>
        <v>0</v>
      </c>
      <c r="J223" t="str">
        <f t="shared" si="36"/>
        <v>Kasaï-central</v>
      </c>
      <c r="K223" t="str">
        <f t="shared" si="36"/>
        <v>Luiza</v>
      </c>
      <c r="L223" t="str">
        <f t="shared" si="36"/>
        <v>Masuika</v>
      </c>
      <c r="M223">
        <f t="shared" si="34"/>
        <v>10849</v>
      </c>
      <c r="N223" s="12">
        <f t="shared" si="37"/>
        <v>0</v>
      </c>
      <c r="O223" s="13">
        <f t="shared" si="38"/>
        <v>0</v>
      </c>
      <c r="P223" s="13">
        <f t="shared" si="39"/>
        <v>0</v>
      </c>
      <c r="Q223" s="13">
        <f t="shared" si="40"/>
        <v>0</v>
      </c>
      <c r="R223" s="13">
        <f t="shared" si="41"/>
        <v>0</v>
      </c>
      <c r="S223" s="13">
        <f t="shared" si="42"/>
        <v>0</v>
      </c>
      <c r="T223" s="13">
        <f t="shared" si="43"/>
        <v>0</v>
      </c>
      <c r="U223" s="13">
        <f t="shared" si="44"/>
        <v>0</v>
      </c>
      <c r="V223" s="13">
        <f t="shared" si="45"/>
        <v>0</v>
      </c>
    </row>
    <row r="224" spans="1:22">
      <c r="A224" t="s">
        <v>94</v>
      </c>
      <c r="B224" t="s">
        <v>102</v>
      </c>
      <c r="C224" t="s">
        <v>108</v>
      </c>
      <c r="D224">
        <v>957</v>
      </c>
      <c r="E224" t="s">
        <v>51</v>
      </c>
      <c r="F224" t="s">
        <v>1257</v>
      </c>
      <c r="G224">
        <f t="shared" si="35"/>
        <v>5000</v>
      </c>
      <c r="J224" t="str">
        <f t="shared" si="36"/>
        <v>Kasaï-central</v>
      </c>
      <c r="K224" t="str">
        <f t="shared" si="36"/>
        <v>Luiza</v>
      </c>
      <c r="L224" t="str">
        <f t="shared" si="36"/>
        <v>Yangala</v>
      </c>
      <c r="M224">
        <f t="shared" si="34"/>
        <v>957</v>
      </c>
      <c r="N224" s="12">
        <f t="shared" si="37"/>
        <v>0</v>
      </c>
      <c r="O224" s="13">
        <f t="shared" si="38"/>
        <v>0</v>
      </c>
      <c r="P224" s="13">
        <f t="shared" si="39"/>
        <v>0</v>
      </c>
      <c r="Q224" s="13">
        <f t="shared" si="40"/>
        <v>0</v>
      </c>
      <c r="R224" s="13">
        <f t="shared" si="41"/>
        <v>0</v>
      </c>
      <c r="S224" s="13">
        <f t="shared" si="42"/>
        <v>5000</v>
      </c>
      <c r="T224" s="13">
        <f t="shared" si="43"/>
        <v>0</v>
      </c>
      <c r="U224" s="13">
        <f t="shared" si="44"/>
        <v>0</v>
      </c>
      <c r="V224" s="13">
        <f t="shared" si="45"/>
        <v>0</v>
      </c>
    </row>
    <row r="225" spans="1:22">
      <c r="A225" t="s">
        <v>94</v>
      </c>
      <c r="B225" t="s">
        <v>102</v>
      </c>
      <c r="C225" t="s">
        <v>108</v>
      </c>
      <c r="D225">
        <v>958</v>
      </c>
      <c r="E225" t="s">
        <v>23</v>
      </c>
      <c r="F225" t="s">
        <v>1259</v>
      </c>
      <c r="G225">
        <f t="shared" si="35"/>
        <v>64500</v>
      </c>
      <c r="J225" t="str">
        <f t="shared" si="36"/>
        <v>Kasaï-central</v>
      </c>
      <c r="K225" t="str">
        <f t="shared" si="36"/>
        <v>Luiza</v>
      </c>
      <c r="L225" t="str">
        <f t="shared" si="36"/>
        <v>Yangala</v>
      </c>
      <c r="M225">
        <f t="shared" si="34"/>
        <v>958</v>
      </c>
      <c r="N225" s="12">
        <f t="shared" si="37"/>
        <v>64500</v>
      </c>
      <c r="O225" s="13">
        <f t="shared" si="38"/>
        <v>0</v>
      </c>
      <c r="P225" s="13">
        <f t="shared" si="39"/>
        <v>0</v>
      </c>
      <c r="Q225" s="13">
        <f t="shared" si="40"/>
        <v>0</v>
      </c>
      <c r="R225" s="13">
        <f t="shared" si="41"/>
        <v>0</v>
      </c>
      <c r="S225" s="13">
        <f t="shared" si="42"/>
        <v>0</v>
      </c>
      <c r="T225" s="13">
        <f t="shared" si="43"/>
        <v>0</v>
      </c>
      <c r="U225" s="13">
        <f t="shared" si="44"/>
        <v>0</v>
      </c>
      <c r="V225" s="13">
        <f t="shared" si="45"/>
        <v>0</v>
      </c>
    </row>
    <row r="226" spans="1:22">
      <c r="A226" t="s">
        <v>94</v>
      </c>
      <c r="B226" t="s">
        <v>102</v>
      </c>
      <c r="C226" t="s">
        <v>108</v>
      </c>
      <c r="D226">
        <v>968</v>
      </c>
      <c r="E226" t="s">
        <v>51</v>
      </c>
      <c r="F226" t="s">
        <v>1256</v>
      </c>
      <c r="G226">
        <f t="shared" si="35"/>
        <v>0</v>
      </c>
      <c r="J226" t="str">
        <f t="shared" si="36"/>
        <v>Kasaï-central</v>
      </c>
      <c r="K226" t="str">
        <f t="shared" si="36"/>
        <v>Luiza</v>
      </c>
      <c r="L226" t="str">
        <f t="shared" si="36"/>
        <v>Yangala</v>
      </c>
      <c r="M226">
        <f t="shared" si="34"/>
        <v>968</v>
      </c>
      <c r="N226" s="12">
        <f t="shared" si="37"/>
        <v>0</v>
      </c>
      <c r="O226" s="13">
        <f t="shared" si="38"/>
        <v>0</v>
      </c>
      <c r="P226" s="13">
        <f t="shared" si="39"/>
        <v>0</v>
      </c>
      <c r="Q226" s="13">
        <f t="shared" si="40"/>
        <v>0</v>
      </c>
      <c r="R226" s="13">
        <f t="shared" si="41"/>
        <v>0</v>
      </c>
      <c r="S226" s="13">
        <f t="shared" si="42"/>
        <v>0</v>
      </c>
      <c r="T226" s="13">
        <f t="shared" si="43"/>
        <v>0</v>
      </c>
      <c r="U226" s="13">
        <f t="shared" si="44"/>
        <v>0</v>
      </c>
      <c r="V226" s="13">
        <f t="shared" si="45"/>
        <v>0</v>
      </c>
    </row>
    <row r="227" spans="1:22">
      <c r="A227" t="s">
        <v>94</v>
      </c>
      <c r="B227" t="s">
        <v>102</v>
      </c>
      <c r="C227" t="s">
        <v>108</v>
      </c>
      <c r="D227">
        <v>973</v>
      </c>
      <c r="E227" t="s">
        <v>109</v>
      </c>
      <c r="F227" t="s">
        <v>1256</v>
      </c>
      <c r="G227">
        <f t="shared" si="35"/>
        <v>0</v>
      </c>
      <c r="J227" t="str">
        <f t="shared" si="36"/>
        <v>Kasaï-central</v>
      </c>
      <c r="K227" t="str">
        <f t="shared" si="36"/>
        <v>Luiza</v>
      </c>
      <c r="L227" t="str">
        <f t="shared" si="36"/>
        <v>Yangala</v>
      </c>
      <c r="M227">
        <f t="shared" si="34"/>
        <v>973</v>
      </c>
      <c r="N227" s="12">
        <f t="shared" si="37"/>
        <v>0</v>
      </c>
      <c r="O227" s="13">
        <f t="shared" si="38"/>
        <v>0</v>
      </c>
      <c r="P227" s="13">
        <f t="shared" si="39"/>
        <v>0</v>
      </c>
      <c r="Q227" s="13">
        <f t="shared" si="40"/>
        <v>0</v>
      </c>
      <c r="R227" s="13">
        <f t="shared" si="41"/>
        <v>0</v>
      </c>
      <c r="S227" s="13">
        <f t="shared" si="42"/>
        <v>0</v>
      </c>
      <c r="T227" s="13">
        <f t="shared" si="43"/>
        <v>0</v>
      </c>
      <c r="U227" s="13">
        <f t="shared" si="44"/>
        <v>0</v>
      </c>
      <c r="V227" s="13">
        <f t="shared" si="45"/>
        <v>0</v>
      </c>
    </row>
    <row r="228" spans="1:22">
      <c r="A228" t="s">
        <v>94</v>
      </c>
      <c r="B228" t="s">
        <v>102</v>
      </c>
      <c r="C228" t="s">
        <v>108</v>
      </c>
      <c r="D228">
        <v>1012</v>
      </c>
      <c r="E228" t="s">
        <v>31</v>
      </c>
      <c r="F228" t="s">
        <v>1257</v>
      </c>
      <c r="G228">
        <f t="shared" si="35"/>
        <v>5000</v>
      </c>
      <c r="J228" t="str">
        <f t="shared" si="36"/>
        <v>Kasaï-central</v>
      </c>
      <c r="K228" t="str">
        <f t="shared" si="36"/>
        <v>Luiza</v>
      </c>
      <c r="L228" t="str">
        <f t="shared" si="36"/>
        <v>Yangala</v>
      </c>
      <c r="M228">
        <f t="shared" si="34"/>
        <v>1012</v>
      </c>
      <c r="N228" s="12">
        <f t="shared" si="37"/>
        <v>0</v>
      </c>
      <c r="O228" s="13">
        <f t="shared" si="38"/>
        <v>0</v>
      </c>
      <c r="P228" s="13">
        <f t="shared" si="39"/>
        <v>0</v>
      </c>
      <c r="Q228" s="13">
        <f t="shared" si="40"/>
        <v>0</v>
      </c>
      <c r="R228" s="13">
        <f t="shared" si="41"/>
        <v>0</v>
      </c>
      <c r="S228" s="13">
        <f t="shared" si="42"/>
        <v>0</v>
      </c>
      <c r="T228" s="13">
        <f t="shared" si="43"/>
        <v>0</v>
      </c>
      <c r="U228" s="13">
        <f t="shared" si="44"/>
        <v>5000</v>
      </c>
      <c r="V228" s="13">
        <f t="shared" si="45"/>
        <v>0</v>
      </c>
    </row>
    <row r="229" spans="1:22">
      <c r="A229" t="s">
        <v>94</v>
      </c>
      <c r="B229" t="s">
        <v>102</v>
      </c>
      <c r="C229" t="s">
        <v>108</v>
      </c>
      <c r="D229">
        <v>10829</v>
      </c>
      <c r="E229" t="s">
        <v>51</v>
      </c>
      <c r="F229" t="s">
        <v>1256</v>
      </c>
      <c r="G229">
        <f t="shared" si="35"/>
        <v>0</v>
      </c>
      <c r="J229" t="str">
        <f t="shared" si="36"/>
        <v>Kasaï-central</v>
      </c>
      <c r="K229" t="str">
        <f t="shared" si="36"/>
        <v>Luiza</v>
      </c>
      <c r="L229" t="str">
        <f t="shared" si="36"/>
        <v>Yangala</v>
      </c>
      <c r="M229">
        <f t="shared" si="34"/>
        <v>10829</v>
      </c>
      <c r="N229" s="12">
        <f t="shared" si="37"/>
        <v>0</v>
      </c>
      <c r="O229" s="13">
        <f t="shared" si="38"/>
        <v>0</v>
      </c>
      <c r="P229" s="13">
        <f t="shared" si="39"/>
        <v>0</v>
      </c>
      <c r="Q229" s="13">
        <f t="shared" si="40"/>
        <v>0</v>
      </c>
      <c r="R229" s="13">
        <f t="shared" si="41"/>
        <v>0</v>
      </c>
      <c r="S229" s="13">
        <f t="shared" si="42"/>
        <v>0</v>
      </c>
      <c r="T229" s="13">
        <f t="shared" si="43"/>
        <v>0</v>
      </c>
      <c r="U229" s="13">
        <f t="shared" si="44"/>
        <v>0</v>
      </c>
      <c r="V229" s="13">
        <f t="shared" si="45"/>
        <v>0</v>
      </c>
    </row>
    <row r="230" spans="1:22">
      <c r="A230" t="s">
        <v>94</v>
      </c>
      <c r="B230" t="s">
        <v>102</v>
      </c>
      <c r="C230" t="s">
        <v>108</v>
      </c>
      <c r="D230">
        <v>10849</v>
      </c>
      <c r="E230" t="s">
        <v>51</v>
      </c>
      <c r="F230" t="s">
        <v>1256</v>
      </c>
      <c r="G230">
        <f t="shared" si="35"/>
        <v>0</v>
      </c>
      <c r="J230" t="str">
        <f t="shared" si="36"/>
        <v>Kasaï-central</v>
      </c>
      <c r="K230" t="str">
        <f t="shared" si="36"/>
        <v>Luiza</v>
      </c>
      <c r="L230" t="str">
        <f t="shared" si="36"/>
        <v>Yangala</v>
      </c>
      <c r="M230">
        <f t="shared" si="34"/>
        <v>10849</v>
      </c>
      <c r="N230" s="12">
        <f t="shared" si="37"/>
        <v>0</v>
      </c>
      <c r="O230" s="13">
        <f t="shared" si="38"/>
        <v>0</v>
      </c>
      <c r="P230" s="13">
        <f t="shared" si="39"/>
        <v>0</v>
      </c>
      <c r="Q230" s="13">
        <f t="shared" si="40"/>
        <v>0</v>
      </c>
      <c r="R230" s="13">
        <f t="shared" si="41"/>
        <v>0</v>
      </c>
      <c r="S230" s="13">
        <f t="shared" si="42"/>
        <v>0</v>
      </c>
      <c r="T230" s="13">
        <f t="shared" si="43"/>
        <v>0</v>
      </c>
      <c r="U230" s="13">
        <f t="shared" si="44"/>
        <v>0</v>
      </c>
      <c r="V230" s="13">
        <f t="shared" si="45"/>
        <v>0</v>
      </c>
    </row>
    <row r="231" spans="1:22">
      <c r="A231" t="s">
        <v>383</v>
      </c>
      <c r="B231" t="s">
        <v>460</v>
      </c>
      <c r="C231" t="s">
        <v>462</v>
      </c>
      <c r="D231">
        <v>10843</v>
      </c>
      <c r="E231" t="s">
        <v>51</v>
      </c>
      <c r="F231" t="s">
        <v>1256</v>
      </c>
      <c r="G231">
        <f t="shared" si="35"/>
        <v>0</v>
      </c>
      <c r="J231" t="str">
        <f t="shared" si="36"/>
        <v>Kasaï-oriental</v>
      </c>
      <c r="K231" t="str">
        <f t="shared" si="36"/>
        <v>Kabeya-kamwanga</v>
      </c>
      <c r="L231" t="str">
        <f t="shared" si="36"/>
        <v>Kabeya Kamuanga</v>
      </c>
      <c r="M231">
        <f t="shared" si="34"/>
        <v>10843</v>
      </c>
      <c r="N231" s="12">
        <f t="shared" si="37"/>
        <v>0</v>
      </c>
      <c r="O231" s="13">
        <f t="shared" si="38"/>
        <v>0</v>
      </c>
      <c r="P231" s="13">
        <f t="shared" si="39"/>
        <v>0</v>
      </c>
      <c r="Q231" s="13">
        <f t="shared" si="40"/>
        <v>0</v>
      </c>
      <c r="R231" s="13">
        <f t="shared" si="41"/>
        <v>0</v>
      </c>
      <c r="S231" s="13">
        <f t="shared" si="42"/>
        <v>0</v>
      </c>
      <c r="T231" s="13">
        <f t="shared" si="43"/>
        <v>0</v>
      </c>
      <c r="U231" s="13">
        <f t="shared" si="44"/>
        <v>0</v>
      </c>
      <c r="V231" s="13">
        <f t="shared" si="45"/>
        <v>0</v>
      </c>
    </row>
    <row r="232" spans="1:22">
      <c r="A232" t="s">
        <v>1126</v>
      </c>
      <c r="B232" t="s">
        <v>1128</v>
      </c>
      <c r="C232" t="s">
        <v>1130</v>
      </c>
      <c r="D232">
        <v>1008</v>
      </c>
      <c r="E232" t="s">
        <v>23</v>
      </c>
      <c r="F232" t="s">
        <v>1256</v>
      </c>
      <c r="G232">
        <f t="shared" si="35"/>
        <v>0</v>
      </c>
      <c r="J232" t="str">
        <f t="shared" si="36"/>
        <v>Kwango</v>
      </c>
      <c r="K232" t="str">
        <f t="shared" si="36"/>
        <v>Kasongo-lunda</v>
      </c>
      <c r="L232" t="str">
        <f t="shared" si="36"/>
        <v>Kasongo Lunda</v>
      </c>
      <c r="M232">
        <f t="shared" si="34"/>
        <v>1008</v>
      </c>
      <c r="N232" s="12">
        <f t="shared" si="37"/>
        <v>0</v>
      </c>
      <c r="O232" s="13">
        <f t="shared" si="38"/>
        <v>0</v>
      </c>
      <c r="P232" s="13">
        <f t="shared" si="39"/>
        <v>0</v>
      </c>
      <c r="Q232" s="13">
        <f t="shared" si="40"/>
        <v>0</v>
      </c>
      <c r="R232" s="13">
        <f t="shared" si="41"/>
        <v>0</v>
      </c>
      <c r="S232" s="13">
        <f t="shared" si="42"/>
        <v>0</v>
      </c>
      <c r="T232" s="13">
        <f t="shared" si="43"/>
        <v>0</v>
      </c>
      <c r="U232" s="13">
        <f t="shared" si="44"/>
        <v>0</v>
      </c>
      <c r="V232" s="13">
        <f t="shared" si="45"/>
        <v>0</v>
      </c>
    </row>
    <row r="233" spans="1:22">
      <c r="A233" t="s">
        <v>287</v>
      </c>
      <c r="B233" t="s">
        <v>494</v>
      </c>
      <c r="C233" t="s">
        <v>494</v>
      </c>
      <c r="D233">
        <v>10754</v>
      </c>
      <c r="E233" t="s">
        <v>109</v>
      </c>
      <c r="F233" t="s">
        <v>1262</v>
      </c>
      <c r="G233">
        <f t="shared" si="35"/>
        <v>84500</v>
      </c>
      <c r="J233" t="str">
        <f t="shared" si="36"/>
        <v>Lomami</v>
      </c>
      <c r="K233" t="str">
        <f t="shared" si="36"/>
        <v>Kamiji</v>
      </c>
      <c r="L233" t="str">
        <f t="shared" si="36"/>
        <v>Kamiji</v>
      </c>
      <c r="M233">
        <f t="shared" si="34"/>
        <v>10754</v>
      </c>
      <c r="N233" s="12">
        <f t="shared" si="37"/>
        <v>0</v>
      </c>
      <c r="O233" s="13">
        <f t="shared" si="38"/>
        <v>0</v>
      </c>
      <c r="P233" s="13">
        <f t="shared" si="39"/>
        <v>0</v>
      </c>
      <c r="Q233" s="13">
        <f t="shared" si="40"/>
        <v>0</v>
      </c>
      <c r="R233" s="13">
        <f t="shared" si="41"/>
        <v>84500</v>
      </c>
      <c r="S233" s="13">
        <f t="shared" si="42"/>
        <v>0</v>
      </c>
      <c r="T233" s="13">
        <f t="shared" si="43"/>
        <v>0</v>
      </c>
      <c r="U233" s="13">
        <f t="shared" si="44"/>
        <v>0</v>
      </c>
      <c r="V233" s="13">
        <f t="shared" si="45"/>
        <v>0</v>
      </c>
    </row>
    <row r="234" spans="1:22">
      <c r="A234" t="s">
        <v>287</v>
      </c>
      <c r="B234" t="s">
        <v>494</v>
      </c>
      <c r="C234" t="s">
        <v>494</v>
      </c>
      <c r="D234">
        <v>10754</v>
      </c>
      <c r="E234" t="s">
        <v>51</v>
      </c>
      <c r="F234" t="s">
        <v>1262</v>
      </c>
      <c r="G234">
        <f t="shared" si="35"/>
        <v>84500</v>
      </c>
      <c r="J234" t="str">
        <f t="shared" si="36"/>
        <v>Lomami</v>
      </c>
      <c r="K234" t="str">
        <f t="shared" si="36"/>
        <v>Kamiji</v>
      </c>
      <c r="L234" t="str">
        <f t="shared" si="36"/>
        <v>Kamiji</v>
      </c>
      <c r="M234">
        <f t="shared" si="34"/>
        <v>10754</v>
      </c>
      <c r="N234" s="12">
        <f t="shared" si="37"/>
        <v>0</v>
      </c>
      <c r="O234" s="13">
        <f t="shared" si="38"/>
        <v>0</v>
      </c>
      <c r="P234" s="13">
        <f t="shared" si="39"/>
        <v>0</v>
      </c>
      <c r="Q234" s="13">
        <f t="shared" si="40"/>
        <v>0</v>
      </c>
      <c r="R234" s="13">
        <f t="shared" si="41"/>
        <v>0</v>
      </c>
      <c r="S234" s="13">
        <f t="shared" si="42"/>
        <v>84500</v>
      </c>
      <c r="T234" s="13">
        <f t="shared" si="43"/>
        <v>0</v>
      </c>
      <c r="U234" s="13">
        <f t="shared" si="44"/>
        <v>0</v>
      </c>
      <c r="V234" s="13">
        <f t="shared" si="45"/>
        <v>0</v>
      </c>
    </row>
    <row r="235" spans="1:22">
      <c r="A235" t="s">
        <v>287</v>
      </c>
      <c r="B235" t="s">
        <v>494</v>
      </c>
      <c r="C235" t="s">
        <v>494</v>
      </c>
      <c r="D235">
        <v>10754</v>
      </c>
      <c r="E235" t="s">
        <v>31</v>
      </c>
      <c r="F235" t="s">
        <v>1262</v>
      </c>
      <c r="G235">
        <f t="shared" si="35"/>
        <v>84500</v>
      </c>
      <c r="J235" t="str">
        <f t="shared" si="36"/>
        <v>Lomami</v>
      </c>
      <c r="K235" t="str">
        <f t="shared" si="36"/>
        <v>Kamiji</v>
      </c>
      <c r="L235" t="str">
        <f t="shared" si="36"/>
        <v>Kamiji</v>
      </c>
      <c r="M235">
        <f t="shared" si="34"/>
        <v>10754</v>
      </c>
      <c r="N235" s="12">
        <f t="shared" si="37"/>
        <v>0</v>
      </c>
      <c r="O235" s="13">
        <f t="shared" si="38"/>
        <v>0</v>
      </c>
      <c r="P235" s="13">
        <f t="shared" si="39"/>
        <v>0</v>
      </c>
      <c r="Q235" s="13">
        <f t="shared" si="40"/>
        <v>0</v>
      </c>
      <c r="R235" s="13">
        <f t="shared" si="41"/>
        <v>0</v>
      </c>
      <c r="S235" s="13">
        <f t="shared" si="42"/>
        <v>0</v>
      </c>
      <c r="T235" s="13">
        <f t="shared" si="43"/>
        <v>0</v>
      </c>
      <c r="U235" s="13">
        <f t="shared" si="44"/>
        <v>84500</v>
      </c>
      <c r="V235" s="13">
        <f t="shared" si="45"/>
        <v>0</v>
      </c>
    </row>
    <row r="236" spans="1:22">
      <c r="A236" t="s">
        <v>287</v>
      </c>
      <c r="B236" t="s">
        <v>494</v>
      </c>
      <c r="C236" t="s">
        <v>494</v>
      </c>
      <c r="D236">
        <v>10755</v>
      </c>
      <c r="E236" t="s">
        <v>260</v>
      </c>
      <c r="F236" t="s">
        <v>1266</v>
      </c>
      <c r="G236">
        <f t="shared" si="35"/>
        <v>14500</v>
      </c>
      <c r="J236" t="str">
        <f t="shared" si="36"/>
        <v>Lomami</v>
      </c>
      <c r="K236" t="str">
        <f t="shared" si="36"/>
        <v>Kamiji</v>
      </c>
      <c r="L236" t="str">
        <f t="shared" si="36"/>
        <v>Kamiji</v>
      </c>
      <c r="M236">
        <f t="shared" si="34"/>
        <v>10755</v>
      </c>
      <c r="N236" s="12">
        <f t="shared" si="37"/>
        <v>0</v>
      </c>
      <c r="O236" s="13">
        <f t="shared" si="38"/>
        <v>14500</v>
      </c>
      <c r="P236" s="13">
        <f t="shared" si="39"/>
        <v>0</v>
      </c>
      <c r="Q236" s="13">
        <f t="shared" si="40"/>
        <v>0</v>
      </c>
      <c r="R236" s="13">
        <f t="shared" si="41"/>
        <v>0</v>
      </c>
      <c r="S236" s="13">
        <f t="shared" si="42"/>
        <v>0</v>
      </c>
      <c r="T236" s="13">
        <f t="shared" si="43"/>
        <v>0</v>
      </c>
      <c r="U236" s="13">
        <f t="shared" si="44"/>
        <v>0</v>
      </c>
      <c r="V236" s="13">
        <f t="shared" si="45"/>
        <v>0</v>
      </c>
    </row>
    <row r="237" spans="1:22">
      <c r="A237" t="s">
        <v>287</v>
      </c>
      <c r="B237" t="s">
        <v>494</v>
      </c>
      <c r="C237" t="s">
        <v>494</v>
      </c>
      <c r="D237">
        <v>10755</v>
      </c>
      <c r="E237" t="s">
        <v>51</v>
      </c>
      <c r="F237" t="s">
        <v>1266</v>
      </c>
      <c r="G237">
        <f t="shared" si="35"/>
        <v>14500</v>
      </c>
      <c r="J237" t="str">
        <f t="shared" si="36"/>
        <v>Lomami</v>
      </c>
      <c r="K237" t="str">
        <f t="shared" si="36"/>
        <v>Kamiji</v>
      </c>
      <c r="L237" t="str">
        <f t="shared" si="36"/>
        <v>Kamiji</v>
      </c>
      <c r="M237">
        <f t="shared" si="34"/>
        <v>10755</v>
      </c>
      <c r="N237" s="12">
        <f t="shared" si="37"/>
        <v>0</v>
      </c>
      <c r="O237" s="13">
        <f t="shared" si="38"/>
        <v>0</v>
      </c>
      <c r="P237" s="13">
        <f t="shared" si="39"/>
        <v>0</v>
      </c>
      <c r="Q237" s="13">
        <f t="shared" si="40"/>
        <v>0</v>
      </c>
      <c r="R237" s="13">
        <f t="shared" si="41"/>
        <v>0</v>
      </c>
      <c r="S237" s="13">
        <f t="shared" si="42"/>
        <v>14500</v>
      </c>
      <c r="T237" s="13">
        <f t="shared" si="43"/>
        <v>0</v>
      </c>
      <c r="U237" s="13">
        <f t="shared" si="44"/>
        <v>0</v>
      </c>
      <c r="V237" s="13">
        <f t="shared" si="45"/>
        <v>0</v>
      </c>
    </row>
    <row r="238" spans="1:22">
      <c r="A238" t="s">
        <v>287</v>
      </c>
      <c r="B238" t="s">
        <v>494</v>
      </c>
      <c r="C238" t="s">
        <v>494</v>
      </c>
      <c r="D238">
        <v>10764</v>
      </c>
      <c r="E238" t="s">
        <v>31</v>
      </c>
      <c r="F238" t="s">
        <v>1256</v>
      </c>
      <c r="G238">
        <f t="shared" si="35"/>
        <v>0</v>
      </c>
      <c r="J238" t="str">
        <f t="shared" si="36"/>
        <v>Lomami</v>
      </c>
      <c r="K238" t="str">
        <f t="shared" si="36"/>
        <v>Kamiji</v>
      </c>
      <c r="L238" t="str">
        <f t="shared" si="36"/>
        <v>Kamiji</v>
      </c>
      <c r="M238">
        <f t="shared" si="34"/>
        <v>10764</v>
      </c>
      <c r="N238" s="12">
        <f t="shared" si="37"/>
        <v>0</v>
      </c>
      <c r="O238" s="13">
        <f t="shared" si="38"/>
        <v>0</v>
      </c>
      <c r="P238" s="13">
        <f t="shared" si="39"/>
        <v>0</v>
      </c>
      <c r="Q238" s="13">
        <f t="shared" si="40"/>
        <v>0</v>
      </c>
      <c r="R238" s="13">
        <f t="shared" si="41"/>
        <v>0</v>
      </c>
      <c r="S238" s="13">
        <f t="shared" si="42"/>
        <v>0</v>
      </c>
      <c r="T238" s="13">
        <f t="shared" si="43"/>
        <v>0</v>
      </c>
      <c r="U238" s="13">
        <f t="shared" si="44"/>
        <v>0</v>
      </c>
      <c r="V238" s="13">
        <f t="shared" si="45"/>
        <v>0</v>
      </c>
    </row>
    <row r="239" spans="1:22">
      <c r="A239" t="s">
        <v>287</v>
      </c>
      <c r="B239" t="s">
        <v>903</v>
      </c>
      <c r="C239" t="s">
        <v>903</v>
      </c>
      <c r="D239">
        <v>154</v>
      </c>
      <c r="E239" t="s">
        <v>169</v>
      </c>
      <c r="F239" t="s">
        <v>1256</v>
      </c>
      <c r="G239">
        <f t="shared" si="35"/>
        <v>0</v>
      </c>
      <c r="J239" t="str">
        <f t="shared" si="36"/>
        <v>Lomami</v>
      </c>
      <c r="K239" t="str">
        <f t="shared" si="36"/>
        <v>Ngandajika</v>
      </c>
      <c r="L239" t="str">
        <f t="shared" si="36"/>
        <v>Ngandajika</v>
      </c>
      <c r="M239">
        <f t="shared" si="34"/>
        <v>154</v>
      </c>
      <c r="N239" s="12">
        <f t="shared" si="37"/>
        <v>0</v>
      </c>
      <c r="O239" s="13">
        <f t="shared" si="38"/>
        <v>0</v>
      </c>
      <c r="P239" s="13">
        <f t="shared" si="39"/>
        <v>0</v>
      </c>
      <c r="Q239" s="13">
        <f t="shared" si="40"/>
        <v>0</v>
      </c>
      <c r="R239" s="13">
        <f t="shared" si="41"/>
        <v>0</v>
      </c>
      <c r="S239" s="13">
        <f t="shared" si="42"/>
        <v>0</v>
      </c>
      <c r="T239" s="13">
        <f t="shared" si="43"/>
        <v>0</v>
      </c>
      <c r="U239" s="13">
        <f t="shared" si="44"/>
        <v>0</v>
      </c>
      <c r="V239" s="13">
        <f t="shared" si="45"/>
        <v>0</v>
      </c>
    </row>
    <row r="240" spans="1:22">
      <c r="A240" t="s">
        <v>287</v>
      </c>
      <c r="B240" t="s">
        <v>903</v>
      </c>
      <c r="C240" t="s">
        <v>1472</v>
      </c>
      <c r="D240">
        <v>10856</v>
      </c>
      <c r="E240" t="s">
        <v>51</v>
      </c>
      <c r="F240" t="s">
        <v>1257</v>
      </c>
      <c r="G240">
        <f t="shared" si="35"/>
        <v>5000</v>
      </c>
      <c r="J240" t="str">
        <f t="shared" si="36"/>
        <v>Lomami</v>
      </c>
      <c r="K240" t="str">
        <f t="shared" si="36"/>
        <v>Ngandajika</v>
      </c>
      <c r="L240" t="str">
        <f t="shared" si="36"/>
        <v>Mulumba</v>
      </c>
      <c r="M240">
        <f t="shared" si="34"/>
        <v>10856</v>
      </c>
      <c r="N240" s="12">
        <f t="shared" si="37"/>
        <v>0</v>
      </c>
      <c r="O240" s="13">
        <f t="shared" si="38"/>
        <v>0</v>
      </c>
      <c r="P240" s="13">
        <f t="shared" si="39"/>
        <v>0</v>
      </c>
      <c r="Q240" s="13">
        <f t="shared" si="40"/>
        <v>0</v>
      </c>
      <c r="R240" s="13">
        <f t="shared" si="41"/>
        <v>0</v>
      </c>
      <c r="S240" s="13">
        <f t="shared" si="42"/>
        <v>5000</v>
      </c>
      <c r="T240" s="13">
        <f t="shared" si="43"/>
        <v>0</v>
      </c>
      <c r="U240" s="13">
        <f t="shared" si="44"/>
        <v>0</v>
      </c>
      <c r="V240" s="13">
        <f t="shared" si="45"/>
        <v>0</v>
      </c>
    </row>
    <row r="241" spans="1:22">
      <c r="A241" t="s">
        <v>263</v>
      </c>
      <c r="B241" t="s">
        <v>1151</v>
      </c>
      <c r="C241" t="s">
        <v>1151</v>
      </c>
      <c r="D241">
        <v>10561</v>
      </c>
      <c r="E241" t="s">
        <v>31</v>
      </c>
      <c r="F241" t="s">
        <v>1257</v>
      </c>
      <c r="G241">
        <f t="shared" si="35"/>
        <v>5000</v>
      </c>
      <c r="J241" t="str">
        <f t="shared" si="36"/>
        <v>Lualaba</v>
      </c>
      <c r="K241" t="str">
        <f t="shared" si="36"/>
        <v>Dilolo</v>
      </c>
      <c r="L241" t="str">
        <f t="shared" si="36"/>
        <v>Dilolo</v>
      </c>
      <c r="M241">
        <f t="shared" si="34"/>
        <v>10561</v>
      </c>
      <c r="N241" s="12">
        <f t="shared" si="37"/>
        <v>0</v>
      </c>
      <c r="O241" s="13">
        <f t="shared" si="38"/>
        <v>0</v>
      </c>
      <c r="P241" s="13">
        <f t="shared" si="39"/>
        <v>0</v>
      </c>
      <c r="Q241" s="13">
        <f t="shared" si="40"/>
        <v>0</v>
      </c>
      <c r="R241" s="13">
        <f t="shared" si="41"/>
        <v>0</v>
      </c>
      <c r="S241" s="13">
        <f t="shared" si="42"/>
        <v>0</v>
      </c>
      <c r="T241" s="13">
        <f t="shared" si="43"/>
        <v>0</v>
      </c>
      <c r="U241" s="13">
        <f t="shared" si="44"/>
        <v>5000</v>
      </c>
      <c r="V241" s="13">
        <f t="shared" si="45"/>
        <v>0</v>
      </c>
    </row>
    <row r="242" spans="1:22">
      <c r="A242" t="s">
        <v>263</v>
      </c>
      <c r="B242" t="s">
        <v>1151</v>
      </c>
      <c r="C242" t="s">
        <v>1151</v>
      </c>
      <c r="D242">
        <v>10562</v>
      </c>
      <c r="E242" t="s">
        <v>260</v>
      </c>
      <c r="F242" t="s">
        <v>1257</v>
      </c>
      <c r="G242">
        <f t="shared" si="35"/>
        <v>5000</v>
      </c>
      <c r="J242" t="str">
        <f t="shared" si="36"/>
        <v>Lualaba</v>
      </c>
      <c r="K242" t="str">
        <f t="shared" si="36"/>
        <v>Dilolo</v>
      </c>
      <c r="L242" t="str">
        <f t="shared" si="36"/>
        <v>Dilolo</v>
      </c>
      <c r="M242">
        <f t="shared" si="34"/>
        <v>10562</v>
      </c>
      <c r="N242" s="12">
        <f t="shared" si="37"/>
        <v>0</v>
      </c>
      <c r="O242" s="13">
        <f t="shared" si="38"/>
        <v>5000</v>
      </c>
      <c r="P242" s="13">
        <f t="shared" si="39"/>
        <v>0</v>
      </c>
      <c r="Q242" s="13">
        <f t="shared" si="40"/>
        <v>0</v>
      </c>
      <c r="R242" s="13">
        <f t="shared" si="41"/>
        <v>0</v>
      </c>
      <c r="S242" s="13">
        <f t="shared" si="42"/>
        <v>0</v>
      </c>
      <c r="T242" s="13">
        <f t="shared" si="43"/>
        <v>0</v>
      </c>
      <c r="U242" s="13">
        <f t="shared" si="44"/>
        <v>0</v>
      </c>
      <c r="V242" s="13">
        <f t="shared" si="45"/>
        <v>0</v>
      </c>
    </row>
    <row r="243" spans="1:22">
      <c r="A243" t="s">
        <v>263</v>
      </c>
      <c r="B243" t="s">
        <v>1151</v>
      </c>
      <c r="C243" t="s">
        <v>1151</v>
      </c>
      <c r="D243">
        <v>10898</v>
      </c>
      <c r="E243" t="s">
        <v>49</v>
      </c>
      <c r="F243" t="s">
        <v>1263</v>
      </c>
      <c r="G243">
        <f t="shared" si="35"/>
        <v>34500</v>
      </c>
      <c r="J243" t="str">
        <f t="shared" si="36"/>
        <v>Lualaba</v>
      </c>
      <c r="K243" t="str">
        <f t="shared" si="36"/>
        <v>Dilolo</v>
      </c>
      <c r="L243" t="str">
        <f t="shared" si="36"/>
        <v>Dilolo</v>
      </c>
      <c r="M243">
        <f t="shared" si="34"/>
        <v>10898</v>
      </c>
      <c r="N243" s="12">
        <f t="shared" si="37"/>
        <v>0</v>
      </c>
      <c r="O243" s="13">
        <f t="shared" si="38"/>
        <v>0</v>
      </c>
      <c r="P243" s="13">
        <f t="shared" si="39"/>
        <v>34500</v>
      </c>
      <c r="Q243" s="13">
        <f t="shared" si="40"/>
        <v>0</v>
      </c>
      <c r="R243" s="13">
        <f t="shared" si="41"/>
        <v>0</v>
      </c>
      <c r="S243" s="13">
        <f t="shared" si="42"/>
        <v>0</v>
      </c>
      <c r="T243" s="13">
        <f t="shared" si="43"/>
        <v>0</v>
      </c>
      <c r="U243" s="13">
        <f t="shared" si="44"/>
        <v>0</v>
      </c>
      <c r="V243" s="13">
        <f t="shared" si="45"/>
        <v>0</v>
      </c>
    </row>
    <row r="244" spans="1:22">
      <c r="A244" t="s">
        <v>263</v>
      </c>
      <c r="B244" t="s">
        <v>1151</v>
      </c>
      <c r="C244" t="s">
        <v>1155</v>
      </c>
      <c r="D244">
        <v>10561</v>
      </c>
      <c r="E244" t="s">
        <v>31</v>
      </c>
      <c r="F244" t="s">
        <v>1257</v>
      </c>
      <c r="G244">
        <f t="shared" si="35"/>
        <v>5000</v>
      </c>
      <c r="J244" t="str">
        <f t="shared" si="36"/>
        <v>Lualaba</v>
      </c>
      <c r="K244" t="str">
        <f t="shared" si="36"/>
        <v>Dilolo</v>
      </c>
      <c r="L244" t="str">
        <f t="shared" si="36"/>
        <v>Kasaji</v>
      </c>
      <c r="M244">
        <f t="shared" si="34"/>
        <v>10561</v>
      </c>
      <c r="N244" s="12">
        <f t="shared" si="37"/>
        <v>0</v>
      </c>
      <c r="O244" s="13">
        <f t="shared" si="38"/>
        <v>0</v>
      </c>
      <c r="P244" s="13">
        <f t="shared" si="39"/>
        <v>0</v>
      </c>
      <c r="Q244" s="13">
        <f t="shared" si="40"/>
        <v>0</v>
      </c>
      <c r="R244" s="13">
        <f t="shared" si="41"/>
        <v>0</v>
      </c>
      <c r="S244" s="13">
        <f t="shared" si="42"/>
        <v>0</v>
      </c>
      <c r="T244" s="13">
        <f t="shared" si="43"/>
        <v>0</v>
      </c>
      <c r="U244" s="13">
        <f t="shared" si="44"/>
        <v>5000</v>
      </c>
      <c r="V244" s="13">
        <f t="shared" si="45"/>
        <v>0</v>
      </c>
    </row>
    <row r="245" spans="1:22">
      <c r="A245" t="s">
        <v>263</v>
      </c>
      <c r="B245" t="s">
        <v>1151</v>
      </c>
      <c r="C245" t="s">
        <v>1155</v>
      </c>
      <c r="D245">
        <v>10562</v>
      </c>
      <c r="E245" t="s">
        <v>260</v>
      </c>
      <c r="F245" t="s">
        <v>1257</v>
      </c>
      <c r="G245">
        <f t="shared" si="35"/>
        <v>5000</v>
      </c>
      <c r="J245" t="str">
        <f t="shared" si="36"/>
        <v>Lualaba</v>
      </c>
      <c r="K245" t="str">
        <f t="shared" si="36"/>
        <v>Dilolo</v>
      </c>
      <c r="L245" t="str">
        <f t="shared" si="36"/>
        <v>Kasaji</v>
      </c>
      <c r="M245">
        <f t="shared" si="34"/>
        <v>10562</v>
      </c>
      <c r="N245" s="12">
        <f t="shared" si="37"/>
        <v>0</v>
      </c>
      <c r="O245" s="13">
        <f t="shared" si="38"/>
        <v>5000</v>
      </c>
      <c r="P245" s="13">
        <f t="shared" si="39"/>
        <v>0</v>
      </c>
      <c r="Q245" s="13">
        <f t="shared" si="40"/>
        <v>0</v>
      </c>
      <c r="R245" s="13">
        <f t="shared" si="41"/>
        <v>0</v>
      </c>
      <c r="S245" s="13">
        <f t="shared" si="42"/>
        <v>0</v>
      </c>
      <c r="T245" s="13">
        <f t="shared" si="43"/>
        <v>0</v>
      </c>
      <c r="U245" s="13">
        <f t="shared" si="44"/>
        <v>0</v>
      </c>
      <c r="V245" s="13">
        <f t="shared" si="45"/>
        <v>0</v>
      </c>
    </row>
    <row r="246" spans="1:22">
      <c r="A246" t="s">
        <v>263</v>
      </c>
      <c r="B246" t="s">
        <v>265</v>
      </c>
      <c r="C246" t="s">
        <v>267</v>
      </c>
      <c r="D246">
        <v>10490</v>
      </c>
      <c r="E246" t="s">
        <v>31</v>
      </c>
      <c r="F246" t="s">
        <v>1266</v>
      </c>
      <c r="G246">
        <f t="shared" si="35"/>
        <v>14500</v>
      </c>
      <c r="J246" t="str">
        <f t="shared" si="36"/>
        <v>Lualaba</v>
      </c>
      <c r="K246" t="str">
        <f t="shared" si="36"/>
        <v>Kapanga</v>
      </c>
      <c r="L246" t="str">
        <f t="shared" si="36"/>
        <v>Kalamba</v>
      </c>
      <c r="M246">
        <f t="shared" si="34"/>
        <v>10490</v>
      </c>
      <c r="N246" s="12">
        <f t="shared" si="37"/>
        <v>0</v>
      </c>
      <c r="O246" s="13">
        <f t="shared" si="38"/>
        <v>0</v>
      </c>
      <c r="P246" s="13">
        <f t="shared" si="39"/>
        <v>0</v>
      </c>
      <c r="Q246" s="13">
        <f t="shared" si="40"/>
        <v>0</v>
      </c>
      <c r="R246" s="13">
        <f t="shared" si="41"/>
        <v>0</v>
      </c>
      <c r="S246" s="13">
        <f t="shared" si="42"/>
        <v>0</v>
      </c>
      <c r="T246" s="13">
        <f t="shared" si="43"/>
        <v>0</v>
      </c>
      <c r="U246" s="13">
        <f t="shared" si="44"/>
        <v>14500</v>
      </c>
      <c r="V246" s="13">
        <f t="shared" si="45"/>
        <v>0</v>
      </c>
    </row>
    <row r="247" spans="1:22">
      <c r="A247" t="s">
        <v>263</v>
      </c>
      <c r="B247" t="s">
        <v>265</v>
      </c>
      <c r="C247" t="s">
        <v>265</v>
      </c>
      <c r="D247">
        <v>10490</v>
      </c>
      <c r="E247" t="s">
        <v>31</v>
      </c>
      <c r="F247" t="s">
        <v>1266</v>
      </c>
      <c r="G247">
        <f t="shared" si="35"/>
        <v>14500</v>
      </c>
      <c r="J247" t="str">
        <f t="shared" si="36"/>
        <v>Lualaba</v>
      </c>
      <c r="K247" t="str">
        <f t="shared" si="36"/>
        <v>Kapanga</v>
      </c>
      <c r="L247" t="str">
        <f t="shared" si="36"/>
        <v>Kapanga</v>
      </c>
      <c r="M247">
        <f t="shared" si="34"/>
        <v>10490</v>
      </c>
      <c r="N247" s="12">
        <f t="shared" si="37"/>
        <v>0</v>
      </c>
      <c r="O247" s="13">
        <f t="shared" si="38"/>
        <v>0</v>
      </c>
      <c r="P247" s="13">
        <f t="shared" si="39"/>
        <v>0</v>
      </c>
      <c r="Q247" s="13">
        <f t="shared" si="40"/>
        <v>0</v>
      </c>
      <c r="R247" s="13">
        <f t="shared" si="41"/>
        <v>0</v>
      </c>
      <c r="S247" s="13">
        <f t="shared" si="42"/>
        <v>0</v>
      </c>
      <c r="T247" s="13">
        <f t="shared" si="43"/>
        <v>0</v>
      </c>
      <c r="U247" s="13">
        <f t="shared" si="44"/>
        <v>14500</v>
      </c>
      <c r="V247" s="13">
        <f t="shared" si="45"/>
        <v>0</v>
      </c>
    </row>
    <row r="248" spans="1:22">
      <c r="A248" t="s">
        <v>263</v>
      </c>
      <c r="B248" t="s">
        <v>265</v>
      </c>
      <c r="C248" t="s">
        <v>265</v>
      </c>
      <c r="D248">
        <v>10898</v>
      </c>
      <c r="E248" t="s">
        <v>49</v>
      </c>
      <c r="F248" t="s">
        <v>1263</v>
      </c>
      <c r="G248">
        <f t="shared" si="35"/>
        <v>34500</v>
      </c>
      <c r="J248" t="str">
        <f t="shared" si="36"/>
        <v>Lualaba</v>
      </c>
      <c r="K248" t="str">
        <f t="shared" si="36"/>
        <v>Kapanga</v>
      </c>
      <c r="L248" t="str">
        <f t="shared" si="36"/>
        <v>Kapanga</v>
      </c>
      <c r="M248">
        <f t="shared" si="34"/>
        <v>10898</v>
      </c>
      <c r="N248" s="12">
        <f t="shared" si="37"/>
        <v>0</v>
      </c>
      <c r="O248" s="13">
        <f t="shared" si="38"/>
        <v>0</v>
      </c>
      <c r="P248" s="13">
        <f t="shared" si="39"/>
        <v>34500</v>
      </c>
      <c r="Q248" s="13">
        <f t="shared" si="40"/>
        <v>0</v>
      </c>
      <c r="R248" s="13">
        <f t="shared" si="41"/>
        <v>0</v>
      </c>
      <c r="S248" s="13">
        <f t="shared" si="42"/>
        <v>0</v>
      </c>
      <c r="T248" s="13">
        <f t="shared" si="43"/>
        <v>0</v>
      </c>
      <c r="U248" s="13">
        <f t="shared" si="44"/>
        <v>0</v>
      </c>
      <c r="V248" s="13">
        <f t="shared" si="45"/>
        <v>0</v>
      </c>
    </row>
    <row r="249" spans="1:22">
      <c r="A249" t="s">
        <v>263</v>
      </c>
      <c r="B249" t="s">
        <v>616</v>
      </c>
      <c r="C249" t="s">
        <v>618</v>
      </c>
      <c r="D249">
        <v>10563</v>
      </c>
      <c r="E249" t="s">
        <v>51</v>
      </c>
      <c r="F249" t="s">
        <v>1257</v>
      </c>
      <c r="G249">
        <f t="shared" si="35"/>
        <v>5000</v>
      </c>
      <c r="J249" t="str">
        <f t="shared" si="36"/>
        <v>Lualaba</v>
      </c>
      <c r="K249" t="str">
        <f t="shared" si="36"/>
        <v>Mutshatsha</v>
      </c>
      <c r="L249" t="str">
        <f t="shared" si="36"/>
        <v>Dilala</v>
      </c>
      <c r="M249">
        <f t="shared" si="34"/>
        <v>10563</v>
      </c>
      <c r="N249" s="12">
        <f t="shared" si="37"/>
        <v>0</v>
      </c>
      <c r="O249" s="13">
        <f t="shared" si="38"/>
        <v>0</v>
      </c>
      <c r="P249" s="13">
        <f t="shared" si="39"/>
        <v>0</v>
      </c>
      <c r="Q249" s="13">
        <f t="shared" si="40"/>
        <v>0</v>
      </c>
      <c r="R249" s="13">
        <f t="shared" si="41"/>
        <v>0</v>
      </c>
      <c r="S249" s="13">
        <f t="shared" si="42"/>
        <v>5000</v>
      </c>
      <c r="T249" s="13">
        <f t="shared" si="43"/>
        <v>0</v>
      </c>
      <c r="U249" s="13">
        <f t="shared" si="44"/>
        <v>0</v>
      </c>
      <c r="V249" s="13">
        <f t="shared" si="45"/>
        <v>0</v>
      </c>
    </row>
    <row r="250" spans="1:22">
      <c r="A250" t="s">
        <v>263</v>
      </c>
      <c r="B250" t="s">
        <v>616</v>
      </c>
      <c r="C250" t="s">
        <v>618</v>
      </c>
      <c r="D250">
        <v>10898</v>
      </c>
      <c r="E250" t="s">
        <v>49</v>
      </c>
      <c r="F250" t="s">
        <v>1263</v>
      </c>
      <c r="G250">
        <f t="shared" si="35"/>
        <v>34500</v>
      </c>
      <c r="J250" t="str">
        <f t="shared" si="36"/>
        <v>Lualaba</v>
      </c>
      <c r="K250" t="str">
        <f t="shared" si="36"/>
        <v>Mutshatsha</v>
      </c>
      <c r="L250" t="str">
        <f t="shared" si="36"/>
        <v>Dilala</v>
      </c>
      <c r="M250">
        <f t="shared" si="34"/>
        <v>10898</v>
      </c>
      <c r="N250" s="12">
        <f t="shared" si="37"/>
        <v>0</v>
      </c>
      <c r="O250" s="13">
        <f t="shared" si="38"/>
        <v>0</v>
      </c>
      <c r="P250" s="13">
        <f t="shared" si="39"/>
        <v>34500</v>
      </c>
      <c r="Q250" s="13">
        <f t="shared" si="40"/>
        <v>0</v>
      </c>
      <c r="R250" s="13">
        <f t="shared" si="41"/>
        <v>0</v>
      </c>
      <c r="S250" s="13">
        <f t="shared" si="42"/>
        <v>0</v>
      </c>
      <c r="T250" s="13">
        <f t="shared" si="43"/>
        <v>0</v>
      </c>
      <c r="U250" s="13">
        <f t="shared" si="44"/>
        <v>0</v>
      </c>
      <c r="V250" s="13">
        <f t="shared" si="45"/>
        <v>0</v>
      </c>
    </row>
    <row r="251" spans="1:22">
      <c r="A251" t="s">
        <v>263</v>
      </c>
      <c r="B251" t="s">
        <v>616</v>
      </c>
      <c r="C251" t="s">
        <v>263</v>
      </c>
      <c r="D251">
        <v>10898</v>
      </c>
      <c r="E251" t="s">
        <v>49</v>
      </c>
      <c r="F251" t="s">
        <v>1263</v>
      </c>
      <c r="G251">
        <f t="shared" si="35"/>
        <v>34500</v>
      </c>
      <c r="J251" t="str">
        <f t="shared" si="36"/>
        <v>Lualaba</v>
      </c>
      <c r="K251" t="str">
        <f t="shared" si="36"/>
        <v>Mutshatsha</v>
      </c>
      <c r="L251" t="str">
        <f t="shared" si="36"/>
        <v>Lualaba</v>
      </c>
      <c r="M251">
        <f t="shared" si="34"/>
        <v>10898</v>
      </c>
      <c r="N251" s="12">
        <f t="shared" si="37"/>
        <v>0</v>
      </c>
      <c r="O251" s="13">
        <f t="shared" si="38"/>
        <v>0</v>
      </c>
      <c r="P251" s="13">
        <f t="shared" si="39"/>
        <v>34500</v>
      </c>
      <c r="Q251" s="13">
        <f t="shared" si="40"/>
        <v>0</v>
      </c>
      <c r="R251" s="13">
        <f t="shared" si="41"/>
        <v>0</v>
      </c>
      <c r="S251" s="13">
        <f t="shared" si="42"/>
        <v>0</v>
      </c>
      <c r="T251" s="13">
        <f t="shared" si="43"/>
        <v>0</v>
      </c>
      <c r="U251" s="13">
        <f t="shared" si="44"/>
        <v>0</v>
      </c>
      <c r="V251" s="13">
        <f t="shared" si="45"/>
        <v>0</v>
      </c>
    </row>
    <row r="252" spans="1:22">
      <c r="A252" t="s">
        <v>263</v>
      </c>
      <c r="B252" t="s">
        <v>1351</v>
      </c>
      <c r="C252" t="s">
        <v>1351</v>
      </c>
      <c r="D252">
        <v>10898</v>
      </c>
      <c r="E252" t="s">
        <v>49</v>
      </c>
      <c r="F252" t="s">
        <v>1263</v>
      </c>
      <c r="G252">
        <f t="shared" si="35"/>
        <v>34500</v>
      </c>
      <c r="J252" t="str">
        <f t="shared" si="36"/>
        <v>Lualaba</v>
      </c>
      <c r="K252" t="str">
        <f t="shared" si="36"/>
        <v>Lubudi</v>
      </c>
      <c r="L252" t="str">
        <f t="shared" si="36"/>
        <v>Lubudi</v>
      </c>
      <c r="M252">
        <f t="shared" si="34"/>
        <v>10898</v>
      </c>
      <c r="N252" s="12">
        <f t="shared" si="37"/>
        <v>0</v>
      </c>
      <c r="O252" s="13">
        <f t="shared" si="38"/>
        <v>0</v>
      </c>
      <c r="P252" s="13">
        <f t="shared" si="39"/>
        <v>34500</v>
      </c>
      <c r="Q252" s="13">
        <f t="shared" si="40"/>
        <v>0</v>
      </c>
      <c r="R252" s="13">
        <f t="shared" si="41"/>
        <v>0</v>
      </c>
      <c r="S252" s="13">
        <f t="shared" si="42"/>
        <v>0</v>
      </c>
      <c r="T252" s="13">
        <f t="shared" si="43"/>
        <v>0</v>
      </c>
      <c r="U252" s="13">
        <f t="shared" si="44"/>
        <v>0</v>
      </c>
      <c r="V252" s="13">
        <f t="shared" si="45"/>
        <v>0</v>
      </c>
    </row>
    <row r="253" spans="1:22">
      <c r="A253" t="s">
        <v>263</v>
      </c>
      <c r="B253" t="s">
        <v>1351</v>
      </c>
      <c r="C253" t="s">
        <v>1354</v>
      </c>
      <c r="D253">
        <v>10898</v>
      </c>
      <c r="E253" t="s">
        <v>49</v>
      </c>
      <c r="F253" t="s">
        <v>1263</v>
      </c>
      <c r="G253">
        <f t="shared" si="35"/>
        <v>34500</v>
      </c>
      <c r="J253" t="str">
        <f t="shared" si="36"/>
        <v>Lualaba</v>
      </c>
      <c r="K253" t="str">
        <f t="shared" si="36"/>
        <v>Lubudi</v>
      </c>
      <c r="L253" t="str">
        <f t="shared" si="36"/>
        <v>Fungurume</v>
      </c>
      <c r="M253">
        <f t="shared" si="34"/>
        <v>10898</v>
      </c>
      <c r="N253" s="12">
        <f t="shared" si="37"/>
        <v>0</v>
      </c>
      <c r="O253" s="13">
        <f t="shared" si="38"/>
        <v>0</v>
      </c>
      <c r="P253" s="13">
        <f t="shared" si="39"/>
        <v>34500</v>
      </c>
      <c r="Q253" s="13">
        <f t="shared" si="40"/>
        <v>0</v>
      </c>
      <c r="R253" s="13">
        <f t="shared" si="41"/>
        <v>0</v>
      </c>
      <c r="S253" s="13">
        <f t="shared" si="42"/>
        <v>0</v>
      </c>
      <c r="T253" s="13">
        <f t="shared" si="43"/>
        <v>0</v>
      </c>
      <c r="U253" s="13">
        <f t="shared" si="44"/>
        <v>0</v>
      </c>
      <c r="V253" s="13">
        <f t="shared" si="45"/>
        <v>0</v>
      </c>
    </row>
    <row r="254" spans="1:22">
      <c r="A254" t="s">
        <v>353</v>
      </c>
      <c r="B254" t="s">
        <v>355</v>
      </c>
      <c r="C254" t="s">
        <v>355</v>
      </c>
      <c r="D254">
        <v>924</v>
      </c>
      <c r="E254" t="s">
        <v>31</v>
      </c>
      <c r="F254" t="s">
        <v>1257</v>
      </c>
      <c r="G254">
        <f t="shared" si="35"/>
        <v>5000</v>
      </c>
      <c r="J254" t="str">
        <f t="shared" si="36"/>
        <v>Maniema</v>
      </c>
      <c r="K254" t="str">
        <f t="shared" si="36"/>
        <v>Kabambare</v>
      </c>
      <c r="L254" t="str">
        <f t="shared" si="36"/>
        <v>Kabambare</v>
      </c>
      <c r="M254">
        <f t="shared" si="34"/>
        <v>924</v>
      </c>
      <c r="N254" s="12">
        <f t="shared" si="37"/>
        <v>0</v>
      </c>
      <c r="O254" s="13">
        <f t="shared" si="38"/>
        <v>0</v>
      </c>
      <c r="P254" s="13">
        <f t="shared" si="39"/>
        <v>0</v>
      </c>
      <c r="Q254" s="13">
        <f t="shared" si="40"/>
        <v>0</v>
      </c>
      <c r="R254" s="13">
        <f t="shared" si="41"/>
        <v>0</v>
      </c>
      <c r="S254" s="13">
        <f t="shared" si="42"/>
        <v>0</v>
      </c>
      <c r="T254" s="13">
        <f t="shared" si="43"/>
        <v>0</v>
      </c>
      <c r="U254" s="13">
        <f t="shared" si="44"/>
        <v>5000</v>
      </c>
      <c r="V254" s="13">
        <f t="shared" si="45"/>
        <v>0</v>
      </c>
    </row>
    <row r="255" spans="1:22">
      <c r="A255" t="s">
        <v>353</v>
      </c>
      <c r="B255" t="s">
        <v>355</v>
      </c>
      <c r="C255" t="s">
        <v>355</v>
      </c>
      <c r="D255">
        <v>948</v>
      </c>
      <c r="E255" t="s">
        <v>51</v>
      </c>
      <c r="F255" t="s">
        <v>1257</v>
      </c>
      <c r="G255">
        <f t="shared" si="35"/>
        <v>5000</v>
      </c>
      <c r="J255" t="str">
        <f t="shared" si="36"/>
        <v>Maniema</v>
      </c>
      <c r="K255" t="str">
        <f t="shared" si="36"/>
        <v>Kabambare</v>
      </c>
      <c r="L255" t="str">
        <f t="shared" si="36"/>
        <v>Kabambare</v>
      </c>
      <c r="M255">
        <f t="shared" si="34"/>
        <v>948</v>
      </c>
      <c r="N255" s="12">
        <f t="shared" si="37"/>
        <v>0</v>
      </c>
      <c r="O255" s="13">
        <f t="shared" si="38"/>
        <v>0</v>
      </c>
      <c r="P255" s="13">
        <f t="shared" si="39"/>
        <v>0</v>
      </c>
      <c r="Q255" s="13">
        <f t="shared" si="40"/>
        <v>0</v>
      </c>
      <c r="R255" s="13">
        <f t="shared" si="41"/>
        <v>0</v>
      </c>
      <c r="S255" s="13">
        <f t="shared" si="42"/>
        <v>5000</v>
      </c>
      <c r="T255" s="13">
        <f t="shared" si="43"/>
        <v>0</v>
      </c>
      <c r="U255" s="13">
        <f t="shared" si="44"/>
        <v>0</v>
      </c>
      <c r="V255" s="13">
        <f t="shared" si="45"/>
        <v>0</v>
      </c>
    </row>
    <row r="256" spans="1:22">
      <c r="A256" t="s">
        <v>353</v>
      </c>
      <c r="B256" t="s">
        <v>355</v>
      </c>
      <c r="C256" t="s">
        <v>355</v>
      </c>
      <c r="D256">
        <v>10647</v>
      </c>
      <c r="E256" t="s">
        <v>109</v>
      </c>
      <c r="F256" t="s">
        <v>1256</v>
      </c>
      <c r="G256">
        <f t="shared" si="35"/>
        <v>0</v>
      </c>
      <c r="J256" t="str">
        <f t="shared" si="36"/>
        <v>Maniema</v>
      </c>
      <c r="K256" t="str">
        <f t="shared" si="36"/>
        <v>Kabambare</v>
      </c>
      <c r="L256" t="str">
        <f t="shared" si="36"/>
        <v>Kabambare</v>
      </c>
      <c r="M256">
        <f t="shared" si="34"/>
        <v>10647</v>
      </c>
      <c r="N256" s="12">
        <f t="shared" si="37"/>
        <v>0</v>
      </c>
      <c r="O256" s="13">
        <f t="shared" si="38"/>
        <v>0</v>
      </c>
      <c r="P256" s="13">
        <f t="shared" si="39"/>
        <v>0</v>
      </c>
      <c r="Q256" s="13">
        <f t="shared" si="40"/>
        <v>0</v>
      </c>
      <c r="R256" s="13">
        <f t="shared" si="41"/>
        <v>0</v>
      </c>
      <c r="S256" s="13">
        <f t="shared" si="42"/>
        <v>0</v>
      </c>
      <c r="T256" s="13">
        <f t="shared" si="43"/>
        <v>0</v>
      </c>
      <c r="U256" s="13">
        <f t="shared" si="44"/>
        <v>0</v>
      </c>
      <c r="V256" s="13">
        <f t="shared" si="45"/>
        <v>0</v>
      </c>
    </row>
    <row r="257" spans="1:22">
      <c r="A257" t="s">
        <v>353</v>
      </c>
      <c r="B257" t="s">
        <v>355</v>
      </c>
      <c r="C257" t="s">
        <v>355</v>
      </c>
      <c r="D257">
        <v>10793</v>
      </c>
      <c r="E257" t="s">
        <v>169</v>
      </c>
      <c r="F257" t="s">
        <v>1256</v>
      </c>
      <c r="G257">
        <f t="shared" si="35"/>
        <v>0</v>
      </c>
      <c r="J257" t="str">
        <f t="shared" si="36"/>
        <v>Maniema</v>
      </c>
      <c r="K257" t="str">
        <f t="shared" si="36"/>
        <v>Kabambare</v>
      </c>
      <c r="L257" t="str">
        <f t="shared" si="36"/>
        <v>Kabambare</v>
      </c>
      <c r="M257">
        <f t="shared" si="34"/>
        <v>10793</v>
      </c>
      <c r="N257" s="12">
        <f t="shared" si="37"/>
        <v>0</v>
      </c>
      <c r="O257" s="13">
        <f t="shared" si="38"/>
        <v>0</v>
      </c>
      <c r="P257" s="13">
        <f t="shared" si="39"/>
        <v>0</v>
      </c>
      <c r="Q257" s="13">
        <f t="shared" si="40"/>
        <v>0</v>
      </c>
      <c r="R257" s="13">
        <f t="shared" si="41"/>
        <v>0</v>
      </c>
      <c r="S257" s="13">
        <f t="shared" si="42"/>
        <v>0</v>
      </c>
      <c r="T257" s="13">
        <f t="shared" si="43"/>
        <v>0</v>
      </c>
      <c r="U257" s="13">
        <f t="shared" si="44"/>
        <v>0</v>
      </c>
      <c r="V257" s="13">
        <f t="shared" si="45"/>
        <v>0</v>
      </c>
    </row>
    <row r="258" spans="1:22">
      <c r="A258" t="s">
        <v>353</v>
      </c>
      <c r="B258" t="s">
        <v>355</v>
      </c>
      <c r="C258" t="s">
        <v>355</v>
      </c>
      <c r="D258">
        <v>10845</v>
      </c>
      <c r="E258" t="s">
        <v>169</v>
      </c>
      <c r="F258" t="s">
        <v>1256</v>
      </c>
      <c r="G258">
        <f t="shared" si="35"/>
        <v>0</v>
      </c>
      <c r="J258" t="str">
        <f t="shared" si="36"/>
        <v>Maniema</v>
      </c>
      <c r="K258" t="str">
        <f t="shared" si="36"/>
        <v>Kabambare</v>
      </c>
      <c r="L258" t="str">
        <f t="shared" si="36"/>
        <v>Kabambare</v>
      </c>
      <c r="M258">
        <f t="shared" si="34"/>
        <v>10845</v>
      </c>
      <c r="N258" s="12">
        <f t="shared" si="37"/>
        <v>0</v>
      </c>
      <c r="O258" s="13">
        <f t="shared" si="38"/>
        <v>0</v>
      </c>
      <c r="P258" s="13">
        <f t="shared" si="39"/>
        <v>0</v>
      </c>
      <c r="Q258" s="13">
        <f t="shared" si="40"/>
        <v>0</v>
      </c>
      <c r="R258" s="13">
        <f t="shared" si="41"/>
        <v>0</v>
      </c>
      <c r="S258" s="13">
        <f t="shared" si="42"/>
        <v>0</v>
      </c>
      <c r="T258" s="13">
        <f t="shared" si="43"/>
        <v>0</v>
      </c>
      <c r="U258" s="13">
        <f t="shared" si="44"/>
        <v>0</v>
      </c>
      <c r="V258" s="13">
        <f t="shared" si="45"/>
        <v>0</v>
      </c>
    </row>
    <row r="259" spans="1:22">
      <c r="A259" t="s">
        <v>353</v>
      </c>
      <c r="B259" t="s">
        <v>355</v>
      </c>
      <c r="C259" t="s">
        <v>355</v>
      </c>
      <c r="D259">
        <v>10862</v>
      </c>
      <c r="E259" t="s">
        <v>109</v>
      </c>
      <c r="F259" t="s">
        <v>1256</v>
      </c>
      <c r="G259">
        <f t="shared" si="35"/>
        <v>0</v>
      </c>
      <c r="J259" t="str">
        <f t="shared" si="36"/>
        <v>Maniema</v>
      </c>
      <c r="K259" t="str">
        <f t="shared" si="36"/>
        <v>Kabambare</v>
      </c>
      <c r="L259" t="str">
        <f t="shared" si="36"/>
        <v>Kabambare</v>
      </c>
      <c r="M259">
        <f t="shared" si="34"/>
        <v>10862</v>
      </c>
      <c r="N259" s="12">
        <f t="shared" si="37"/>
        <v>0</v>
      </c>
      <c r="O259" s="13">
        <f t="shared" si="38"/>
        <v>0</v>
      </c>
      <c r="P259" s="13">
        <f t="shared" si="39"/>
        <v>0</v>
      </c>
      <c r="Q259" s="13">
        <f t="shared" si="40"/>
        <v>0</v>
      </c>
      <c r="R259" s="13">
        <f t="shared" si="41"/>
        <v>0</v>
      </c>
      <c r="S259" s="13">
        <f t="shared" si="42"/>
        <v>0</v>
      </c>
      <c r="T259" s="13">
        <f t="shared" si="43"/>
        <v>0</v>
      </c>
      <c r="U259" s="13">
        <f t="shared" si="44"/>
        <v>0</v>
      </c>
      <c r="V259" s="13">
        <f t="shared" si="45"/>
        <v>0</v>
      </c>
    </row>
    <row r="260" spans="1:22">
      <c r="A260" t="s">
        <v>353</v>
      </c>
      <c r="B260" t="s">
        <v>355</v>
      </c>
      <c r="C260" t="s">
        <v>355</v>
      </c>
      <c r="D260">
        <v>10862</v>
      </c>
      <c r="E260" t="s">
        <v>169</v>
      </c>
      <c r="F260" t="s">
        <v>1256</v>
      </c>
      <c r="G260">
        <f t="shared" si="35"/>
        <v>0</v>
      </c>
      <c r="J260" t="str">
        <f t="shared" si="36"/>
        <v>Maniema</v>
      </c>
      <c r="K260" t="str">
        <f t="shared" si="36"/>
        <v>Kabambare</v>
      </c>
      <c r="L260" t="str">
        <f t="shared" si="36"/>
        <v>Kabambare</v>
      </c>
      <c r="M260">
        <f t="shared" si="36"/>
        <v>10862</v>
      </c>
      <c r="N260" s="12">
        <f t="shared" si="37"/>
        <v>0</v>
      </c>
      <c r="O260" s="13">
        <f t="shared" si="38"/>
        <v>0</v>
      </c>
      <c r="P260" s="13">
        <f t="shared" si="39"/>
        <v>0</v>
      </c>
      <c r="Q260" s="13">
        <f t="shared" si="40"/>
        <v>0</v>
      </c>
      <c r="R260" s="13">
        <f t="shared" si="41"/>
        <v>0</v>
      </c>
      <c r="S260" s="13">
        <f t="shared" si="42"/>
        <v>0</v>
      </c>
      <c r="T260" s="13">
        <f t="shared" si="43"/>
        <v>0</v>
      </c>
      <c r="U260" s="13">
        <f t="shared" si="44"/>
        <v>0</v>
      </c>
      <c r="V260" s="13">
        <f t="shared" si="45"/>
        <v>0</v>
      </c>
    </row>
    <row r="261" spans="1:22">
      <c r="A261" t="s">
        <v>353</v>
      </c>
      <c r="B261" t="s">
        <v>355</v>
      </c>
      <c r="C261" t="s">
        <v>355</v>
      </c>
      <c r="D261">
        <v>10867</v>
      </c>
      <c r="E261" t="s">
        <v>260</v>
      </c>
      <c r="F261" t="s">
        <v>1256</v>
      </c>
      <c r="G261">
        <f t="shared" ref="G261:G324" si="46">VALUE(F261)</f>
        <v>0</v>
      </c>
      <c r="J261" t="str">
        <f t="shared" ref="J261:M324" si="47">A261</f>
        <v>Maniema</v>
      </c>
      <c r="K261" t="str">
        <f t="shared" si="47"/>
        <v>Kabambare</v>
      </c>
      <c r="L261" t="str">
        <f t="shared" si="47"/>
        <v>Kabambare</v>
      </c>
      <c r="M261">
        <f t="shared" si="47"/>
        <v>10867</v>
      </c>
      <c r="N261" s="12">
        <f t="shared" ref="N261:N324" si="48">IF(AND(ISNUMBER(MATCH($N$3,E261,0)),ISNUMBER(MATCH(J261,A261,0)),ISNUMBER(MATCH(K261,B261,0)),ISNUMBER(MATCH(L261,C261,0)),MATCH(M261,D261,0)),INDEX(G261,MATCH($N$3,E261,0)),0)</f>
        <v>0</v>
      </c>
      <c r="O261" s="13">
        <f t="shared" ref="O261:O324" si="49">IF(AND(ISNUMBER(MATCH($O$3,E261,0)),ISNUMBER(MATCH(J261,A261,0)),ISNUMBER(MATCH(K261,B261,0)),ISNUMBER(MATCH(L261,C261,0)),MATCH(M261,D261,0)),INDEX(G261,MATCH($O$3,E261,0)),0)</f>
        <v>0</v>
      </c>
      <c r="P261" s="13">
        <f t="shared" ref="P261:P324" si="50">IF(AND(ISNUMBER(MATCH($P$3,E261,0)),ISNUMBER(MATCH(J261,A261,0)),ISNUMBER(MATCH(K261,B261,0)),ISNUMBER(MATCH(L261,C261,0)),MATCH(M261,D261,0)),INDEX(G261,MATCH($P$3,E261,0)),0)</f>
        <v>0</v>
      </c>
      <c r="Q261" s="13">
        <f t="shared" ref="Q261:Q324" si="51">IF(AND(ISNUMBER(MATCH($Q$3,E261,0)),ISNUMBER(MATCH(J261,A261,0)),ISNUMBER(MATCH(K261,B261,0)),ISNUMBER(MATCH(L261,C261,0)),MATCH(M261,D261,0)),INDEX(G261,MATCH($Q$3,E261,0)),0)</f>
        <v>0</v>
      </c>
      <c r="R261" s="13">
        <f t="shared" ref="R261:R324" si="52">IF(AND(ISNUMBER(MATCH($R$3,E261,0)),ISNUMBER(MATCH(J261,A261,0)),ISNUMBER(MATCH(K261,B261,0)),ISNUMBER(MATCH(L261,C261,0)),MATCH(M261,D261,0)),INDEX(G261,MATCH($R$3,E261,0)),0)</f>
        <v>0</v>
      </c>
      <c r="S261" s="13">
        <f t="shared" ref="S261:S324" si="53">IF(AND(ISNUMBER(MATCH($S$3,E261,0)),ISNUMBER(MATCH(J261,A261,0)),ISNUMBER(MATCH(K261,B261,0)),ISNUMBER(MATCH(L261,C261,0)),MATCH(M261,D261,0)),INDEX(G261,MATCH($S$3,E261,0)),0)</f>
        <v>0</v>
      </c>
      <c r="T261" s="13">
        <f t="shared" ref="T261:T324" si="54">IF(AND(ISNUMBER(MATCH($T$3,E261,0)),ISNUMBER(MATCH(J261,A261,0)),ISNUMBER(MATCH(K261,B261,0)),ISNUMBER(MATCH(L261,C261,0)),MATCH(M261,D261,0)),INDEX(G261,MATCH($T$3,E261,0)),0)</f>
        <v>0</v>
      </c>
      <c r="U261" s="13">
        <f t="shared" ref="U261:U324" si="55">IF(AND(ISNUMBER(MATCH($U$3,E261,0)),ISNUMBER(MATCH(J261,A261,0)),ISNUMBER(MATCH(K261,B261,0)),ISNUMBER(MATCH(L261,C261,0)),MATCH(M261,D261,0)),INDEX(G261,MATCH($U$3,E261,0)),0)</f>
        <v>0</v>
      </c>
      <c r="V261" s="13">
        <f t="shared" ref="V261:V324" si="56">IF(AND(ISNUMBER(MATCH($VC$1,E261,0)),ISNUMBER(MATCH(J261,A261,0)),ISNUMBER(MATCH(K261,B261,0)),ISNUMBER(MATCH(L261,C261,0)),MATCH(M261,D261,0)),INDEX(G261,MATCH($V$3,E261,0)),0)</f>
        <v>0</v>
      </c>
    </row>
    <row r="262" spans="1:22">
      <c r="A262" t="s">
        <v>353</v>
      </c>
      <c r="B262" t="s">
        <v>355</v>
      </c>
      <c r="C262" t="s">
        <v>355</v>
      </c>
      <c r="D262">
        <v>10868</v>
      </c>
      <c r="E262" t="s">
        <v>51</v>
      </c>
      <c r="F262" t="s">
        <v>1256</v>
      </c>
      <c r="G262">
        <f t="shared" si="46"/>
        <v>0</v>
      </c>
      <c r="J262" t="str">
        <f t="shared" si="47"/>
        <v>Maniema</v>
      </c>
      <c r="K262" t="str">
        <f t="shared" si="47"/>
        <v>Kabambare</v>
      </c>
      <c r="L262" t="str">
        <f t="shared" si="47"/>
        <v>Kabambare</v>
      </c>
      <c r="M262">
        <f t="shared" si="47"/>
        <v>10868</v>
      </c>
      <c r="N262" s="12">
        <f t="shared" si="48"/>
        <v>0</v>
      </c>
      <c r="O262" s="13">
        <f t="shared" si="49"/>
        <v>0</v>
      </c>
      <c r="P262" s="13">
        <f t="shared" si="50"/>
        <v>0</v>
      </c>
      <c r="Q262" s="13">
        <f t="shared" si="51"/>
        <v>0</v>
      </c>
      <c r="R262" s="13">
        <f t="shared" si="52"/>
        <v>0</v>
      </c>
      <c r="S262" s="13">
        <f t="shared" si="53"/>
        <v>0</v>
      </c>
      <c r="T262" s="13">
        <f t="shared" si="54"/>
        <v>0</v>
      </c>
      <c r="U262" s="13">
        <f t="shared" si="55"/>
        <v>0</v>
      </c>
      <c r="V262" s="13">
        <f t="shared" si="56"/>
        <v>0</v>
      </c>
    </row>
    <row r="263" spans="1:22">
      <c r="A263" t="s">
        <v>353</v>
      </c>
      <c r="B263" t="s">
        <v>355</v>
      </c>
      <c r="C263" t="s">
        <v>965</v>
      </c>
      <c r="D263">
        <v>10793</v>
      </c>
      <c r="E263" t="s">
        <v>169</v>
      </c>
      <c r="F263" t="s">
        <v>1256</v>
      </c>
      <c r="G263">
        <f t="shared" si="46"/>
        <v>0</v>
      </c>
      <c r="J263" t="str">
        <f t="shared" si="47"/>
        <v>Maniema</v>
      </c>
      <c r="K263" t="str">
        <f t="shared" si="47"/>
        <v>Kabambare</v>
      </c>
      <c r="L263" t="str">
        <f t="shared" si="47"/>
        <v>Lusangi</v>
      </c>
      <c r="M263">
        <f t="shared" si="47"/>
        <v>10793</v>
      </c>
      <c r="N263" s="12">
        <f t="shared" si="48"/>
        <v>0</v>
      </c>
      <c r="O263" s="13">
        <f t="shared" si="49"/>
        <v>0</v>
      </c>
      <c r="P263" s="13">
        <f t="shared" si="50"/>
        <v>0</v>
      </c>
      <c r="Q263" s="13">
        <f t="shared" si="51"/>
        <v>0</v>
      </c>
      <c r="R263" s="13">
        <f t="shared" si="52"/>
        <v>0</v>
      </c>
      <c r="S263" s="13">
        <f t="shared" si="53"/>
        <v>0</v>
      </c>
      <c r="T263" s="13">
        <f t="shared" si="54"/>
        <v>0</v>
      </c>
      <c r="U263" s="13">
        <f t="shared" si="55"/>
        <v>0</v>
      </c>
      <c r="V263" s="13">
        <f t="shared" si="56"/>
        <v>0</v>
      </c>
    </row>
    <row r="264" spans="1:22">
      <c r="A264" t="s">
        <v>353</v>
      </c>
      <c r="B264" t="s">
        <v>355</v>
      </c>
      <c r="C264" t="s">
        <v>455</v>
      </c>
      <c r="D264">
        <v>243</v>
      </c>
      <c r="E264" t="s">
        <v>109</v>
      </c>
      <c r="F264" t="s">
        <v>1266</v>
      </c>
      <c r="G264">
        <f t="shared" si="46"/>
        <v>14500</v>
      </c>
      <c r="J264" t="str">
        <f t="shared" si="47"/>
        <v>Maniema</v>
      </c>
      <c r="K264" t="str">
        <f t="shared" si="47"/>
        <v>Kabambare</v>
      </c>
      <c r="L264" t="str">
        <f t="shared" si="47"/>
        <v>Saramabila</v>
      </c>
      <c r="M264">
        <f t="shared" si="47"/>
        <v>243</v>
      </c>
      <c r="N264" s="12">
        <f t="shared" si="48"/>
        <v>0</v>
      </c>
      <c r="O264" s="13">
        <f t="shared" si="49"/>
        <v>0</v>
      </c>
      <c r="P264" s="13">
        <f t="shared" si="50"/>
        <v>0</v>
      </c>
      <c r="Q264" s="13">
        <f t="shared" si="51"/>
        <v>0</v>
      </c>
      <c r="R264" s="13">
        <f t="shared" si="52"/>
        <v>14500</v>
      </c>
      <c r="S264" s="13">
        <f t="shared" si="53"/>
        <v>0</v>
      </c>
      <c r="T264" s="13">
        <f t="shared" si="54"/>
        <v>0</v>
      </c>
      <c r="U264" s="13">
        <f t="shared" si="55"/>
        <v>0</v>
      </c>
      <c r="V264" s="13">
        <f t="shared" si="56"/>
        <v>0</v>
      </c>
    </row>
    <row r="265" spans="1:22">
      <c r="A265" t="s">
        <v>353</v>
      </c>
      <c r="B265" t="s">
        <v>355</v>
      </c>
      <c r="C265" t="s">
        <v>455</v>
      </c>
      <c r="D265">
        <v>10793</v>
      </c>
      <c r="E265" t="s">
        <v>169</v>
      </c>
      <c r="F265" t="s">
        <v>1256</v>
      </c>
      <c r="G265">
        <f t="shared" si="46"/>
        <v>0</v>
      </c>
      <c r="J265" t="str">
        <f t="shared" si="47"/>
        <v>Maniema</v>
      </c>
      <c r="K265" t="str">
        <f t="shared" si="47"/>
        <v>Kabambare</v>
      </c>
      <c r="L265" t="str">
        <f t="shared" si="47"/>
        <v>Saramabila</v>
      </c>
      <c r="M265">
        <f t="shared" si="47"/>
        <v>10793</v>
      </c>
      <c r="N265" s="12">
        <f t="shared" si="48"/>
        <v>0</v>
      </c>
      <c r="O265" s="13">
        <f t="shared" si="49"/>
        <v>0</v>
      </c>
      <c r="P265" s="13">
        <f t="shared" si="50"/>
        <v>0</v>
      </c>
      <c r="Q265" s="13">
        <f t="shared" si="51"/>
        <v>0</v>
      </c>
      <c r="R265" s="13">
        <f t="shared" si="52"/>
        <v>0</v>
      </c>
      <c r="S265" s="13">
        <f t="shared" si="53"/>
        <v>0</v>
      </c>
      <c r="T265" s="13">
        <f t="shared" si="54"/>
        <v>0</v>
      </c>
      <c r="U265" s="13">
        <f t="shared" si="55"/>
        <v>0</v>
      </c>
      <c r="V265" s="13">
        <f t="shared" si="56"/>
        <v>0</v>
      </c>
    </row>
    <row r="266" spans="1:22">
      <c r="A266" t="s">
        <v>353</v>
      </c>
      <c r="B266" t="s">
        <v>953</v>
      </c>
      <c r="C266" t="s">
        <v>953</v>
      </c>
      <c r="D266">
        <v>10793</v>
      </c>
      <c r="E266" t="s">
        <v>169</v>
      </c>
      <c r="F266" t="s">
        <v>1256</v>
      </c>
      <c r="G266">
        <f t="shared" si="46"/>
        <v>0</v>
      </c>
      <c r="J266" t="str">
        <f t="shared" si="47"/>
        <v>Maniema</v>
      </c>
      <c r="K266" t="str">
        <f t="shared" si="47"/>
        <v>Kailo</v>
      </c>
      <c r="L266" t="str">
        <f t="shared" si="47"/>
        <v>Kailo</v>
      </c>
      <c r="M266">
        <f t="shared" si="47"/>
        <v>10793</v>
      </c>
      <c r="N266" s="12">
        <f t="shared" si="48"/>
        <v>0</v>
      </c>
      <c r="O266" s="13">
        <f t="shared" si="49"/>
        <v>0</v>
      </c>
      <c r="P266" s="13">
        <f t="shared" si="50"/>
        <v>0</v>
      </c>
      <c r="Q266" s="13">
        <f t="shared" si="51"/>
        <v>0</v>
      </c>
      <c r="R266" s="13">
        <f t="shared" si="52"/>
        <v>0</v>
      </c>
      <c r="S266" s="13">
        <f t="shared" si="53"/>
        <v>0</v>
      </c>
      <c r="T266" s="13">
        <f t="shared" si="54"/>
        <v>0</v>
      </c>
      <c r="U266" s="13">
        <f t="shared" si="55"/>
        <v>0</v>
      </c>
      <c r="V266" s="13">
        <f t="shared" si="56"/>
        <v>0</v>
      </c>
    </row>
    <row r="267" spans="1:22">
      <c r="A267" t="s">
        <v>353</v>
      </c>
      <c r="B267" t="s">
        <v>953</v>
      </c>
      <c r="C267" t="s">
        <v>953</v>
      </c>
      <c r="D267">
        <v>10798</v>
      </c>
      <c r="E267" t="s">
        <v>49</v>
      </c>
      <c r="F267" t="s">
        <v>1256</v>
      </c>
      <c r="G267">
        <f t="shared" si="46"/>
        <v>0</v>
      </c>
      <c r="J267" t="str">
        <f t="shared" si="47"/>
        <v>Maniema</v>
      </c>
      <c r="K267" t="str">
        <f t="shared" si="47"/>
        <v>Kailo</v>
      </c>
      <c r="L267" t="str">
        <f t="shared" si="47"/>
        <v>Kailo</v>
      </c>
      <c r="M267">
        <f t="shared" si="47"/>
        <v>10798</v>
      </c>
      <c r="N267" s="12">
        <f t="shared" si="48"/>
        <v>0</v>
      </c>
      <c r="O267" s="13">
        <f t="shared" si="49"/>
        <v>0</v>
      </c>
      <c r="P267" s="13">
        <f t="shared" si="50"/>
        <v>0</v>
      </c>
      <c r="Q267" s="13">
        <f t="shared" si="51"/>
        <v>0</v>
      </c>
      <c r="R267" s="13">
        <f t="shared" si="52"/>
        <v>0</v>
      </c>
      <c r="S267" s="13">
        <f t="shared" si="53"/>
        <v>0</v>
      </c>
      <c r="T267" s="13">
        <f t="shared" si="54"/>
        <v>0</v>
      </c>
      <c r="U267" s="13">
        <f t="shared" si="55"/>
        <v>0</v>
      </c>
      <c r="V267" s="13">
        <f t="shared" si="56"/>
        <v>0</v>
      </c>
    </row>
    <row r="268" spans="1:22">
      <c r="A268" t="s">
        <v>353</v>
      </c>
      <c r="B268" t="s">
        <v>457</v>
      </c>
      <c r="C268" t="s">
        <v>457</v>
      </c>
      <c r="D268">
        <v>10793</v>
      </c>
      <c r="E268" t="s">
        <v>169</v>
      </c>
      <c r="F268" t="s">
        <v>1256</v>
      </c>
      <c r="G268">
        <f t="shared" si="46"/>
        <v>0</v>
      </c>
      <c r="J268" t="str">
        <f t="shared" si="47"/>
        <v>Maniema</v>
      </c>
      <c r="K268" t="str">
        <f t="shared" si="47"/>
        <v>Kasongo</v>
      </c>
      <c r="L268" t="str">
        <f t="shared" si="47"/>
        <v>Kasongo</v>
      </c>
      <c r="M268">
        <f t="shared" si="47"/>
        <v>10793</v>
      </c>
      <c r="N268" s="12">
        <f t="shared" si="48"/>
        <v>0</v>
      </c>
      <c r="O268" s="13">
        <f t="shared" si="49"/>
        <v>0</v>
      </c>
      <c r="P268" s="13">
        <f t="shared" si="50"/>
        <v>0</v>
      </c>
      <c r="Q268" s="13">
        <f t="shared" si="51"/>
        <v>0</v>
      </c>
      <c r="R268" s="13">
        <f t="shared" si="52"/>
        <v>0</v>
      </c>
      <c r="S268" s="13">
        <f t="shared" si="53"/>
        <v>0</v>
      </c>
      <c r="T268" s="13">
        <f t="shared" si="54"/>
        <v>0</v>
      </c>
      <c r="U268" s="13">
        <f t="shared" si="55"/>
        <v>0</v>
      </c>
      <c r="V268" s="13">
        <f t="shared" si="56"/>
        <v>0</v>
      </c>
    </row>
    <row r="269" spans="1:22">
      <c r="A269" t="s">
        <v>353</v>
      </c>
      <c r="B269" t="s">
        <v>457</v>
      </c>
      <c r="C269" t="s">
        <v>967</v>
      </c>
      <c r="D269">
        <v>10793</v>
      </c>
      <c r="E269" t="s">
        <v>169</v>
      </c>
      <c r="F269" t="s">
        <v>1256</v>
      </c>
      <c r="G269">
        <f t="shared" si="46"/>
        <v>0</v>
      </c>
      <c r="J269" t="str">
        <f t="shared" si="47"/>
        <v>Maniema</v>
      </c>
      <c r="K269" t="str">
        <f t="shared" si="47"/>
        <v>Kasongo</v>
      </c>
      <c r="L269" t="str">
        <f t="shared" si="47"/>
        <v>Kunda</v>
      </c>
      <c r="M269">
        <f t="shared" si="47"/>
        <v>10793</v>
      </c>
      <c r="N269" s="12">
        <f t="shared" si="48"/>
        <v>0</v>
      </c>
      <c r="O269" s="13">
        <f t="shared" si="49"/>
        <v>0</v>
      </c>
      <c r="P269" s="13">
        <f t="shared" si="50"/>
        <v>0</v>
      </c>
      <c r="Q269" s="13">
        <f t="shared" si="51"/>
        <v>0</v>
      </c>
      <c r="R269" s="13">
        <f t="shared" si="52"/>
        <v>0</v>
      </c>
      <c r="S269" s="13">
        <f t="shared" si="53"/>
        <v>0</v>
      </c>
      <c r="T269" s="13">
        <f t="shared" si="54"/>
        <v>0</v>
      </c>
      <c r="U269" s="13">
        <f t="shared" si="55"/>
        <v>0</v>
      </c>
      <c r="V269" s="13">
        <f t="shared" si="56"/>
        <v>0</v>
      </c>
    </row>
    <row r="270" spans="1:22">
      <c r="A270" t="s">
        <v>353</v>
      </c>
      <c r="B270" t="s">
        <v>457</v>
      </c>
      <c r="C270" t="s">
        <v>477</v>
      </c>
      <c r="D270">
        <v>952</v>
      </c>
      <c r="E270" t="s">
        <v>31</v>
      </c>
      <c r="F270" t="s">
        <v>1266</v>
      </c>
      <c r="G270">
        <f t="shared" si="46"/>
        <v>14500</v>
      </c>
      <c r="J270" t="str">
        <f t="shared" si="47"/>
        <v>Maniema</v>
      </c>
      <c r="K270" t="str">
        <f t="shared" si="47"/>
        <v>Kasongo</v>
      </c>
      <c r="L270" t="str">
        <f t="shared" si="47"/>
        <v>Samba</v>
      </c>
      <c r="M270">
        <f t="shared" si="47"/>
        <v>952</v>
      </c>
      <c r="N270" s="12">
        <f t="shared" si="48"/>
        <v>0</v>
      </c>
      <c r="O270" s="13">
        <f t="shared" si="49"/>
        <v>0</v>
      </c>
      <c r="P270" s="13">
        <f t="shared" si="50"/>
        <v>0</v>
      </c>
      <c r="Q270" s="13">
        <f t="shared" si="51"/>
        <v>0</v>
      </c>
      <c r="R270" s="13">
        <f t="shared" si="52"/>
        <v>0</v>
      </c>
      <c r="S270" s="13">
        <f t="shared" si="53"/>
        <v>0</v>
      </c>
      <c r="T270" s="13">
        <f t="shared" si="54"/>
        <v>0</v>
      </c>
      <c r="U270" s="13">
        <f t="shared" si="55"/>
        <v>14500</v>
      </c>
      <c r="V270" s="13">
        <f t="shared" si="56"/>
        <v>0</v>
      </c>
    </row>
    <row r="271" spans="1:22">
      <c r="A271" t="s">
        <v>353</v>
      </c>
      <c r="B271" t="s">
        <v>457</v>
      </c>
      <c r="C271" t="s">
        <v>477</v>
      </c>
      <c r="D271">
        <v>10524</v>
      </c>
      <c r="E271" t="s">
        <v>51</v>
      </c>
      <c r="F271" t="s">
        <v>1263</v>
      </c>
      <c r="G271">
        <f t="shared" si="46"/>
        <v>34500</v>
      </c>
      <c r="J271" t="str">
        <f t="shared" si="47"/>
        <v>Maniema</v>
      </c>
      <c r="K271" t="str">
        <f t="shared" si="47"/>
        <v>Kasongo</v>
      </c>
      <c r="L271" t="str">
        <f t="shared" si="47"/>
        <v>Samba</v>
      </c>
      <c r="M271">
        <f t="shared" si="47"/>
        <v>10524</v>
      </c>
      <c r="N271" s="12">
        <f t="shared" si="48"/>
        <v>0</v>
      </c>
      <c r="O271" s="13">
        <f t="shared" si="49"/>
        <v>0</v>
      </c>
      <c r="P271" s="13">
        <f t="shared" si="50"/>
        <v>0</v>
      </c>
      <c r="Q271" s="13">
        <f t="shared" si="51"/>
        <v>0</v>
      </c>
      <c r="R271" s="13">
        <f t="shared" si="52"/>
        <v>0</v>
      </c>
      <c r="S271" s="13">
        <f t="shared" si="53"/>
        <v>34500</v>
      </c>
      <c r="T271" s="13">
        <f t="shared" si="54"/>
        <v>0</v>
      </c>
      <c r="U271" s="13">
        <f t="shared" si="55"/>
        <v>0</v>
      </c>
      <c r="V271" s="13">
        <f t="shared" si="56"/>
        <v>0</v>
      </c>
    </row>
    <row r="272" spans="1:22">
      <c r="A272" t="s">
        <v>353</v>
      </c>
      <c r="B272" t="s">
        <v>457</v>
      </c>
      <c r="C272" t="s">
        <v>477</v>
      </c>
      <c r="D272">
        <v>10525</v>
      </c>
      <c r="E272" t="s">
        <v>51</v>
      </c>
      <c r="F272" t="s">
        <v>1263</v>
      </c>
      <c r="G272">
        <f t="shared" si="46"/>
        <v>34500</v>
      </c>
      <c r="J272" t="str">
        <f t="shared" si="47"/>
        <v>Maniema</v>
      </c>
      <c r="K272" t="str">
        <f t="shared" si="47"/>
        <v>Kasongo</v>
      </c>
      <c r="L272" t="str">
        <f t="shared" si="47"/>
        <v>Samba</v>
      </c>
      <c r="M272">
        <f t="shared" si="47"/>
        <v>10525</v>
      </c>
      <c r="N272" s="12">
        <f t="shared" si="48"/>
        <v>0</v>
      </c>
      <c r="O272" s="13">
        <f t="shared" si="49"/>
        <v>0</v>
      </c>
      <c r="P272" s="13">
        <f t="shared" si="50"/>
        <v>0</v>
      </c>
      <c r="Q272" s="13">
        <f t="shared" si="51"/>
        <v>0</v>
      </c>
      <c r="R272" s="13">
        <f t="shared" si="52"/>
        <v>0</v>
      </c>
      <c r="S272" s="13">
        <f t="shared" si="53"/>
        <v>34500</v>
      </c>
      <c r="T272" s="13">
        <f t="shared" si="54"/>
        <v>0</v>
      </c>
      <c r="U272" s="13">
        <f t="shared" si="55"/>
        <v>0</v>
      </c>
      <c r="V272" s="13">
        <f t="shared" si="56"/>
        <v>0</v>
      </c>
    </row>
    <row r="273" spans="1:22">
      <c r="A273" t="s">
        <v>353</v>
      </c>
      <c r="B273" t="s">
        <v>457</v>
      </c>
      <c r="C273" t="s">
        <v>477</v>
      </c>
      <c r="D273">
        <v>10527</v>
      </c>
      <c r="E273" t="s">
        <v>49</v>
      </c>
      <c r="F273" t="s">
        <v>1265</v>
      </c>
      <c r="G273">
        <f t="shared" si="46"/>
        <v>54500</v>
      </c>
      <c r="J273" t="str">
        <f t="shared" si="47"/>
        <v>Maniema</v>
      </c>
      <c r="K273" t="str">
        <f t="shared" si="47"/>
        <v>Kasongo</v>
      </c>
      <c r="L273" t="str">
        <f t="shared" si="47"/>
        <v>Samba</v>
      </c>
      <c r="M273">
        <f t="shared" si="47"/>
        <v>10527</v>
      </c>
      <c r="N273" s="12">
        <f t="shared" si="48"/>
        <v>0</v>
      </c>
      <c r="O273" s="13">
        <f t="shared" si="49"/>
        <v>0</v>
      </c>
      <c r="P273" s="13">
        <f t="shared" si="50"/>
        <v>54500</v>
      </c>
      <c r="Q273" s="13">
        <f t="shared" si="51"/>
        <v>0</v>
      </c>
      <c r="R273" s="13">
        <f t="shared" si="52"/>
        <v>0</v>
      </c>
      <c r="S273" s="13">
        <f t="shared" si="53"/>
        <v>0</v>
      </c>
      <c r="T273" s="13">
        <f t="shared" si="54"/>
        <v>0</v>
      </c>
      <c r="U273" s="13">
        <f t="shared" si="55"/>
        <v>0</v>
      </c>
      <c r="V273" s="13">
        <f t="shared" si="56"/>
        <v>0</v>
      </c>
    </row>
    <row r="274" spans="1:22">
      <c r="A274" t="s">
        <v>353</v>
      </c>
      <c r="B274" t="s">
        <v>457</v>
      </c>
      <c r="C274" t="s">
        <v>477</v>
      </c>
      <c r="D274">
        <v>10527</v>
      </c>
      <c r="E274" t="s">
        <v>31</v>
      </c>
      <c r="F274" t="s">
        <v>1265</v>
      </c>
      <c r="G274">
        <f t="shared" si="46"/>
        <v>54500</v>
      </c>
      <c r="J274" t="str">
        <f t="shared" si="47"/>
        <v>Maniema</v>
      </c>
      <c r="K274" t="str">
        <f t="shared" si="47"/>
        <v>Kasongo</v>
      </c>
      <c r="L274" t="str">
        <f t="shared" si="47"/>
        <v>Samba</v>
      </c>
      <c r="M274">
        <f t="shared" si="47"/>
        <v>10527</v>
      </c>
      <c r="N274" s="12">
        <f t="shared" si="48"/>
        <v>0</v>
      </c>
      <c r="O274" s="13">
        <f t="shared" si="49"/>
        <v>0</v>
      </c>
      <c r="P274" s="13">
        <f t="shared" si="50"/>
        <v>0</v>
      </c>
      <c r="Q274" s="13">
        <f t="shared" si="51"/>
        <v>0</v>
      </c>
      <c r="R274" s="13">
        <f t="shared" si="52"/>
        <v>0</v>
      </c>
      <c r="S274" s="13">
        <f t="shared" si="53"/>
        <v>0</v>
      </c>
      <c r="T274" s="13">
        <f t="shared" si="54"/>
        <v>0</v>
      </c>
      <c r="U274" s="13">
        <f t="shared" si="55"/>
        <v>54500</v>
      </c>
      <c r="V274" s="13">
        <f t="shared" si="56"/>
        <v>0</v>
      </c>
    </row>
    <row r="275" spans="1:22">
      <c r="A275" t="s">
        <v>353</v>
      </c>
      <c r="B275" t="s">
        <v>457</v>
      </c>
      <c r="C275" t="s">
        <v>477</v>
      </c>
      <c r="D275">
        <v>10793</v>
      </c>
      <c r="E275" t="s">
        <v>169</v>
      </c>
      <c r="F275" t="s">
        <v>1256</v>
      </c>
      <c r="G275">
        <f t="shared" si="46"/>
        <v>0</v>
      </c>
      <c r="J275" t="str">
        <f t="shared" si="47"/>
        <v>Maniema</v>
      </c>
      <c r="K275" t="str">
        <f t="shared" si="47"/>
        <v>Kasongo</v>
      </c>
      <c r="L275" t="str">
        <f t="shared" si="47"/>
        <v>Samba</v>
      </c>
      <c r="M275">
        <f t="shared" si="47"/>
        <v>10793</v>
      </c>
      <c r="N275" s="12">
        <f t="shared" si="48"/>
        <v>0</v>
      </c>
      <c r="O275" s="13">
        <f t="shared" si="49"/>
        <v>0</v>
      </c>
      <c r="P275" s="13">
        <f t="shared" si="50"/>
        <v>0</v>
      </c>
      <c r="Q275" s="13">
        <f t="shared" si="51"/>
        <v>0</v>
      </c>
      <c r="R275" s="13">
        <f t="shared" si="52"/>
        <v>0</v>
      </c>
      <c r="S275" s="13">
        <f t="shared" si="53"/>
        <v>0</v>
      </c>
      <c r="T275" s="13">
        <f t="shared" si="54"/>
        <v>0</v>
      </c>
      <c r="U275" s="13">
        <f t="shared" si="55"/>
        <v>0</v>
      </c>
      <c r="V275" s="13">
        <f t="shared" si="56"/>
        <v>0</v>
      </c>
    </row>
    <row r="276" spans="1:22">
      <c r="A276" t="s">
        <v>353</v>
      </c>
      <c r="B276" t="s">
        <v>457</v>
      </c>
      <c r="C276" t="s">
        <v>477</v>
      </c>
      <c r="D276">
        <v>10797</v>
      </c>
      <c r="E276" t="s">
        <v>31</v>
      </c>
      <c r="F276" t="s">
        <v>1270</v>
      </c>
      <c r="G276">
        <f t="shared" si="46"/>
        <v>112000</v>
      </c>
      <c r="J276" t="str">
        <f t="shared" si="47"/>
        <v>Maniema</v>
      </c>
      <c r="K276" t="str">
        <f t="shared" si="47"/>
        <v>Kasongo</v>
      </c>
      <c r="L276" t="str">
        <f t="shared" si="47"/>
        <v>Samba</v>
      </c>
      <c r="M276">
        <f t="shared" si="47"/>
        <v>10797</v>
      </c>
      <c r="N276" s="12">
        <f t="shared" si="48"/>
        <v>0</v>
      </c>
      <c r="O276" s="13">
        <f t="shared" si="49"/>
        <v>0</v>
      </c>
      <c r="P276" s="13">
        <f t="shared" si="50"/>
        <v>0</v>
      </c>
      <c r="Q276" s="13">
        <f t="shared" si="51"/>
        <v>0</v>
      </c>
      <c r="R276" s="13">
        <f t="shared" si="52"/>
        <v>0</v>
      </c>
      <c r="S276" s="13">
        <f t="shared" si="53"/>
        <v>0</v>
      </c>
      <c r="T276" s="13">
        <f t="shared" si="54"/>
        <v>0</v>
      </c>
      <c r="U276" s="13">
        <f t="shared" si="55"/>
        <v>112000</v>
      </c>
      <c r="V276" s="13">
        <f t="shared" si="56"/>
        <v>0</v>
      </c>
    </row>
    <row r="277" spans="1:22">
      <c r="A277" t="s">
        <v>353</v>
      </c>
      <c r="B277" t="s">
        <v>847</v>
      </c>
      <c r="C277" t="s">
        <v>847</v>
      </c>
      <c r="D277">
        <v>10793</v>
      </c>
      <c r="E277" t="s">
        <v>169</v>
      </c>
      <c r="F277" t="s">
        <v>1256</v>
      </c>
      <c r="G277">
        <f t="shared" si="46"/>
        <v>0</v>
      </c>
      <c r="J277" t="str">
        <f t="shared" si="47"/>
        <v>Maniema</v>
      </c>
      <c r="K277" t="str">
        <f t="shared" si="47"/>
        <v>Kibombo</v>
      </c>
      <c r="L277" t="str">
        <f t="shared" si="47"/>
        <v>Kibombo</v>
      </c>
      <c r="M277">
        <f t="shared" si="47"/>
        <v>10793</v>
      </c>
      <c r="N277" s="12">
        <f t="shared" si="48"/>
        <v>0</v>
      </c>
      <c r="O277" s="13">
        <f t="shared" si="49"/>
        <v>0</v>
      </c>
      <c r="P277" s="13">
        <f t="shared" si="50"/>
        <v>0</v>
      </c>
      <c r="Q277" s="13">
        <f t="shared" si="51"/>
        <v>0</v>
      </c>
      <c r="R277" s="13">
        <f t="shared" si="52"/>
        <v>0</v>
      </c>
      <c r="S277" s="13">
        <f t="shared" si="53"/>
        <v>0</v>
      </c>
      <c r="T277" s="13">
        <f t="shared" si="54"/>
        <v>0</v>
      </c>
      <c r="U277" s="13">
        <f t="shared" si="55"/>
        <v>0</v>
      </c>
      <c r="V277" s="13">
        <f t="shared" si="56"/>
        <v>0</v>
      </c>
    </row>
    <row r="278" spans="1:22">
      <c r="A278" t="s">
        <v>353</v>
      </c>
      <c r="B278" t="s">
        <v>847</v>
      </c>
      <c r="C278" t="s">
        <v>969</v>
      </c>
      <c r="D278">
        <v>10793</v>
      </c>
      <c r="E278" t="s">
        <v>169</v>
      </c>
      <c r="F278" t="s">
        <v>1256</v>
      </c>
      <c r="G278">
        <f t="shared" si="46"/>
        <v>0</v>
      </c>
      <c r="J278" t="str">
        <f t="shared" si="47"/>
        <v>Maniema</v>
      </c>
      <c r="K278" t="str">
        <f t="shared" si="47"/>
        <v>Kibombo</v>
      </c>
      <c r="L278" t="str">
        <f t="shared" si="47"/>
        <v>Tunda</v>
      </c>
      <c r="M278">
        <f t="shared" si="47"/>
        <v>10793</v>
      </c>
      <c r="N278" s="12">
        <f t="shared" si="48"/>
        <v>0</v>
      </c>
      <c r="O278" s="13">
        <f t="shared" si="49"/>
        <v>0</v>
      </c>
      <c r="P278" s="13">
        <f t="shared" si="50"/>
        <v>0</v>
      </c>
      <c r="Q278" s="13">
        <f t="shared" si="51"/>
        <v>0</v>
      </c>
      <c r="R278" s="13">
        <f t="shared" si="52"/>
        <v>0</v>
      </c>
      <c r="S278" s="13">
        <f t="shared" si="53"/>
        <v>0</v>
      </c>
      <c r="T278" s="13">
        <f t="shared" si="54"/>
        <v>0</v>
      </c>
      <c r="U278" s="13">
        <f t="shared" si="55"/>
        <v>0</v>
      </c>
      <c r="V278" s="13">
        <f t="shared" si="56"/>
        <v>0</v>
      </c>
    </row>
    <row r="279" spans="1:22">
      <c r="A279" t="s">
        <v>353</v>
      </c>
      <c r="B279" t="s">
        <v>728</v>
      </c>
      <c r="C279" t="s">
        <v>951</v>
      </c>
      <c r="D279">
        <v>10793</v>
      </c>
      <c r="E279" t="s">
        <v>169</v>
      </c>
      <c r="F279" t="s">
        <v>1256</v>
      </c>
      <c r="G279">
        <f t="shared" si="46"/>
        <v>0</v>
      </c>
      <c r="J279" t="str">
        <f t="shared" si="47"/>
        <v>Maniema</v>
      </c>
      <c r="K279" t="str">
        <f t="shared" si="47"/>
        <v>Kindu</v>
      </c>
      <c r="L279" t="str">
        <f t="shared" si="47"/>
        <v>Alunguli</v>
      </c>
      <c r="M279">
        <f t="shared" si="47"/>
        <v>10793</v>
      </c>
      <c r="N279" s="12">
        <f t="shared" si="48"/>
        <v>0</v>
      </c>
      <c r="O279" s="13">
        <f t="shared" si="49"/>
        <v>0</v>
      </c>
      <c r="P279" s="13">
        <f t="shared" si="50"/>
        <v>0</v>
      </c>
      <c r="Q279" s="13">
        <f t="shared" si="51"/>
        <v>0</v>
      </c>
      <c r="R279" s="13">
        <f t="shared" si="52"/>
        <v>0</v>
      </c>
      <c r="S279" s="13">
        <f t="shared" si="53"/>
        <v>0</v>
      </c>
      <c r="T279" s="13">
        <f t="shared" si="54"/>
        <v>0</v>
      </c>
      <c r="U279" s="13">
        <f t="shared" si="55"/>
        <v>0</v>
      </c>
      <c r="V279" s="13">
        <f t="shared" si="56"/>
        <v>0</v>
      </c>
    </row>
    <row r="280" spans="1:22">
      <c r="A280" t="s">
        <v>353</v>
      </c>
      <c r="B280" t="s">
        <v>728</v>
      </c>
      <c r="C280" t="s">
        <v>728</v>
      </c>
      <c r="D280">
        <v>10793</v>
      </c>
      <c r="E280" t="s">
        <v>169</v>
      </c>
      <c r="F280" t="s">
        <v>1256</v>
      </c>
      <c r="G280">
        <f t="shared" si="46"/>
        <v>0</v>
      </c>
      <c r="J280" t="str">
        <f t="shared" si="47"/>
        <v>Maniema</v>
      </c>
      <c r="K280" t="str">
        <f t="shared" si="47"/>
        <v>Kindu</v>
      </c>
      <c r="L280" t="str">
        <f t="shared" si="47"/>
        <v>Kindu</v>
      </c>
      <c r="M280">
        <f t="shared" si="47"/>
        <v>10793</v>
      </c>
      <c r="N280" s="12">
        <f t="shared" si="48"/>
        <v>0</v>
      </c>
      <c r="O280" s="13">
        <f t="shared" si="49"/>
        <v>0</v>
      </c>
      <c r="P280" s="13">
        <f t="shared" si="50"/>
        <v>0</v>
      </c>
      <c r="Q280" s="13">
        <f t="shared" si="51"/>
        <v>0</v>
      </c>
      <c r="R280" s="13">
        <f t="shared" si="52"/>
        <v>0</v>
      </c>
      <c r="S280" s="13">
        <f t="shared" si="53"/>
        <v>0</v>
      </c>
      <c r="T280" s="13">
        <f t="shared" si="54"/>
        <v>0</v>
      </c>
      <c r="U280" s="13">
        <f t="shared" si="55"/>
        <v>0</v>
      </c>
      <c r="V280" s="13">
        <f t="shared" si="56"/>
        <v>0</v>
      </c>
    </row>
    <row r="281" spans="1:22">
      <c r="A281" t="s">
        <v>353</v>
      </c>
      <c r="B281" t="s">
        <v>728</v>
      </c>
      <c r="C281" t="s">
        <v>728</v>
      </c>
      <c r="D281">
        <v>10798</v>
      </c>
      <c r="E281" t="s">
        <v>49</v>
      </c>
      <c r="F281" t="s">
        <v>1256</v>
      </c>
      <c r="G281">
        <f t="shared" si="46"/>
        <v>0</v>
      </c>
      <c r="J281" t="str">
        <f t="shared" si="47"/>
        <v>Maniema</v>
      </c>
      <c r="K281" t="str">
        <f t="shared" si="47"/>
        <v>Kindu</v>
      </c>
      <c r="L281" t="str">
        <f t="shared" si="47"/>
        <v>Kindu</v>
      </c>
      <c r="M281">
        <f t="shared" si="47"/>
        <v>10798</v>
      </c>
      <c r="N281" s="12">
        <f t="shared" si="48"/>
        <v>0</v>
      </c>
      <c r="O281" s="13">
        <f t="shared" si="49"/>
        <v>0</v>
      </c>
      <c r="P281" s="13">
        <f t="shared" si="50"/>
        <v>0</v>
      </c>
      <c r="Q281" s="13">
        <f t="shared" si="51"/>
        <v>0</v>
      </c>
      <c r="R281" s="13">
        <f t="shared" si="52"/>
        <v>0</v>
      </c>
      <c r="S281" s="13">
        <f t="shared" si="53"/>
        <v>0</v>
      </c>
      <c r="T281" s="13">
        <f t="shared" si="54"/>
        <v>0</v>
      </c>
      <c r="U281" s="13">
        <f t="shared" si="55"/>
        <v>0</v>
      </c>
      <c r="V281" s="13">
        <f t="shared" si="56"/>
        <v>0</v>
      </c>
    </row>
    <row r="282" spans="1:22">
      <c r="A282" t="s">
        <v>353</v>
      </c>
      <c r="B282" t="s">
        <v>731</v>
      </c>
      <c r="C282" t="s">
        <v>731</v>
      </c>
      <c r="D282">
        <v>948</v>
      </c>
      <c r="E282" t="s">
        <v>51</v>
      </c>
      <c r="F282" t="s">
        <v>1257</v>
      </c>
      <c r="G282">
        <f t="shared" si="46"/>
        <v>5000</v>
      </c>
      <c r="J282" t="str">
        <f t="shared" si="47"/>
        <v>Maniema</v>
      </c>
      <c r="K282" t="str">
        <f t="shared" si="47"/>
        <v>Lubutu</v>
      </c>
      <c r="L282" t="str">
        <f t="shared" si="47"/>
        <v>Lubutu</v>
      </c>
      <c r="M282">
        <f t="shared" si="47"/>
        <v>948</v>
      </c>
      <c r="N282" s="12">
        <f t="shared" si="48"/>
        <v>0</v>
      </c>
      <c r="O282" s="13">
        <f t="shared" si="49"/>
        <v>0</v>
      </c>
      <c r="P282" s="13">
        <f t="shared" si="50"/>
        <v>0</v>
      </c>
      <c r="Q282" s="13">
        <f t="shared" si="51"/>
        <v>0</v>
      </c>
      <c r="R282" s="13">
        <f t="shared" si="52"/>
        <v>0</v>
      </c>
      <c r="S282" s="13">
        <f t="shared" si="53"/>
        <v>5000</v>
      </c>
      <c r="T282" s="13">
        <f t="shared" si="54"/>
        <v>0</v>
      </c>
      <c r="U282" s="13">
        <f t="shared" si="55"/>
        <v>0</v>
      </c>
      <c r="V282" s="13">
        <f t="shared" si="56"/>
        <v>0</v>
      </c>
    </row>
    <row r="283" spans="1:22">
      <c r="A283" t="s">
        <v>353</v>
      </c>
      <c r="B283" t="s">
        <v>731</v>
      </c>
      <c r="C283" t="s">
        <v>731</v>
      </c>
      <c r="D283">
        <v>10793</v>
      </c>
      <c r="E283" t="s">
        <v>169</v>
      </c>
      <c r="F283" t="s">
        <v>1256</v>
      </c>
      <c r="G283">
        <f t="shared" si="46"/>
        <v>0</v>
      </c>
      <c r="J283" t="str">
        <f t="shared" si="47"/>
        <v>Maniema</v>
      </c>
      <c r="K283" t="str">
        <f t="shared" si="47"/>
        <v>Lubutu</v>
      </c>
      <c r="L283" t="str">
        <f t="shared" si="47"/>
        <v>Lubutu</v>
      </c>
      <c r="M283">
        <f t="shared" si="47"/>
        <v>10793</v>
      </c>
      <c r="N283" s="12">
        <f t="shared" si="48"/>
        <v>0</v>
      </c>
      <c r="O283" s="13">
        <f t="shared" si="49"/>
        <v>0</v>
      </c>
      <c r="P283" s="13">
        <f t="shared" si="50"/>
        <v>0</v>
      </c>
      <c r="Q283" s="13">
        <f t="shared" si="51"/>
        <v>0</v>
      </c>
      <c r="R283" s="13">
        <f t="shared" si="52"/>
        <v>0</v>
      </c>
      <c r="S283" s="13">
        <f t="shared" si="53"/>
        <v>0</v>
      </c>
      <c r="T283" s="13">
        <f t="shared" si="54"/>
        <v>0</v>
      </c>
      <c r="U283" s="13">
        <f t="shared" si="55"/>
        <v>0</v>
      </c>
      <c r="V283" s="13">
        <f t="shared" si="56"/>
        <v>0</v>
      </c>
    </row>
    <row r="284" spans="1:22">
      <c r="A284" t="s">
        <v>353</v>
      </c>
      <c r="B284" t="s">
        <v>731</v>
      </c>
      <c r="C284" t="s">
        <v>734</v>
      </c>
      <c r="D284">
        <v>10793</v>
      </c>
      <c r="E284" t="s">
        <v>169</v>
      </c>
      <c r="F284" t="s">
        <v>1256</v>
      </c>
      <c r="G284">
        <f t="shared" si="46"/>
        <v>0</v>
      </c>
      <c r="J284" t="str">
        <f t="shared" si="47"/>
        <v>Maniema</v>
      </c>
      <c r="K284" t="str">
        <f t="shared" si="47"/>
        <v>Lubutu</v>
      </c>
      <c r="L284" t="str">
        <f t="shared" si="47"/>
        <v>Obokote</v>
      </c>
      <c r="M284">
        <f t="shared" si="47"/>
        <v>10793</v>
      </c>
      <c r="N284" s="12">
        <f t="shared" si="48"/>
        <v>0</v>
      </c>
      <c r="O284" s="13">
        <f t="shared" si="49"/>
        <v>0</v>
      </c>
      <c r="P284" s="13">
        <f t="shared" si="50"/>
        <v>0</v>
      </c>
      <c r="Q284" s="13">
        <f t="shared" si="51"/>
        <v>0</v>
      </c>
      <c r="R284" s="13">
        <f t="shared" si="52"/>
        <v>0</v>
      </c>
      <c r="S284" s="13">
        <f t="shared" si="53"/>
        <v>0</v>
      </c>
      <c r="T284" s="13">
        <f t="shared" si="54"/>
        <v>0</v>
      </c>
      <c r="U284" s="13">
        <f t="shared" si="55"/>
        <v>0</v>
      </c>
      <c r="V284" s="13">
        <f t="shared" si="56"/>
        <v>0</v>
      </c>
    </row>
    <row r="285" spans="1:22">
      <c r="A285" t="s">
        <v>353</v>
      </c>
      <c r="B285" t="s">
        <v>958</v>
      </c>
      <c r="C285" t="s">
        <v>960</v>
      </c>
      <c r="D285">
        <v>10793</v>
      </c>
      <c r="E285" t="s">
        <v>169</v>
      </c>
      <c r="F285" t="s">
        <v>1256</v>
      </c>
      <c r="G285">
        <f t="shared" si="46"/>
        <v>0</v>
      </c>
      <c r="J285" t="str">
        <f t="shared" si="47"/>
        <v>Maniema</v>
      </c>
      <c r="K285" t="str">
        <f t="shared" si="47"/>
        <v>Pangi</v>
      </c>
      <c r="L285" t="str">
        <f t="shared" si="47"/>
        <v>Kalima</v>
      </c>
      <c r="M285">
        <f t="shared" si="47"/>
        <v>10793</v>
      </c>
      <c r="N285" s="12">
        <f t="shared" si="48"/>
        <v>0</v>
      </c>
      <c r="O285" s="13">
        <f t="shared" si="49"/>
        <v>0</v>
      </c>
      <c r="P285" s="13">
        <f t="shared" si="50"/>
        <v>0</v>
      </c>
      <c r="Q285" s="13">
        <f t="shared" si="51"/>
        <v>0</v>
      </c>
      <c r="R285" s="13">
        <f t="shared" si="52"/>
        <v>0</v>
      </c>
      <c r="S285" s="13">
        <f t="shared" si="53"/>
        <v>0</v>
      </c>
      <c r="T285" s="13">
        <f t="shared" si="54"/>
        <v>0</v>
      </c>
      <c r="U285" s="13">
        <f t="shared" si="55"/>
        <v>0</v>
      </c>
      <c r="V285" s="13">
        <f t="shared" si="56"/>
        <v>0</v>
      </c>
    </row>
    <row r="286" spans="1:22">
      <c r="A286" t="s">
        <v>353</v>
      </c>
      <c r="B286" t="s">
        <v>958</v>
      </c>
      <c r="C286" t="s">
        <v>962</v>
      </c>
      <c r="D286">
        <v>10793</v>
      </c>
      <c r="E286" t="s">
        <v>169</v>
      </c>
      <c r="F286" t="s">
        <v>1256</v>
      </c>
      <c r="G286">
        <f t="shared" si="46"/>
        <v>0</v>
      </c>
      <c r="J286" t="str">
        <f t="shared" si="47"/>
        <v>Maniema</v>
      </c>
      <c r="K286" t="str">
        <f t="shared" si="47"/>
        <v>Pangi</v>
      </c>
      <c r="L286" t="str">
        <f t="shared" si="47"/>
        <v>Kampene</v>
      </c>
      <c r="M286">
        <f t="shared" si="47"/>
        <v>10793</v>
      </c>
      <c r="N286" s="12">
        <f t="shared" si="48"/>
        <v>0</v>
      </c>
      <c r="O286" s="13">
        <f t="shared" si="49"/>
        <v>0</v>
      </c>
      <c r="P286" s="13">
        <f t="shared" si="50"/>
        <v>0</v>
      </c>
      <c r="Q286" s="13">
        <f t="shared" si="51"/>
        <v>0</v>
      </c>
      <c r="R286" s="13">
        <f t="shared" si="52"/>
        <v>0</v>
      </c>
      <c r="S286" s="13">
        <f t="shared" si="53"/>
        <v>0</v>
      </c>
      <c r="T286" s="13">
        <f t="shared" si="54"/>
        <v>0</v>
      </c>
      <c r="U286" s="13">
        <f t="shared" si="55"/>
        <v>0</v>
      </c>
      <c r="V286" s="13">
        <f t="shared" si="56"/>
        <v>0</v>
      </c>
    </row>
    <row r="287" spans="1:22">
      <c r="A287" t="s">
        <v>353</v>
      </c>
      <c r="B287" t="s">
        <v>958</v>
      </c>
      <c r="C287" t="s">
        <v>958</v>
      </c>
      <c r="D287">
        <v>10793</v>
      </c>
      <c r="E287" t="s">
        <v>169</v>
      </c>
      <c r="F287" t="s">
        <v>1256</v>
      </c>
      <c r="G287">
        <f t="shared" si="46"/>
        <v>0</v>
      </c>
      <c r="J287" t="str">
        <f t="shared" si="47"/>
        <v>Maniema</v>
      </c>
      <c r="K287" t="str">
        <f t="shared" si="47"/>
        <v>Pangi</v>
      </c>
      <c r="L287" t="str">
        <f t="shared" si="47"/>
        <v>Pangi</v>
      </c>
      <c r="M287">
        <f t="shared" si="47"/>
        <v>10793</v>
      </c>
      <c r="N287" s="12">
        <f t="shared" si="48"/>
        <v>0</v>
      </c>
      <c r="O287" s="13">
        <f t="shared" si="49"/>
        <v>0</v>
      </c>
      <c r="P287" s="13">
        <f t="shared" si="50"/>
        <v>0</v>
      </c>
      <c r="Q287" s="13">
        <f t="shared" si="51"/>
        <v>0</v>
      </c>
      <c r="R287" s="13">
        <f t="shared" si="52"/>
        <v>0</v>
      </c>
      <c r="S287" s="13">
        <f t="shared" si="53"/>
        <v>0</v>
      </c>
      <c r="T287" s="13">
        <f t="shared" si="54"/>
        <v>0</v>
      </c>
      <c r="U287" s="13">
        <f t="shared" si="55"/>
        <v>0</v>
      </c>
      <c r="V287" s="13">
        <f t="shared" si="56"/>
        <v>0</v>
      </c>
    </row>
    <row r="288" spans="1:22">
      <c r="A288" t="s">
        <v>353</v>
      </c>
      <c r="B288" t="s">
        <v>673</v>
      </c>
      <c r="C288" t="s">
        <v>956</v>
      </c>
      <c r="D288">
        <v>948</v>
      </c>
      <c r="E288" t="s">
        <v>51</v>
      </c>
      <c r="F288" t="s">
        <v>1257</v>
      </c>
      <c r="G288">
        <f t="shared" si="46"/>
        <v>5000</v>
      </c>
      <c r="J288" t="str">
        <f t="shared" si="47"/>
        <v>Maniema</v>
      </c>
      <c r="K288" t="str">
        <f t="shared" si="47"/>
        <v>Punia</v>
      </c>
      <c r="L288" t="str">
        <f t="shared" si="47"/>
        <v>Ferekeni</v>
      </c>
      <c r="M288">
        <f t="shared" si="47"/>
        <v>948</v>
      </c>
      <c r="N288" s="12">
        <f t="shared" si="48"/>
        <v>0</v>
      </c>
      <c r="O288" s="13">
        <f t="shared" si="49"/>
        <v>0</v>
      </c>
      <c r="P288" s="13">
        <f t="shared" si="50"/>
        <v>0</v>
      </c>
      <c r="Q288" s="13">
        <f t="shared" si="51"/>
        <v>0</v>
      </c>
      <c r="R288" s="13">
        <f t="shared" si="52"/>
        <v>0</v>
      </c>
      <c r="S288" s="13">
        <f t="shared" si="53"/>
        <v>5000</v>
      </c>
      <c r="T288" s="13">
        <f t="shared" si="54"/>
        <v>0</v>
      </c>
      <c r="U288" s="13">
        <f t="shared" si="55"/>
        <v>0</v>
      </c>
      <c r="V288" s="13">
        <f t="shared" si="56"/>
        <v>0</v>
      </c>
    </row>
    <row r="289" spans="1:22">
      <c r="A289" t="s">
        <v>353</v>
      </c>
      <c r="B289" t="s">
        <v>673</v>
      </c>
      <c r="C289" t="s">
        <v>956</v>
      </c>
      <c r="D289">
        <v>10793</v>
      </c>
      <c r="E289" t="s">
        <v>169</v>
      </c>
      <c r="F289" t="s">
        <v>1256</v>
      </c>
      <c r="G289">
        <f t="shared" si="46"/>
        <v>0</v>
      </c>
      <c r="J289" t="str">
        <f t="shared" si="47"/>
        <v>Maniema</v>
      </c>
      <c r="K289" t="str">
        <f t="shared" si="47"/>
        <v>Punia</v>
      </c>
      <c r="L289" t="str">
        <f t="shared" si="47"/>
        <v>Ferekeni</v>
      </c>
      <c r="M289">
        <f t="shared" si="47"/>
        <v>10793</v>
      </c>
      <c r="N289" s="12">
        <f t="shared" si="48"/>
        <v>0</v>
      </c>
      <c r="O289" s="13">
        <f t="shared" si="49"/>
        <v>0</v>
      </c>
      <c r="P289" s="13">
        <f t="shared" si="50"/>
        <v>0</v>
      </c>
      <c r="Q289" s="13">
        <f t="shared" si="51"/>
        <v>0</v>
      </c>
      <c r="R289" s="13">
        <f t="shared" si="52"/>
        <v>0</v>
      </c>
      <c r="S289" s="13">
        <f t="shared" si="53"/>
        <v>0</v>
      </c>
      <c r="T289" s="13">
        <f t="shared" si="54"/>
        <v>0</v>
      </c>
      <c r="U289" s="13">
        <f t="shared" si="55"/>
        <v>0</v>
      </c>
      <c r="V289" s="13">
        <f t="shared" si="56"/>
        <v>0</v>
      </c>
    </row>
    <row r="290" spans="1:22">
      <c r="A290" t="s">
        <v>353</v>
      </c>
      <c r="B290" t="s">
        <v>673</v>
      </c>
      <c r="C290" t="s">
        <v>673</v>
      </c>
      <c r="D290">
        <v>10793</v>
      </c>
      <c r="E290" t="s">
        <v>169</v>
      </c>
      <c r="F290" t="s">
        <v>1256</v>
      </c>
      <c r="G290">
        <f t="shared" si="46"/>
        <v>0</v>
      </c>
      <c r="J290" t="str">
        <f t="shared" si="47"/>
        <v>Maniema</v>
      </c>
      <c r="K290" t="str">
        <f t="shared" si="47"/>
        <v>Punia</v>
      </c>
      <c r="L290" t="str">
        <f t="shared" si="47"/>
        <v>Punia</v>
      </c>
      <c r="M290">
        <f t="shared" si="47"/>
        <v>10793</v>
      </c>
      <c r="N290" s="12">
        <f t="shared" si="48"/>
        <v>0</v>
      </c>
      <c r="O290" s="13">
        <f t="shared" si="49"/>
        <v>0</v>
      </c>
      <c r="P290" s="13">
        <f t="shared" si="50"/>
        <v>0</v>
      </c>
      <c r="Q290" s="13">
        <f t="shared" si="51"/>
        <v>0</v>
      </c>
      <c r="R290" s="13">
        <f t="shared" si="52"/>
        <v>0</v>
      </c>
      <c r="S290" s="13">
        <f t="shared" si="53"/>
        <v>0</v>
      </c>
      <c r="T290" s="13">
        <f t="shared" si="54"/>
        <v>0</v>
      </c>
      <c r="U290" s="13">
        <f t="shared" si="55"/>
        <v>0</v>
      </c>
      <c r="V290" s="13">
        <f t="shared" si="56"/>
        <v>0</v>
      </c>
    </row>
    <row r="291" spans="1:22">
      <c r="A291" t="s">
        <v>18</v>
      </c>
      <c r="B291" t="s">
        <v>66</v>
      </c>
      <c r="C291" t="s">
        <v>66</v>
      </c>
      <c r="D291">
        <v>373</v>
      </c>
      <c r="E291" t="s">
        <v>51</v>
      </c>
      <c r="F291" t="s">
        <v>1257</v>
      </c>
      <c r="G291">
        <f t="shared" si="46"/>
        <v>5000</v>
      </c>
      <c r="J291" t="str">
        <f t="shared" si="47"/>
        <v>Nord-kivu</v>
      </c>
      <c r="K291" t="str">
        <f t="shared" si="47"/>
        <v>Beni</v>
      </c>
      <c r="L291" t="str">
        <f t="shared" si="47"/>
        <v>Beni</v>
      </c>
      <c r="M291">
        <f t="shared" si="47"/>
        <v>373</v>
      </c>
      <c r="N291" s="12">
        <f t="shared" si="48"/>
        <v>0</v>
      </c>
      <c r="O291" s="13">
        <f t="shared" si="49"/>
        <v>0</v>
      </c>
      <c r="P291" s="13">
        <f t="shared" si="50"/>
        <v>0</v>
      </c>
      <c r="Q291" s="13">
        <f t="shared" si="51"/>
        <v>0</v>
      </c>
      <c r="R291" s="13">
        <f t="shared" si="52"/>
        <v>0</v>
      </c>
      <c r="S291" s="13">
        <f t="shared" si="53"/>
        <v>5000</v>
      </c>
      <c r="T291" s="13">
        <f t="shared" si="54"/>
        <v>0</v>
      </c>
      <c r="U291" s="13">
        <f t="shared" si="55"/>
        <v>0</v>
      </c>
      <c r="V291" s="13">
        <f t="shared" si="56"/>
        <v>0</v>
      </c>
    </row>
    <row r="292" spans="1:22">
      <c r="A292" t="s">
        <v>18</v>
      </c>
      <c r="B292" t="s">
        <v>66</v>
      </c>
      <c r="C292" t="s">
        <v>66</v>
      </c>
      <c r="D292">
        <v>478</v>
      </c>
      <c r="E292" t="s">
        <v>51</v>
      </c>
      <c r="F292" t="s">
        <v>1257</v>
      </c>
      <c r="G292">
        <f t="shared" si="46"/>
        <v>5000</v>
      </c>
      <c r="J292" t="str">
        <f t="shared" si="47"/>
        <v>Nord-kivu</v>
      </c>
      <c r="K292" t="str">
        <f t="shared" si="47"/>
        <v>Beni</v>
      </c>
      <c r="L292" t="str">
        <f t="shared" si="47"/>
        <v>Beni</v>
      </c>
      <c r="M292">
        <f t="shared" si="47"/>
        <v>478</v>
      </c>
      <c r="N292" s="12">
        <f t="shared" si="48"/>
        <v>0</v>
      </c>
      <c r="O292" s="13">
        <f t="shared" si="49"/>
        <v>0</v>
      </c>
      <c r="P292" s="13">
        <f t="shared" si="50"/>
        <v>0</v>
      </c>
      <c r="Q292" s="13">
        <f t="shared" si="51"/>
        <v>0</v>
      </c>
      <c r="R292" s="13">
        <f t="shared" si="52"/>
        <v>0</v>
      </c>
      <c r="S292" s="13">
        <f t="shared" si="53"/>
        <v>5000</v>
      </c>
      <c r="T292" s="13">
        <f t="shared" si="54"/>
        <v>0</v>
      </c>
      <c r="U292" s="13">
        <f t="shared" si="55"/>
        <v>0</v>
      </c>
      <c r="V292" s="13">
        <f t="shared" si="56"/>
        <v>0</v>
      </c>
    </row>
    <row r="293" spans="1:22">
      <c r="A293" t="s">
        <v>18</v>
      </c>
      <c r="B293" t="s">
        <v>66</v>
      </c>
      <c r="C293" t="s">
        <v>66</v>
      </c>
      <c r="D293">
        <v>507</v>
      </c>
      <c r="E293" t="s">
        <v>51</v>
      </c>
      <c r="F293" t="s">
        <v>1257</v>
      </c>
      <c r="G293">
        <f t="shared" si="46"/>
        <v>5000</v>
      </c>
      <c r="J293" t="str">
        <f t="shared" si="47"/>
        <v>Nord-kivu</v>
      </c>
      <c r="K293" t="str">
        <f t="shared" si="47"/>
        <v>Beni</v>
      </c>
      <c r="L293" t="str">
        <f t="shared" si="47"/>
        <v>Beni</v>
      </c>
      <c r="M293">
        <f t="shared" si="47"/>
        <v>507</v>
      </c>
      <c r="N293" s="12">
        <f t="shared" si="48"/>
        <v>0</v>
      </c>
      <c r="O293" s="13">
        <f t="shared" si="49"/>
        <v>0</v>
      </c>
      <c r="P293" s="13">
        <f t="shared" si="50"/>
        <v>0</v>
      </c>
      <c r="Q293" s="13">
        <f t="shared" si="51"/>
        <v>0</v>
      </c>
      <c r="R293" s="13">
        <f t="shared" si="52"/>
        <v>0</v>
      </c>
      <c r="S293" s="13">
        <f t="shared" si="53"/>
        <v>5000</v>
      </c>
      <c r="T293" s="13">
        <f t="shared" si="54"/>
        <v>0</v>
      </c>
      <c r="U293" s="13">
        <f t="shared" si="55"/>
        <v>0</v>
      </c>
      <c r="V293" s="13">
        <f t="shared" si="56"/>
        <v>0</v>
      </c>
    </row>
    <row r="294" spans="1:22">
      <c r="A294" t="s">
        <v>18</v>
      </c>
      <c r="B294" t="s">
        <v>66</v>
      </c>
      <c r="C294" t="s">
        <v>66</v>
      </c>
      <c r="D294">
        <v>809</v>
      </c>
      <c r="E294" t="s">
        <v>51</v>
      </c>
      <c r="F294" t="s">
        <v>1257</v>
      </c>
      <c r="G294">
        <f t="shared" si="46"/>
        <v>5000</v>
      </c>
      <c r="J294" t="str">
        <f t="shared" si="47"/>
        <v>Nord-kivu</v>
      </c>
      <c r="K294" t="str">
        <f t="shared" si="47"/>
        <v>Beni</v>
      </c>
      <c r="L294" t="str">
        <f t="shared" si="47"/>
        <v>Beni</v>
      </c>
      <c r="M294">
        <f t="shared" si="47"/>
        <v>809</v>
      </c>
      <c r="N294" s="12">
        <f t="shared" si="48"/>
        <v>0</v>
      </c>
      <c r="O294" s="13">
        <f t="shared" si="49"/>
        <v>0</v>
      </c>
      <c r="P294" s="13">
        <f t="shared" si="50"/>
        <v>0</v>
      </c>
      <c r="Q294" s="13">
        <f t="shared" si="51"/>
        <v>0</v>
      </c>
      <c r="R294" s="13">
        <f t="shared" si="52"/>
        <v>0</v>
      </c>
      <c r="S294" s="13">
        <f t="shared" si="53"/>
        <v>5000</v>
      </c>
      <c r="T294" s="13">
        <f t="shared" si="54"/>
        <v>0</v>
      </c>
      <c r="U294" s="13">
        <f t="shared" si="55"/>
        <v>0</v>
      </c>
      <c r="V294" s="13">
        <f t="shared" si="56"/>
        <v>0</v>
      </c>
    </row>
    <row r="295" spans="1:22">
      <c r="A295" t="s">
        <v>18</v>
      </c>
      <c r="B295" t="s">
        <v>66</v>
      </c>
      <c r="C295" t="s">
        <v>66</v>
      </c>
      <c r="D295">
        <v>842</v>
      </c>
      <c r="E295" t="s">
        <v>260</v>
      </c>
      <c r="F295" t="s">
        <v>1266</v>
      </c>
      <c r="G295">
        <f t="shared" si="46"/>
        <v>14500</v>
      </c>
      <c r="J295" t="str">
        <f t="shared" si="47"/>
        <v>Nord-kivu</v>
      </c>
      <c r="K295" t="str">
        <f t="shared" si="47"/>
        <v>Beni</v>
      </c>
      <c r="L295" t="str">
        <f t="shared" si="47"/>
        <v>Beni</v>
      </c>
      <c r="M295">
        <f t="shared" si="47"/>
        <v>842</v>
      </c>
      <c r="N295" s="12">
        <f t="shared" si="48"/>
        <v>0</v>
      </c>
      <c r="O295" s="13">
        <f t="shared" si="49"/>
        <v>14500</v>
      </c>
      <c r="P295" s="13">
        <f t="shared" si="50"/>
        <v>0</v>
      </c>
      <c r="Q295" s="13">
        <f t="shared" si="51"/>
        <v>0</v>
      </c>
      <c r="R295" s="13">
        <f t="shared" si="52"/>
        <v>0</v>
      </c>
      <c r="S295" s="13">
        <f t="shared" si="53"/>
        <v>0</v>
      </c>
      <c r="T295" s="13">
        <f t="shared" si="54"/>
        <v>0</v>
      </c>
      <c r="U295" s="13">
        <f t="shared" si="55"/>
        <v>0</v>
      </c>
      <c r="V295" s="13">
        <f t="shared" si="56"/>
        <v>0</v>
      </c>
    </row>
    <row r="296" spans="1:22">
      <c r="A296" t="s">
        <v>18</v>
      </c>
      <c r="B296" t="s">
        <v>66</v>
      </c>
      <c r="C296" t="s">
        <v>66</v>
      </c>
      <c r="D296">
        <v>852</v>
      </c>
      <c r="E296" t="s">
        <v>23</v>
      </c>
      <c r="F296" t="s">
        <v>1257</v>
      </c>
      <c r="G296">
        <f t="shared" si="46"/>
        <v>5000</v>
      </c>
      <c r="J296" t="str">
        <f t="shared" si="47"/>
        <v>Nord-kivu</v>
      </c>
      <c r="K296" t="str">
        <f t="shared" si="47"/>
        <v>Beni</v>
      </c>
      <c r="L296" t="str">
        <f t="shared" si="47"/>
        <v>Beni</v>
      </c>
      <c r="M296">
        <f t="shared" si="47"/>
        <v>852</v>
      </c>
      <c r="N296" s="12">
        <f t="shared" si="48"/>
        <v>5000</v>
      </c>
      <c r="O296" s="13">
        <f t="shared" si="49"/>
        <v>0</v>
      </c>
      <c r="P296" s="13">
        <f t="shared" si="50"/>
        <v>0</v>
      </c>
      <c r="Q296" s="13">
        <f t="shared" si="51"/>
        <v>0</v>
      </c>
      <c r="R296" s="13">
        <f t="shared" si="52"/>
        <v>0</v>
      </c>
      <c r="S296" s="13">
        <f t="shared" si="53"/>
        <v>0</v>
      </c>
      <c r="T296" s="13">
        <f t="shared" si="54"/>
        <v>0</v>
      </c>
      <c r="U296" s="13">
        <f t="shared" si="55"/>
        <v>0</v>
      </c>
      <c r="V296" s="13">
        <f t="shared" si="56"/>
        <v>0</v>
      </c>
    </row>
    <row r="297" spans="1:22">
      <c r="A297" t="s">
        <v>18</v>
      </c>
      <c r="B297" t="s">
        <v>66</v>
      </c>
      <c r="C297" t="s">
        <v>66</v>
      </c>
      <c r="D297">
        <v>870</v>
      </c>
      <c r="E297" t="s">
        <v>169</v>
      </c>
      <c r="F297" t="s">
        <v>1256</v>
      </c>
      <c r="G297">
        <f t="shared" si="46"/>
        <v>0</v>
      </c>
      <c r="J297" t="str">
        <f t="shared" si="47"/>
        <v>Nord-kivu</v>
      </c>
      <c r="K297" t="str">
        <f t="shared" si="47"/>
        <v>Beni</v>
      </c>
      <c r="L297" t="str">
        <f t="shared" si="47"/>
        <v>Beni</v>
      </c>
      <c r="M297">
        <f t="shared" si="47"/>
        <v>870</v>
      </c>
      <c r="N297" s="12">
        <f t="shared" si="48"/>
        <v>0</v>
      </c>
      <c r="O297" s="13">
        <f t="shared" si="49"/>
        <v>0</v>
      </c>
      <c r="P297" s="13">
        <f t="shared" si="50"/>
        <v>0</v>
      </c>
      <c r="Q297" s="13">
        <f t="shared" si="51"/>
        <v>0</v>
      </c>
      <c r="R297" s="13">
        <f t="shared" si="52"/>
        <v>0</v>
      </c>
      <c r="S297" s="13">
        <f t="shared" si="53"/>
        <v>0</v>
      </c>
      <c r="T297" s="13">
        <f t="shared" si="54"/>
        <v>0</v>
      </c>
      <c r="U297" s="13">
        <f t="shared" si="55"/>
        <v>0</v>
      </c>
      <c r="V297" s="13">
        <f t="shared" si="56"/>
        <v>0</v>
      </c>
    </row>
    <row r="298" spans="1:22">
      <c r="A298" t="s">
        <v>18</v>
      </c>
      <c r="B298" t="s">
        <v>66</v>
      </c>
      <c r="C298" t="s">
        <v>66</v>
      </c>
      <c r="D298">
        <v>10357</v>
      </c>
      <c r="E298" t="s">
        <v>169</v>
      </c>
      <c r="F298" t="s">
        <v>1266</v>
      </c>
      <c r="G298">
        <f t="shared" si="46"/>
        <v>14500</v>
      </c>
      <c r="J298" t="str">
        <f t="shared" si="47"/>
        <v>Nord-kivu</v>
      </c>
      <c r="K298" t="str">
        <f t="shared" si="47"/>
        <v>Beni</v>
      </c>
      <c r="L298" t="str">
        <f t="shared" si="47"/>
        <v>Beni</v>
      </c>
      <c r="M298">
        <f t="shared" si="47"/>
        <v>10357</v>
      </c>
      <c r="N298" s="12">
        <f t="shared" si="48"/>
        <v>0</v>
      </c>
      <c r="O298" s="13">
        <f t="shared" si="49"/>
        <v>0</v>
      </c>
      <c r="P298" s="13">
        <f t="shared" si="50"/>
        <v>0</v>
      </c>
      <c r="Q298" s="13">
        <f t="shared" si="51"/>
        <v>0</v>
      </c>
      <c r="R298" s="13">
        <f t="shared" si="52"/>
        <v>0</v>
      </c>
      <c r="S298" s="13">
        <f t="shared" si="53"/>
        <v>0</v>
      </c>
      <c r="T298" s="13">
        <f t="shared" si="54"/>
        <v>14500</v>
      </c>
      <c r="U298" s="13">
        <f t="shared" si="55"/>
        <v>0</v>
      </c>
      <c r="V298" s="13">
        <f t="shared" si="56"/>
        <v>0</v>
      </c>
    </row>
    <row r="299" spans="1:22">
      <c r="A299" t="s">
        <v>18</v>
      </c>
      <c r="B299" t="s">
        <v>66</v>
      </c>
      <c r="C299" t="s">
        <v>66</v>
      </c>
      <c r="D299">
        <v>10406</v>
      </c>
      <c r="E299" t="s">
        <v>169</v>
      </c>
      <c r="F299" t="s">
        <v>1266</v>
      </c>
      <c r="G299">
        <f t="shared" si="46"/>
        <v>14500</v>
      </c>
      <c r="J299" t="str">
        <f t="shared" si="47"/>
        <v>Nord-kivu</v>
      </c>
      <c r="K299" t="str">
        <f t="shared" si="47"/>
        <v>Beni</v>
      </c>
      <c r="L299" t="str">
        <f t="shared" si="47"/>
        <v>Beni</v>
      </c>
      <c r="M299">
        <f t="shared" si="47"/>
        <v>10406</v>
      </c>
      <c r="N299" s="12">
        <f t="shared" si="48"/>
        <v>0</v>
      </c>
      <c r="O299" s="13">
        <f t="shared" si="49"/>
        <v>0</v>
      </c>
      <c r="P299" s="13">
        <f t="shared" si="50"/>
        <v>0</v>
      </c>
      <c r="Q299" s="13">
        <f t="shared" si="51"/>
        <v>0</v>
      </c>
      <c r="R299" s="13">
        <f t="shared" si="52"/>
        <v>0</v>
      </c>
      <c r="S299" s="13">
        <f t="shared" si="53"/>
        <v>0</v>
      </c>
      <c r="T299" s="13">
        <f t="shared" si="54"/>
        <v>14500</v>
      </c>
      <c r="U299" s="13">
        <f t="shared" si="55"/>
        <v>0</v>
      </c>
      <c r="V299" s="13">
        <f t="shared" si="56"/>
        <v>0</v>
      </c>
    </row>
    <row r="300" spans="1:22">
      <c r="A300" t="s">
        <v>18</v>
      </c>
      <c r="B300" t="s">
        <v>271</v>
      </c>
      <c r="C300" t="s">
        <v>271</v>
      </c>
      <c r="D300">
        <v>842</v>
      </c>
      <c r="E300" t="s">
        <v>260</v>
      </c>
      <c r="F300" t="s">
        <v>1256</v>
      </c>
      <c r="G300">
        <f t="shared" si="46"/>
        <v>0</v>
      </c>
      <c r="J300" t="str">
        <f t="shared" si="47"/>
        <v>Nord-kivu</v>
      </c>
      <c r="K300" t="str">
        <f t="shared" si="47"/>
        <v>Butembo</v>
      </c>
      <c r="L300" t="str">
        <f t="shared" si="47"/>
        <v>Butembo</v>
      </c>
      <c r="M300">
        <f t="shared" si="47"/>
        <v>842</v>
      </c>
      <c r="N300" s="12">
        <f t="shared" si="48"/>
        <v>0</v>
      </c>
      <c r="O300" s="13">
        <f t="shared" si="49"/>
        <v>0</v>
      </c>
      <c r="P300" s="13">
        <f t="shared" si="50"/>
        <v>0</v>
      </c>
      <c r="Q300" s="13">
        <f t="shared" si="51"/>
        <v>0</v>
      </c>
      <c r="R300" s="13">
        <f t="shared" si="52"/>
        <v>0</v>
      </c>
      <c r="S300" s="13">
        <f t="shared" si="53"/>
        <v>0</v>
      </c>
      <c r="T300" s="13">
        <f t="shared" si="54"/>
        <v>0</v>
      </c>
      <c r="U300" s="13">
        <f t="shared" si="55"/>
        <v>0</v>
      </c>
      <c r="V300" s="13">
        <f t="shared" si="56"/>
        <v>0</v>
      </c>
    </row>
    <row r="301" spans="1:22">
      <c r="A301" t="s">
        <v>18</v>
      </c>
      <c r="B301" t="s">
        <v>271</v>
      </c>
      <c r="C301" t="s">
        <v>271</v>
      </c>
      <c r="D301">
        <v>10416</v>
      </c>
      <c r="E301" t="s">
        <v>169</v>
      </c>
      <c r="F301" t="s">
        <v>1257</v>
      </c>
      <c r="G301">
        <f t="shared" si="46"/>
        <v>5000</v>
      </c>
      <c r="J301" t="str">
        <f t="shared" si="47"/>
        <v>Nord-kivu</v>
      </c>
      <c r="K301" t="str">
        <f t="shared" si="47"/>
        <v>Butembo</v>
      </c>
      <c r="L301" t="str">
        <f t="shared" si="47"/>
        <v>Butembo</v>
      </c>
      <c r="M301">
        <f t="shared" si="47"/>
        <v>10416</v>
      </c>
      <c r="N301" s="12">
        <f t="shared" si="48"/>
        <v>0</v>
      </c>
      <c r="O301" s="13">
        <f t="shared" si="49"/>
        <v>0</v>
      </c>
      <c r="P301" s="13">
        <f t="shared" si="50"/>
        <v>0</v>
      </c>
      <c r="Q301" s="13">
        <f t="shared" si="51"/>
        <v>0</v>
      </c>
      <c r="R301" s="13">
        <f t="shared" si="52"/>
        <v>0</v>
      </c>
      <c r="S301" s="13">
        <f t="shared" si="53"/>
        <v>0</v>
      </c>
      <c r="T301" s="13">
        <f t="shared" si="54"/>
        <v>5000</v>
      </c>
      <c r="U301" s="13">
        <f t="shared" si="55"/>
        <v>0</v>
      </c>
      <c r="V301" s="13">
        <f t="shared" si="56"/>
        <v>0</v>
      </c>
    </row>
    <row r="302" spans="1:22">
      <c r="A302" t="s">
        <v>18</v>
      </c>
      <c r="B302" t="s">
        <v>271</v>
      </c>
      <c r="C302" t="s">
        <v>313</v>
      </c>
      <c r="D302">
        <v>125</v>
      </c>
      <c r="E302" t="s">
        <v>260</v>
      </c>
      <c r="F302" t="s">
        <v>1266</v>
      </c>
      <c r="G302">
        <f t="shared" si="46"/>
        <v>14500</v>
      </c>
      <c r="J302" t="str">
        <f t="shared" si="47"/>
        <v>Nord-kivu</v>
      </c>
      <c r="K302" t="str">
        <f t="shared" si="47"/>
        <v>Butembo</v>
      </c>
      <c r="L302" t="str">
        <f t="shared" si="47"/>
        <v>Katwa</v>
      </c>
      <c r="M302">
        <f t="shared" si="47"/>
        <v>125</v>
      </c>
      <c r="N302" s="12">
        <f t="shared" si="48"/>
        <v>0</v>
      </c>
      <c r="O302" s="13">
        <f t="shared" si="49"/>
        <v>14500</v>
      </c>
      <c r="P302" s="13">
        <f t="shared" si="50"/>
        <v>0</v>
      </c>
      <c r="Q302" s="13">
        <f t="shared" si="51"/>
        <v>0</v>
      </c>
      <c r="R302" s="13">
        <f t="shared" si="52"/>
        <v>0</v>
      </c>
      <c r="S302" s="13">
        <f t="shared" si="53"/>
        <v>0</v>
      </c>
      <c r="T302" s="13">
        <f t="shared" si="54"/>
        <v>0</v>
      </c>
      <c r="U302" s="13">
        <f t="shared" si="55"/>
        <v>0</v>
      </c>
      <c r="V302" s="13">
        <f t="shared" si="56"/>
        <v>0</v>
      </c>
    </row>
    <row r="303" spans="1:22">
      <c r="A303" t="s">
        <v>18</v>
      </c>
      <c r="B303" t="s">
        <v>188</v>
      </c>
      <c r="C303" t="s">
        <v>188</v>
      </c>
      <c r="D303">
        <v>380</v>
      </c>
      <c r="E303" t="s">
        <v>51</v>
      </c>
      <c r="F303" t="s">
        <v>1257</v>
      </c>
      <c r="G303">
        <f t="shared" si="46"/>
        <v>5000</v>
      </c>
      <c r="J303" t="str">
        <f t="shared" si="47"/>
        <v>Nord-kivu</v>
      </c>
      <c r="K303" t="str">
        <f t="shared" si="47"/>
        <v>Goma</v>
      </c>
      <c r="L303" t="str">
        <f t="shared" si="47"/>
        <v>Goma</v>
      </c>
      <c r="M303">
        <f t="shared" si="47"/>
        <v>380</v>
      </c>
      <c r="N303" s="12">
        <f t="shared" si="48"/>
        <v>0</v>
      </c>
      <c r="O303" s="13">
        <f t="shared" si="49"/>
        <v>0</v>
      </c>
      <c r="P303" s="13">
        <f t="shared" si="50"/>
        <v>0</v>
      </c>
      <c r="Q303" s="13">
        <f t="shared" si="51"/>
        <v>0</v>
      </c>
      <c r="R303" s="13">
        <f t="shared" si="52"/>
        <v>0</v>
      </c>
      <c r="S303" s="13">
        <f t="shared" si="53"/>
        <v>5000</v>
      </c>
      <c r="T303" s="13">
        <f t="shared" si="54"/>
        <v>0</v>
      </c>
      <c r="U303" s="13">
        <f t="shared" si="55"/>
        <v>0</v>
      </c>
      <c r="V303" s="13">
        <f t="shared" si="56"/>
        <v>0</v>
      </c>
    </row>
    <row r="304" spans="1:22">
      <c r="A304" t="s">
        <v>18</v>
      </c>
      <c r="B304" t="s">
        <v>188</v>
      </c>
      <c r="C304" t="s">
        <v>188</v>
      </c>
      <c r="D304">
        <v>780</v>
      </c>
      <c r="E304" t="s">
        <v>51</v>
      </c>
      <c r="F304" t="s">
        <v>1257</v>
      </c>
      <c r="G304">
        <f t="shared" si="46"/>
        <v>5000</v>
      </c>
      <c r="J304" t="str">
        <f t="shared" si="47"/>
        <v>Nord-kivu</v>
      </c>
      <c r="K304" t="str">
        <f t="shared" si="47"/>
        <v>Goma</v>
      </c>
      <c r="L304" t="str">
        <f t="shared" si="47"/>
        <v>Goma</v>
      </c>
      <c r="M304">
        <f t="shared" si="47"/>
        <v>780</v>
      </c>
      <c r="N304" s="12">
        <f t="shared" si="48"/>
        <v>0</v>
      </c>
      <c r="O304" s="13">
        <f t="shared" si="49"/>
        <v>0</v>
      </c>
      <c r="P304" s="13">
        <f t="shared" si="50"/>
        <v>0</v>
      </c>
      <c r="Q304" s="13">
        <f t="shared" si="51"/>
        <v>0</v>
      </c>
      <c r="R304" s="13">
        <f t="shared" si="52"/>
        <v>0</v>
      </c>
      <c r="S304" s="13">
        <f t="shared" si="53"/>
        <v>5000</v>
      </c>
      <c r="T304" s="13">
        <f t="shared" si="54"/>
        <v>0</v>
      </c>
      <c r="U304" s="13">
        <f t="shared" si="55"/>
        <v>0</v>
      </c>
      <c r="V304" s="13">
        <f t="shared" si="56"/>
        <v>0</v>
      </c>
    </row>
    <row r="305" spans="1:22">
      <c r="A305" t="s">
        <v>18</v>
      </c>
      <c r="B305" t="s">
        <v>188</v>
      </c>
      <c r="C305" t="s">
        <v>188</v>
      </c>
      <c r="D305">
        <v>842</v>
      </c>
      <c r="E305" t="s">
        <v>260</v>
      </c>
      <c r="F305" t="s">
        <v>1256</v>
      </c>
      <c r="G305">
        <f t="shared" si="46"/>
        <v>0</v>
      </c>
      <c r="J305" t="str">
        <f t="shared" si="47"/>
        <v>Nord-kivu</v>
      </c>
      <c r="K305" t="str">
        <f t="shared" si="47"/>
        <v>Goma</v>
      </c>
      <c r="L305" t="str">
        <f t="shared" si="47"/>
        <v>Goma</v>
      </c>
      <c r="M305">
        <f t="shared" si="47"/>
        <v>842</v>
      </c>
      <c r="N305" s="12">
        <f t="shared" si="48"/>
        <v>0</v>
      </c>
      <c r="O305" s="13">
        <f t="shared" si="49"/>
        <v>0</v>
      </c>
      <c r="P305" s="13">
        <f t="shared" si="50"/>
        <v>0</v>
      </c>
      <c r="Q305" s="13">
        <f t="shared" si="51"/>
        <v>0</v>
      </c>
      <c r="R305" s="13">
        <f t="shared" si="52"/>
        <v>0</v>
      </c>
      <c r="S305" s="13">
        <f t="shared" si="53"/>
        <v>0</v>
      </c>
      <c r="T305" s="13">
        <f t="shared" si="54"/>
        <v>0</v>
      </c>
      <c r="U305" s="13">
        <f t="shared" si="55"/>
        <v>0</v>
      </c>
      <c r="V305" s="13">
        <f t="shared" si="56"/>
        <v>0</v>
      </c>
    </row>
    <row r="306" spans="1:22">
      <c r="A306" t="s">
        <v>18</v>
      </c>
      <c r="B306" t="s">
        <v>188</v>
      </c>
      <c r="C306" t="s">
        <v>188</v>
      </c>
      <c r="D306">
        <v>1067</v>
      </c>
      <c r="E306" t="s">
        <v>169</v>
      </c>
      <c r="F306" t="s">
        <v>1256</v>
      </c>
      <c r="G306">
        <f t="shared" si="46"/>
        <v>0</v>
      </c>
      <c r="J306" t="str">
        <f t="shared" si="47"/>
        <v>Nord-kivu</v>
      </c>
      <c r="K306" t="str">
        <f t="shared" si="47"/>
        <v>Goma</v>
      </c>
      <c r="L306" t="str">
        <f t="shared" si="47"/>
        <v>Goma</v>
      </c>
      <c r="M306">
        <f t="shared" si="47"/>
        <v>1067</v>
      </c>
      <c r="N306" s="12">
        <f t="shared" si="48"/>
        <v>0</v>
      </c>
      <c r="O306" s="13">
        <f t="shared" si="49"/>
        <v>0</v>
      </c>
      <c r="P306" s="13">
        <f t="shared" si="50"/>
        <v>0</v>
      </c>
      <c r="Q306" s="13">
        <f t="shared" si="51"/>
        <v>0</v>
      </c>
      <c r="R306" s="13">
        <f t="shared" si="52"/>
        <v>0</v>
      </c>
      <c r="S306" s="13">
        <f t="shared" si="53"/>
        <v>0</v>
      </c>
      <c r="T306" s="13">
        <f t="shared" si="54"/>
        <v>0</v>
      </c>
      <c r="U306" s="13">
        <f t="shared" si="55"/>
        <v>0</v>
      </c>
      <c r="V306" s="13">
        <f t="shared" si="56"/>
        <v>0</v>
      </c>
    </row>
    <row r="307" spans="1:22">
      <c r="A307" t="s">
        <v>18</v>
      </c>
      <c r="B307" t="s">
        <v>188</v>
      </c>
      <c r="C307" t="s">
        <v>190</v>
      </c>
      <c r="D307">
        <v>479</v>
      </c>
      <c r="E307" t="s">
        <v>51</v>
      </c>
      <c r="F307" t="s">
        <v>1257</v>
      </c>
      <c r="G307">
        <f t="shared" si="46"/>
        <v>5000</v>
      </c>
      <c r="J307" t="str">
        <f t="shared" si="47"/>
        <v>Nord-kivu</v>
      </c>
      <c r="K307" t="str">
        <f t="shared" si="47"/>
        <v>Goma</v>
      </c>
      <c r="L307" t="str">
        <f t="shared" si="47"/>
        <v>Karisimbi</v>
      </c>
      <c r="M307">
        <f t="shared" si="47"/>
        <v>479</v>
      </c>
      <c r="N307" s="12">
        <f t="shared" si="48"/>
        <v>0</v>
      </c>
      <c r="O307" s="13">
        <f t="shared" si="49"/>
        <v>0</v>
      </c>
      <c r="P307" s="13">
        <f t="shared" si="50"/>
        <v>0</v>
      </c>
      <c r="Q307" s="13">
        <f t="shared" si="51"/>
        <v>0</v>
      </c>
      <c r="R307" s="13">
        <f t="shared" si="52"/>
        <v>0</v>
      </c>
      <c r="S307" s="13">
        <f t="shared" si="53"/>
        <v>5000</v>
      </c>
      <c r="T307" s="13">
        <f t="shared" si="54"/>
        <v>0</v>
      </c>
      <c r="U307" s="13">
        <f t="shared" si="55"/>
        <v>0</v>
      </c>
      <c r="V307" s="13">
        <f t="shared" si="56"/>
        <v>0</v>
      </c>
    </row>
    <row r="308" spans="1:22">
      <c r="A308" t="s">
        <v>18</v>
      </c>
      <c r="B308" t="s">
        <v>188</v>
      </c>
      <c r="C308" t="s">
        <v>190</v>
      </c>
      <c r="D308">
        <v>785</v>
      </c>
      <c r="E308" t="s">
        <v>98</v>
      </c>
      <c r="F308" t="s">
        <v>1258</v>
      </c>
      <c r="G308">
        <f t="shared" si="46"/>
        <v>24500</v>
      </c>
      <c r="J308" t="str">
        <f t="shared" si="47"/>
        <v>Nord-kivu</v>
      </c>
      <c r="K308" t="str">
        <f t="shared" si="47"/>
        <v>Goma</v>
      </c>
      <c r="L308" t="str">
        <f t="shared" si="47"/>
        <v>Karisimbi</v>
      </c>
      <c r="M308">
        <f t="shared" si="47"/>
        <v>785</v>
      </c>
      <c r="N308" s="12">
        <f t="shared" si="48"/>
        <v>0</v>
      </c>
      <c r="O308" s="13">
        <f t="shared" si="49"/>
        <v>0</v>
      </c>
      <c r="P308" s="13">
        <f t="shared" si="50"/>
        <v>0</v>
      </c>
      <c r="Q308" s="13">
        <f t="shared" si="51"/>
        <v>24500</v>
      </c>
      <c r="R308" s="13">
        <f t="shared" si="52"/>
        <v>0</v>
      </c>
      <c r="S308" s="13">
        <f t="shared" si="53"/>
        <v>0</v>
      </c>
      <c r="T308" s="13">
        <f t="shared" si="54"/>
        <v>0</v>
      </c>
      <c r="U308" s="13">
        <f t="shared" si="55"/>
        <v>0</v>
      </c>
      <c r="V308" s="13">
        <f t="shared" si="56"/>
        <v>0</v>
      </c>
    </row>
    <row r="309" spans="1:22">
      <c r="A309" t="s">
        <v>18</v>
      </c>
      <c r="B309" t="s">
        <v>188</v>
      </c>
      <c r="C309" t="s">
        <v>190</v>
      </c>
      <c r="D309">
        <v>808</v>
      </c>
      <c r="E309" t="s">
        <v>51</v>
      </c>
      <c r="F309" t="s">
        <v>1257</v>
      </c>
      <c r="G309">
        <f t="shared" si="46"/>
        <v>5000</v>
      </c>
      <c r="J309" t="str">
        <f t="shared" si="47"/>
        <v>Nord-kivu</v>
      </c>
      <c r="K309" t="str">
        <f t="shared" si="47"/>
        <v>Goma</v>
      </c>
      <c r="L309" t="str">
        <f t="shared" si="47"/>
        <v>Karisimbi</v>
      </c>
      <c r="M309">
        <f t="shared" si="47"/>
        <v>808</v>
      </c>
      <c r="N309" s="12">
        <f t="shared" si="48"/>
        <v>0</v>
      </c>
      <c r="O309" s="13">
        <f t="shared" si="49"/>
        <v>0</v>
      </c>
      <c r="P309" s="13">
        <f t="shared" si="50"/>
        <v>0</v>
      </c>
      <c r="Q309" s="13">
        <f t="shared" si="51"/>
        <v>0</v>
      </c>
      <c r="R309" s="13">
        <f t="shared" si="52"/>
        <v>0</v>
      </c>
      <c r="S309" s="13">
        <f t="shared" si="53"/>
        <v>5000</v>
      </c>
      <c r="T309" s="13">
        <f t="shared" si="54"/>
        <v>0</v>
      </c>
      <c r="U309" s="13">
        <f t="shared" si="55"/>
        <v>0</v>
      </c>
      <c r="V309" s="13">
        <f t="shared" si="56"/>
        <v>0</v>
      </c>
    </row>
    <row r="310" spans="1:22">
      <c r="A310" t="s">
        <v>18</v>
      </c>
      <c r="B310" t="s">
        <v>188</v>
      </c>
      <c r="C310" t="s">
        <v>190</v>
      </c>
      <c r="D310">
        <v>865</v>
      </c>
      <c r="E310" t="s">
        <v>169</v>
      </c>
      <c r="F310" t="s">
        <v>1257</v>
      </c>
      <c r="G310">
        <f t="shared" si="46"/>
        <v>5000</v>
      </c>
      <c r="J310" t="str">
        <f t="shared" si="47"/>
        <v>Nord-kivu</v>
      </c>
      <c r="K310" t="str">
        <f t="shared" si="47"/>
        <v>Goma</v>
      </c>
      <c r="L310" t="str">
        <f t="shared" si="47"/>
        <v>Karisimbi</v>
      </c>
      <c r="M310">
        <f t="shared" si="47"/>
        <v>865</v>
      </c>
      <c r="N310" s="12">
        <f t="shared" si="48"/>
        <v>0</v>
      </c>
      <c r="O310" s="13">
        <f t="shared" si="49"/>
        <v>0</v>
      </c>
      <c r="P310" s="13">
        <f t="shared" si="50"/>
        <v>0</v>
      </c>
      <c r="Q310" s="13">
        <f t="shared" si="51"/>
        <v>0</v>
      </c>
      <c r="R310" s="13">
        <f t="shared" si="52"/>
        <v>0</v>
      </c>
      <c r="S310" s="13">
        <f t="shared" si="53"/>
        <v>0</v>
      </c>
      <c r="T310" s="13">
        <f t="shared" si="54"/>
        <v>5000</v>
      </c>
      <c r="U310" s="13">
        <f t="shared" si="55"/>
        <v>0</v>
      </c>
      <c r="V310" s="13">
        <f t="shared" si="56"/>
        <v>0</v>
      </c>
    </row>
    <row r="311" spans="1:22">
      <c r="A311" t="s">
        <v>18</v>
      </c>
      <c r="B311" t="s">
        <v>188</v>
      </c>
      <c r="C311" t="s">
        <v>190</v>
      </c>
      <c r="D311">
        <v>870</v>
      </c>
      <c r="E311" t="s">
        <v>169</v>
      </c>
      <c r="F311" t="s">
        <v>1256</v>
      </c>
      <c r="G311">
        <f t="shared" si="46"/>
        <v>0</v>
      </c>
      <c r="J311" t="str">
        <f t="shared" si="47"/>
        <v>Nord-kivu</v>
      </c>
      <c r="K311" t="str">
        <f t="shared" si="47"/>
        <v>Goma</v>
      </c>
      <c r="L311" t="str">
        <f t="shared" si="47"/>
        <v>Karisimbi</v>
      </c>
      <c r="M311">
        <f t="shared" si="47"/>
        <v>870</v>
      </c>
      <c r="N311" s="12">
        <f t="shared" si="48"/>
        <v>0</v>
      </c>
      <c r="O311" s="13">
        <f t="shared" si="49"/>
        <v>0</v>
      </c>
      <c r="P311" s="13">
        <f t="shared" si="50"/>
        <v>0</v>
      </c>
      <c r="Q311" s="13">
        <f t="shared" si="51"/>
        <v>0</v>
      </c>
      <c r="R311" s="13">
        <f t="shared" si="52"/>
        <v>0</v>
      </c>
      <c r="S311" s="13">
        <f t="shared" si="53"/>
        <v>0</v>
      </c>
      <c r="T311" s="13">
        <f t="shared" si="54"/>
        <v>0</v>
      </c>
      <c r="U311" s="13">
        <f t="shared" si="55"/>
        <v>0</v>
      </c>
      <c r="V311" s="13">
        <f t="shared" si="56"/>
        <v>0</v>
      </c>
    </row>
    <row r="312" spans="1:22">
      <c r="A312" t="s">
        <v>18</v>
      </c>
      <c r="B312" t="s">
        <v>188</v>
      </c>
      <c r="C312" t="s">
        <v>190</v>
      </c>
      <c r="D312">
        <v>10800</v>
      </c>
      <c r="E312" t="s">
        <v>51</v>
      </c>
      <c r="F312" t="s">
        <v>1256</v>
      </c>
      <c r="G312">
        <f t="shared" si="46"/>
        <v>0</v>
      </c>
      <c r="J312" t="str">
        <f t="shared" si="47"/>
        <v>Nord-kivu</v>
      </c>
      <c r="K312" t="str">
        <f t="shared" si="47"/>
        <v>Goma</v>
      </c>
      <c r="L312" t="str">
        <f t="shared" si="47"/>
        <v>Karisimbi</v>
      </c>
      <c r="M312">
        <f t="shared" si="47"/>
        <v>10800</v>
      </c>
      <c r="N312" s="12">
        <f t="shared" si="48"/>
        <v>0</v>
      </c>
      <c r="O312" s="13">
        <f t="shared" si="49"/>
        <v>0</v>
      </c>
      <c r="P312" s="13">
        <f t="shared" si="50"/>
        <v>0</v>
      </c>
      <c r="Q312" s="13">
        <f t="shared" si="51"/>
        <v>0</v>
      </c>
      <c r="R312" s="13">
        <f t="shared" si="52"/>
        <v>0</v>
      </c>
      <c r="S312" s="13">
        <f t="shared" si="53"/>
        <v>0</v>
      </c>
      <c r="T312" s="13">
        <f t="shared" si="54"/>
        <v>0</v>
      </c>
      <c r="U312" s="13">
        <f t="shared" si="55"/>
        <v>0</v>
      </c>
      <c r="V312" s="13">
        <f t="shared" si="56"/>
        <v>0</v>
      </c>
    </row>
    <row r="313" spans="1:22">
      <c r="A313" t="s">
        <v>18</v>
      </c>
      <c r="B313" t="s">
        <v>79</v>
      </c>
      <c r="C313" t="s">
        <v>289</v>
      </c>
      <c r="D313">
        <v>140</v>
      </c>
      <c r="E313" t="s">
        <v>51</v>
      </c>
      <c r="F313" t="s">
        <v>1266</v>
      </c>
      <c r="G313">
        <f t="shared" si="46"/>
        <v>14500</v>
      </c>
      <c r="J313" t="str">
        <f t="shared" si="47"/>
        <v>Nord-kivu</v>
      </c>
      <c r="K313" t="str">
        <f t="shared" si="47"/>
        <v>Lubero</v>
      </c>
      <c r="L313" t="str">
        <f t="shared" si="47"/>
        <v>Alimbongo</v>
      </c>
      <c r="M313">
        <f t="shared" si="47"/>
        <v>140</v>
      </c>
      <c r="N313" s="12">
        <f t="shared" si="48"/>
        <v>0</v>
      </c>
      <c r="O313" s="13">
        <f t="shared" si="49"/>
        <v>0</v>
      </c>
      <c r="P313" s="13">
        <f t="shared" si="50"/>
        <v>0</v>
      </c>
      <c r="Q313" s="13">
        <f t="shared" si="51"/>
        <v>0</v>
      </c>
      <c r="R313" s="13">
        <f t="shared" si="52"/>
        <v>0</v>
      </c>
      <c r="S313" s="13">
        <f t="shared" si="53"/>
        <v>14500</v>
      </c>
      <c r="T313" s="13">
        <f t="shared" si="54"/>
        <v>0</v>
      </c>
      <c r="U313" s="13">
        <f t="shared" si="55"/>
        <v>0</v>
      </c>
      <c r="V313" s="13">
        <f t="shared" si="56"/>
        <v>0</v>
      </c>
    </row>
    <row r="314" spans="1:22">
      <c r="A314" t="s">
        <v>18</v>
      </c>
      <c r="B314" t="s">
        <v>79</v>
      </c>
      <c r="C314" t="s">
        <v>289</v>
      </c>
      <c r="D314">
        <v>852</v>
      </c>
      <c r="E314" t="s">
        <v>23</v>
      </c>
      <c r="F314" t="s">
        <v>1257</v>
      </c>
      <c r="G314">
        <f t="shared" si="46"/>
        <v>5000</v>
      </c>
      <c r="J314" t="str">
        <f t="shared" si="47"/>
        <v>Nord-kivu</v>
      </c>
      <c r="K314" t="str">
        <f t="shared" si="47"/>
        <v>Lubero</v>
      </c>
      <c r="L314" t="str">
        <f t="shared" si="47"/>
        <v>Alimbongo</v>
      </c>
      <c r="M314">
        <f t="shared" si="47"/>
        <v>852</v>
      </c>
      <c r="N314" s="12">
        <f t="shared" si="48"/>
        <v>5000</v>
      </c>
      <c r="O314" s="13">
        <f t="shared" si="49"/>
        <v>0</v>
      </c>
      <c r="P314" s="13">
        <f t="shared" si="50"/>
        <v>0</v>
      </c>
      <c r="Q314" s="13">
        <f t="shared" si="51"/>
        <v>0</v>
      </c>
      <c r="R314" s="13">
        <f t="shared" si="52"/>
        <v>0</v>
      </c>
      <c r="S314" s="13">
        <f t="shared" si="53"/>
        <v>0</v>
      </c>
      <c r="T314" s="13">
        <f t="shared" si="54"/>
        <v>0</v>
      </c>
      <c r="U314" s="13">
        <f t="shared" si="55"/>
        <v>0</v>
      </c>
      <c r="V314" s="13">
        <f t="shared" si="56"/>
        <v>0</v>
      </c>
    </row>
    <row r="315" spans="1:22">
      <c r="A315" t="s">
        <v>18</v>
      </c>
      <c r="B315" t="s">
        <v>79</v>
      </c>
      <c r="C315" t="s">
        <v>275</v>
      </c>
      <c r="D315">
        <v>870</v>
      </c>
      <c r="E315" t="s">
        <v>169</v>
      </c>
      <c r="F315" t="s">
        <v>1256</v>
      </c>
      <c r="G315">
        <f t="shared" si="46"/>
        <v>0</v>
      </c>
      <c r="J315" t="str">
        <f t="shared" si="47"/>
        <v>Nord-kivu</v>
      </c>
      <c r="K315" t="str">
        <f t="shared" si="47"/>
        <v>Lubero</v>
      </c>
      <c r="L315" t="str">
        <f t="shared" si="47"/>
        <v>Biena</v>
      </c>
      <c r="M315">
        <f t="shared" si="47"/>
        <v>870</v>
      </c>
      <c r="N315" s="12">
        <f t="shared" si="48"/>
        <v>0</v>
      </c>
      <c r="O315" s="13">
        <f t="shared" si="49"/>
        <v>0</v>
      </c>
      <c r="P315" s="13">
        <f t="shared" si="50"/>
        <v>0</v>
      </c>
      <c r="Q315" s="13">
        <f t="shared" si="51"/>
        <v>0</v>
      </c>
      <c r="R315" s="13">
        <f t="shared" si="52"/>
        <v>0</v>
      </c>
      <c r="S315" s="13">
        <f t="shared" si="53"/>
        <v>0</v>
      </c>
      <c r="T315" s="13">
        <f t="shared" si="54"/>
        <v>0</v>
      </c>
      <c r="U315" s="13">
        <f t="shared" si="55"/>
        <v>0</v>
      </c>
      <c r="V315" s="13">
        <f t="shared" si="56"/>
        <v>0</v>
      </c>
    </row>
    <row r="316" spans="1:22">
      <c r="A316" t="s">
        <v>18</v>
      </c>
      <c r="B316" t="s">
        <v>79</v>
      </c>
      <c r="C316" t="s">
        <v>291</v>
      </c>
      <c r="D316">
        <v>160</v>
      </c>
      <c r="E316" t="s">
        <v>169</v>
      </c>
      <c r="F316" t="s">
        <v>1266</v>
      </c>
      <c r="G316">
        <f t="shared" si="46"/>
        <v>14500</v>
      </c>
      <c r="J316" t="str">
        <f t="shared" si="47"/>
        <v>Nord-kivu</v>
      </c>
      <c r="K316" t="str">
        <f t="shared" si="47"/>
        <v>Lubero</v>
      </c>
      <c r="L316" t="str">
        <f t="shared" si="47"/>
        <v>Kayna</v>
      </c>
      <c r="M316">
        <f t="shared" si="47"/>
        <v>160</v>
      </c>
      <c r="N316" s="12">
        <f t="shared" si="48"/>
        <v>0</v>
      </c>
      <c r="O316" s="13">
        <f t="shared" si="49"/>
        <v>0</v>
      </c>
      <c r="P316" s="13">
        <f t="shared" si="50"/>
        <v>0</v>
      </c>
      <c r="Q316" s="13">
        <f t="shared" si="51"/>
        <v>0</v>
      </c>
      <c r="R316" s="13">
        <f t="shared" si="52"/>
        <v>0</v>
      </c>
      <c r="S316" s="13">
        <f t="shared" si="53"/>
        <v>0</v>
      </c>
      <c r="T316" s="13">
        <f t="shared" si="54"/>
        <v>14500</v>
      </c>
      <c r="U316" s="13">
        <f t="shared" si="55"/>
        <v>0</v>
      </c>
      <c r="V316" s="13">
        <f t="shared" si="56"/>
        <v>0</v>
      </c>
    </row>
    <row r="317" spans="1:22">
      <c r="A317" t="s">
        <v>18</v>
      </c>
      <c r="B317" t="s">
        <v>79</v>
      </c>
      <c r="C317" t="s">
        <v>291</v>
      </c>
      <c r="D317">
        <v>478</v>
      </c>
      <c r="E317" t="s">
        <v>51</v>
      </c>
      <c r="F317" t="s">
        <v>1257</v>
      </c>
      <c r="G317">
        <f t="shared" si="46"/>
        <v>5000</v>
      </c>
      <c r="J317" t="str">
        <f t="shared" si="47"/>
        <v>Nord-kivu</v>
      </c>
      <c r="K317" t="str">
        <f t="shared" si="47"/>
        <v>Lubero</v>
      </c>
      <c r="L317" t="str">
        <f t="shared" si="47"/>
        <v>Kayna</v>
      </c>
      <c r="M317">
        <f t="shared" si="47"/>
        <v>478</v>
      </c>
      <c r="N317" s="12">
        <f t="shared" si="48"/>
        <v>0</v>
      </c>
      <c r="O317" s="13">
        <f t="shared" si="49"/>
        <v>0</v>
      </c>
      <c r="P317" s="13">
        <f t="shared" si="50"/>
        <v>0</v>
      </c>
      <c r="Q317" s="13">
        <f t="shared" si="51"/>
        <v>0</v>
      </c>
      <c r="R317" s="13">
        <f t="shared" si="52"/>
        <v>0</v>
      </c>
      <c r="S317" s="13">
        <f t="shared" si="53"/>
        <v>5000</v>
      </c>
      <c r="T317" s="13">
        <f t="shared" si="54"/>
        <v>0</v>
      </c>
      <c r="U317" s="13">
        <f t="shared" si="55"/>
        <v>0</v>
      </c>
      <c r="V317" s="13">
        <f t="shared" si="56"/>
        <v>0</v>
      </c>
    </row>
    <row r="318" spans="1:22">
      <c r="A318" t="s">
        <v>18</v>
      </c>
      <c r="B318" t="s">
        <v>79</v>
      </c>
      <c r="C318" t="s">
        <v>79</v>
      </c>
      <c r="D318">
        <v>373</v>
      </c>
      <c r="E318" t="s">
        <v>51</v>
      </c>
      <c r="F318" t="s">
        <v>1257</v>
      </c>
      <c r="G318">
        <f t="shared" si="46"/>
        <v>5000</v>
      </c>
      <c r="J318" t="str">
        <f t="shared" si="47"/>
        <v>Nord-kivu</v>
      </c>
      <c r="K318" t="str">
        <f t="shared" si="47"/>
        <v>Lubero</v>
      </c>
      <c r="L318" t="str">
        <f t="shared" si="47"/>
        <v>Lubero</v>
      </c>
      <c r="M318">
        <f t="shared" si="47"/>
        <v>373</v>
      </c>
      <c r="N318" s="12">
        <f t="shared" si="48"/>
        <v>0</v>
      </c>
      <c r="O318" s="13">
        <f t="shared" si="49"/>
        <v>0</v>
      </c>
      <c r="P318" s="13">
        <f t="shared" si="50"/>
        <v>0</v>
      </c>
      <c r="Q318" s="13">
        <f t="shared" si="51"/>
        <v>0</v>
      </c>
      <c r="R318" s="13">
        <f t="shared" si="52"/>
        <v>0</v>
      </c>
      <c r="S318" s="13">
        <f t="shared" si="53"/>
        <v>5000</v>
      </c>
      <c r="T318" s="13">
        <f t="shared" si="54"/>
        <v>0</v>
      </c>
      <c r="U318" s="13">
        <f t="shared" si="55"/>
        <v>0</v>
      </c>
      <c r="V318" s="13">
        <f t="shared" si="56"/>
        <v>0</v>
      </c>
    </row>
    <row r="319" spans="1:22">
      <c r="A319" t="s">
        <v>18</v>
      </c>
      <c r="B319" t="s">
        <v>79</v>
      </c>
      <c r="C319" t="s">
        <v>79</v>
      </c>
      <c r="D319">
        <v>759</v>
      </c>
      <c r="E319" t="s">
        <v>98</v>
      </c>
      <c r="F319" t="s">
        <v>1256</v>
      </c>
      <c r="G319">
        <f t="shared" si="46"/>
        <v>0</v>
      </c>
      <c r="J319" t="str">
        <f t="shared" si="47"/>
        <v>Nord-kivu</v>
      </c>
      <c r="K319" t="str">
        <f t="shared" si="47"/>
        <v>Lubero</v>
      </c>
      <c r="L319" t="str">
        <f t="shared" si="47"/>
        <v>Lubero</v>
      </c>
      <c r="M319">
        <f t="shared" si="47"/>
        <v>759</v>
      </c>
      <c r="N319" s="12">
        <f t="shared" si="48"/>
        <v>0</v>
      </c>
      <c r="O319" s="13">
        <f t="shared" si="49"/>
        <v>0</v>
      </c>
      <c r="P319" s="13">
        <f t="shared" si="50"/>
        <v>0</v>
      </c>
      <c r="Q319" s="13">
        <f t="shared" si="51"/>
        <v>0</v>
      </c>
      <c r="R319" s="13">
        <f t="shared" si="52"/>
        <v>0</v>
      </c>
      <c r="S319" s="13">
        <f t="shared" si="53"/>
        <v>0</v>
      </c>
      <c r="T319" s="13">
        <f t="shared" si="54"/>
        <v>0</v>
      </c>
      <c r="U319" s="13">
        <f t="shared" si="55"/>
        <v>0</v>
      </c>
      <c r="V319" s="13">
        <f t="shared" si="56"/>
        <v>0</v>
      </c>
    </row>
    <row r="320" spans="1:22">
      <c r="A320" t="s">
        <v>18</v>
      </c>
      <c r="B320" t="s">
        <v>79</v>
      </c>
      <c r="C320" t="s">
        <v>79</v>
      </c>
      <c r="D320">
        <v>842</v>
      </c>
      <c r="E320" t="s">
        <v>260</v>
      </c>
      <c r="F320" t="s">
        <v>1256</v>
      </c>
      <c r="G320">
        <f t="shared" si="46"/>
        <v>0</v>
      </c>
      <c r="J320" t="str">
        <f t="shared" si="47"/>
        <v>Nord-kivu</v>
      </c>
      <c r="K320" t="str">
        <f t="shared" si="47"/>
        <v>Lubero</v>
      </c>
      <c r="L320" t="str">
        <f t="shared" si="47"/>
        <v>Lubero</v>
      </c>
      <c r="M320">
        <f t="shared" si="47"/>
        <v>842</v>
      </c>
      <c r="N320" s="12">
        <f t="shared" si="48"/>
        <v>0</v>
      </c>
      <c r="O320" s="13">
        <f t="shared" si="49"/>
        <v>0</v>
      </c>
      <c r="P320" s="13">
        <f t="shared" si="50"/>
        <v>0</v>
      </c>
      <c r="Q320" s="13">
        <f t="shared" si="51"/>
        <v>0</v>
      </c>
      <c r="R320" s="13">
        <f t="shared" si="52"/>
        <v>0</v>
      </c>
      <c r="S320" s="13">
        <f t="shared" si="53"/>
        <v>0</v>
      </c>
      <c r="T320" s="13">
        <f t="shared" si="54"/>
        <v>0</v>
      </c>
      <c r="U320" s="13">
        <f t="shared" si="55"/>
        <v>0</v>
      </c>
      <c r="V320" s="13">
        <f t="shared" si="56"/>
        <v>0</v>
      </c>
    </row>
    <row r="321" spans="1:22">
      <c r="A321" t="s">
        <v>18</v>
      </c>
      <c r="B321" t="s">
        <v>79</v>
      </c>
      <c r="C321" t="s">
        <v>79</v>
      </c>
      <c r="D321">
        <v>1080</v>
      </c>
      <c r="E321" t="s">
        <v>98</v>
      </c>
      <c r="F321" t="s">
        <v>1256</v>
      </c>
      <c r="G321">
        <f t="shared" si="46"/>
        <v>0</v>
      </c>
      <c r="J321" t="str">
        <f t="shared" si="47"/>
        <v>Nord-kivu</v>
      </c>
      <c r="K321" t="str">
        <f t="shared" si="47"/>
        <v>Lubero</v>
      </c>
      <c r="L321" t="str">
        <f t="shared" si="47"/>
        <v>Lubero</v>
      </c>
      <c r="M321">
        <f t="shared" si="47"/>
        <v>1080</v>
      </c>
      <c r="N321" s="12">
        <f t="shared" si="48"/>
        <v>0</v>
      </c>
      <c r="O321" s="13">
        <f t="shared" si="49"/>
        <v>0</v>
      </c>
      <c r="P321" s="13">
        <f t="shared" si="50"/>
        <v>0</v>
      </c>
      <c r="Q321" s="13">
        <f t="shared" si="51"/>
        <v>0</v>
      </c>
      <c r="R321" s="13">
        <f t="shared" si="52"/>
        <v>0</v>
      </c>
      <c r="S321" s="13">
        <f t="shared" si="53"/>
        <v>0</v>
      </c>
      <c r="T321" s="13">
        <f t="shared" si="54"/>
        <v>0</v>
      </c>
      <c r="U321" s="13">
        <f t="shared" si="55"/>
        <v>0</v>
      </c>
      <c r="V321" s="13">
        <f t="shared" si="56"/>
        <v>0</v>
      </c>
    </row>
    <row r="322" spans="1:22">
      <c r="A322" t="s">
        <v>18</v>
      </c>
      <c r="B322" t="s">
        <v>79</v>
      </c>
      <c r="C322" t="s">
        <v>79</v>
      </c>
      <c r="D322">
        <v>10800</v>
      </c>
      <c r="E322" t="s">
        <v>51</v>
      </c>
      <c r="F322" t="s">
        <v>1256</v>
      </c>
      <c r="G322">
        <f t="shared" si="46"/>
        <v>0</v>
      </c>
      <c r="J322" t="str">
        <f t="shared" si="47"/>
        <v>Nord-kivu</v>
      </c>
      <c r="K322" t="str">
        <f t="shared" si="47"/>
        <v>Lubero</v>
      </c>
      <c r="L322" t="str">
        <f t="shared" si="47"/>
        <v>Lubero</v>
      </c>
      <c r="M322">
        <f t="shared" si="47"/>
        <v>10800</v>
      </c>
      <c r="N322" s="12">
        <f t="shared" si="48"/>
        <v>0</v>
      </c>
      <c r="O322" s="13">
        <f t="shared" si="49"/>
        <v>0</v>
      </c>
      <c r="P322" s="13">
        <f t="shared" si="50"/>
        <v>0</v>
      </c>
      <c r="Q322" s="13">
        <f t="shared" si="51"/>
        <v>0</v>
      </c>
      <c r="R322" s="13">
        <f t="shared" si="52"/>
        <v>0</v>
      </c>
      <c r="S322" s="13">
        <f t="shared" si="53"/>
        <v>0</v>
      </c>
      <c r="T322" s="13">
        <f t="shared" si="54"/>
        <v>0</v>
      </c>
      <c r="U322" s="13">
        <f t="shared" si="55"/>
        <v>0</v>
      </c>
      <c r="V322" s="13">
        <f t="shared" si="56"/>
        <v>0</v>
      </c>
    </row>
    <row r="323" spans="1:22">
      <c r="A323" t="s">
        <v>18</v>
      </c>
      <c r="B323" t="s">
        <v>79</v>
      </c>
      <c r="C323" t="s">
        <v>277</v>
      </c>
      <c r="D323">
        <v>126</v>
      </c>
      <c r="E323" t="s">
        <v>169</v>
      </c>
      <c r="F323" t="s">
        <v>1256</v>
      </c>
      <c r="G323">
        <f t="shared" si="46"/>
        <v>0</v>
      </c>
      <c r="J323" t="str">
        <f t="shared" si="47"/>
        <v>Nord-kivu</v>
      </c>
      <c r="K323" t="str">
        <f t="shared" si="47"/>
        <v>Lubero</v>
      </c>
      <c r="L323" t="str">
        <f t="shared" si="47"/>
        <v>Masereka</v>
      </c>
      <c r="M323">
        <f t="shared" si="47"/>
        <v>126</v>
      </c>
      <c r="N323" s="12">
        <f t="shared" si="48"/>
        <v>0</v>
      </c>
      <c r="O323" s="13">
        <f t="shared" si="49"/>
        <v>0</v>
      </c>
      <c r="P323" s="13">
        <f t="shared" si="50"/>
        <v>0</v>
      </c>
      <c r="Q323" s="13">
        <f t="shared" si="51"/>
        <v>0</v>
      </c>
      <c r="R323" s="13">
        <f t="shared" si="52"/>
        <v>0</v>
      </c>
      <c r="S323" s="13">
        <f t="shared" si="53"/>
        <v>0</v>
      </c>
      <c r="T323" s="13">
        <f t="shared" si="54"/>
        <v>0</v>
      </c>
      <c r="U323" s="13">
        <f t="shared" si="55"/>
        <v>0</v>
      </c>
      <c r="V323" s="13">
        <f t="shared" si="56"/>
        <v>0</v>
      </c>
    </row>
    <row r="324" spans="1:22">
      <c r="A324" t="s">
        <v>18</v>
      </c>
      <c r="B324" t="s">
        <v>79</v>
      </c>
      <c r="C324" t="s">
        <v>311</v>
      </c>
      <c r="D324">
        <v>160</v>
      </c>
      <c r="E324" t="s">
        <v>169</v>
      </c>
      <c r="F324" t="s">
        <v>1257</v>
      </c>
      <c r="G324">
        <f t="shared" si="46"/>
        <v>5000</v>
      </c>
      <c r="J324" t="str">
        <f t="shared" si="47"/>
        <v>Nord-kivu</v>
      </c>
      <c r="K324" t="str">
        <f t="shared" si="47"/>
        <v>Lubero</v>
      </c>
      <c r="L324" t="str">
        <f t="shared" si="47"/>
        <v>Musienene</v>
      </c>
      <c r="M324">
        <f t="shared" ref="M324:M387" si="57">D324</f>
        <v>160</v>
      </c>
      <c r="N324" s="12">
        <f t="shared" si="48"/>
        <v>0</v>
      </c>
      <c r="O324" s="13">
        <f t="shared" si="49"/>
        <v>0</v>
      </c>
      <c r="P324" s="13">
        <f t="shared" si="50"/>
        <v>0</v>
      </c>
      <c r="Q324" s="13">
        <f t="shared" si="51"/>
        <v>0</v>
      </c>
      <c r="R324" s="13">
        <f t="shared" si="52"/>
        <v>0</v>
      </c>
      <c r="S324" s="13">
        <f t="shared" si="53"/>
        <v>0</v>
      </c>
      <c r="T324" s="13">
        <f t="shared" si="54"/>
        <v>5000</v>
      </c>
      <c r="U324" s="13">
        <f t="shared" si="55"/>
        <v>0</v>
      </c>
      <c r="V324" s="13">
        <f t="shared" si="56"/>
        <v>0</v>
      </c>
    </row>
    <row r="325" spans="1:22">
      <c r="A325" t="s">
        <v>18</v>
      </c>
      <c r="B325" t="s">
        <v>20</v>
      </c>
      <c r="C325" t="s">
        <v>186</v>
      </c>
      <c r="D325">
        <v>542</v>
      </c>
      <c r="E325" t="s">
        <v>260</v>
      </c>
      <c r="F325" t="s">
        <v>1257</v>
      </c>
      <c r="G325">
        <f t="shared" ref="G325:G388" si="58">VALUE(F325)</f>
        <v>5000</v>
      </c>
      <c r="J325" t="str">
        <f t="shared" ref="J325:M388" si="59">A325</f>
        <v>Nord-kivu</v>
      </c>
      <c r="K325" t="str">
        <f t="shared" si="59"/>
        <v>Masisi</v>
      </c>
      <c r="L325" t="str">
        <f t="shared" si="59"/>
        <v>Kirotshe</v>
      </c>
      <c r="M325">
        <f t="shared" si="57"/>
        <v>542</v>
      </c>
      <c r="N325" s="12">
        <f t="shared" ref="N325:N388" si="60">IF(AND(ISNUMBER(MATCH($N$3,E325,0)),ISNUMBER(MATCH(J325,A325,0)),ISNUMBER(MATCH(K325,B325,0)),ISNUMBER(MATCH(L325,C325,0)),MATCH(M325,D325,0)),INDEX(G325,MATCH($N$3,E325,0)),0)</f>
        <v>0</v>
      </c>
      <c r="O325" s="13">
        <f t="shared" ref="O325:O388" si="61">IF(AND(ISNUMBER(MATCH($O$3,E325,0)),ISNUMBER(MATCH(J325,A325,0)),ISNUMBER(MATCH(K325,B325,0)),ISNUMBER(MATCH(L325,C325,0)),MATCH(M325,D325,0)),INDEX(G325,MATCH($O$3,E325,0)),0)</f>
        <v>5000</v>
      </c>
      <c r="P325" s="13">
        <f t="shared" ref="P325:P388" si="62">IF(AND(ISNUMBER(MATCH($P$3,E325,0)),ISNUMBER(MATCH(J325,A325,0)),ISNUMBER(MATCH(K325,B325,0)),ISNUMBER(MATCH(L325,C325,0)),MATCH(M325,D325,0)),INDEX(G325,MATCH($P$3,E325,0)),0)</f>
        <v>0</v>
      </c>
      <c r="Q325" s="13">
        <f t="shared" ref="Q325:Q388" si="63">IF(AND(ISNUMBER(MATCH($Q$3,E325,0)),ISNUMBER(MATCH(J325,A325,0)),ISNUMBER(MATCH(K325,B325,0)),ISNUMBER(MATCH(L325,C325,0)),MATCH(M325,D325,0)),INDEX(G325,MATCH($Q$3,E325,0)),0)</f>
        <v>0</v>
      </c>
      <c r="R325" s="13">
        <f t="shared" ref="R325:R388" si="64">IF(AND(ISNUMBER(MATCH($R$3,E325,0)),ISNUMBER(MATCH(J325,A325,0)),ISNUMBER(MATCH(K325,B325,0)),ISNUMBER(MATCH(L325,C325,0)),MATCH(M325,D325,0)),INDEX(G325,MATCH($R$3,E325,0)),0)</f>
        <v>0</v>
      </c>
      <c r="S325" s="13">
        <f t="shared" ref="S325:S388" si="65">IF(AND(ISNUMBER(MATCH($S$3,E325,0)),ISNUMBER(MATCH(J325,A325,0)),ISNUMBER(MATCH(K325,B325,0)),ISNUMBER(MATCH(L325,C325,0)),MATCH(M325,D325,0)),INDEX(G325,MATCH($S$3,E325,0)),0)</f>
        <v>0</v>
      </c>
      <c r="T325" s="13">
        <f t="shared" ref="T325:T388" si="66">IF(AND(ISNUMBER(MATCH($T$3,E325,0)),ISNUMBER(MATCH(J325,A325,0)),ISNUMBER(MATCH(K325,B325,0)),ISNUMBER(MATCH(L325,C325,0)),MATCH(M325,D325,0)),INDEX(G325,MATCH($T$3,E325,0)),0)</f>
        <v>0</v>
      </c>
      <c r="U325" s="13">
        <f t="shared" ref="U325:U388" si="67">IF(AND(ISNUMBER(MATCH($U$3,E325,0)),ISNUMBER(MATCH(J325,A325,0)),ISNUMBER(MATCH(K325,B325,0)),ISNUMBER(MATCH(L325,C325,0)),MATCH(M325,D325,0)),INDEX(G325,MATCH($U$3,E325,0)),0)</f>
        <v>0</v>
      </c>
      <c r="V325" s="13">
        <f t="shared" ref="V325:V388" si="68">IF(AND(ISNUMBER(MATCH($VC$1,E325,0)),ISNUMBER(MATCH(J325,A325,0)),ISNUMBER(MATCH(K325,B325,0)),ISNUMBER(MATCH(L325,C325,0)),MATCH(M325,D325,0)),INDEX(G325,MATCH($V$3,E325,0)),0)</f>
        <v>0</v>
      </c>
    </row>
    <row r="326" spans="1:22">
      <c r="A326" t="s">
        <v>18</v>
      </c>
      <c r="B326" t="s">
        <v>20</v>
      </c>
      <c r="C326" t="s">
        <v>186</v>
      </c>
      <c r="D326">
        <v>809</v>
      </c>
      <c r="E326" t="s">
        <v>51</v>
      </c>
      <c r="F326" t="s">
        <v>1257</v>
      </c>
      <c r="G326">
        <f t="shared" si="58"/>
        <v>5000</v>
      </c>
      <c r="J326" t="str">
        <f t="shared" si="59"/>
        <v>Nord-kivu</v>
      </c>
      <c r="K326" t="str">
        <f t="shared" si="59"/>
        <v>Masisi</v>
      </c>
      <c r="L326" t="str">
        <f t="shared" si="59"/>
        <v>Kirotshe</v>
      </c>
      <c r="M326">
        <f t="shared" si="57"/>
        <v>809</v>
      </c>
      <c r="N326" s="12">
        <f t="shared" si="60"/>
        <v>0</v>
      </c>
      <c r="O326" s="13">
        <f t="shared" si="61"/>
        <v>0</v>
      </c>
      <c r="P326" s="13">
        <f t="shared" si="62"/>
        <v>0</v>
      </c>
      <c r="Q326" s="13">
        <f t="shared" si="63"/>
        <v>0</v>
      </c>
      <c r="R326" s="13">
        <f t="shared" si="64"/>
        <v>0</v>
      </c>
      <c r="S326" s="13">
        <f t="shared" si="65"/>
        <v>5000</v>
      </c>
      <c r="T326" s="13">
        <f t="shared" si="66"/>
        <v>0</v>
      </c>
      <c r="U326" s="13">
        <f t="shared" si="67"/>
        <v>0</v>
      </c>
      <c r="V326" s="13">
        <f t="shared" si="68"/>
        <v>0</v>
      </c>
    </row>
    <row r="327" spans="1:22">
      <c r="A327" t="s">
        <v>18</v>
      </c>
      <c r="B327" t="s">
        <v>20</v>
      </c>
      <c r="C327" t="s">
        <v>20</v>
      </c>
      <c r="D327">
        <v>516</v>
      </c>
      <c r="E327" t="s">
        <v>51</v>
      </c>
      <c r="F327" t="s">
        <v>1257</v>
      </c>
      <c r="G327">
        <f t="shared" si="58"/>
        <v>5000</v>
      </c>
      <c r="J327" t="str">
        <f t="shared" si="59"/>
        <v>Nord-kivu</v>
      </c>
      <c r="K327" t="str">
        <f t="shared" si="59"/>
        <v>Masisi</v>
      </c>
      <c r="L327" t="str">
        <f t="shared" si="59"/>
        <v>Masisi</v>
      </c>
      <c r="M327">
        <f t="shared" si="57"/>
        <v>516</v>
      </c>
      <c r="N327" s="12">
        <f t="shared" si="60"/>
        <v>0</v>
      </c>
      <c r="O327" s="13">
        <f t="shared" si="61"/>
        <v>0</v>
      </c>
      <c r="P327" s="13">
        <f t="shared" si="62"/>
        <v>0</v>
      </c>
      <c r="Q327" s="13">
        <f t="shared" si="63"/>
        <v>0</v>
      </c>
      <c r="R327" s="13">
        <f t="shared" si="64"/>
        <v>0</v>
      </c>
      <c r="S327" s="13">
        <f t="shared" si="65"/>
        <v>5000</v>
      </c>
      <c r="T327" s="13">
        <f t="shared" si="66"/>
        <v>0</v>
      </c>
      <c r="U327" s="13">
        <f t="shared" si="67"/>
        <v>0</v>
      </c>
      <c r="V327" s="13">
        <f t="shared" si="68"/>
        <v>0</v>
      </c>
    </row>
    <row r="328" spans="1:22">
      <c r="A328" t="s">
        <v>18</v>
      </c>
      <c r="B328" t="s">
        <v>20</v>
      </c>
      <c r="C328" t="s">
        <v>20</v>
      </c>
      <c r="D328">
        <v>561</v>
      </c>
      <c r="E328" t="s">
        <v>31</v>
      </c>
      <c r="F328" t="s">
        <v>1263</v>
      </c>
      <c r="G328">
        <f t="shared" si="58"/>
        <v>34500</v>
      </c>
      <c r="J328" t="str">
        <f t="shared" si="59"/>
        <v>Nord-kivu</v>
      </c>
      <c r="K328" t="str">
        <f t="shared" si="59"/>
        <v>Masisi</v>
      </c>
      <c r="L328" t="str">
        <f t="shared" si="59"/>
        <v>Masisi</v>
      </c>
      <c r="M328">
        <f t="shared" si="57"/>
        <v>561</v>
      </c>
      <c r="N328" s="12">
        <f t="shared" si="60"/>
        <v>0</v>
      </c>
      <c r="O328" s="13">
        <f t="shared" si="61"/>
        <v>0</v>
      </c>
      <c r="P328" s="13">
        <f t="shared" si="62"/>
        <v>0</v>
      </c>
      <c r="Q328" s="13">
        <f t="shared" si="63"/>
        <v>0</v>
      </c>
      <c r="R328" s="13">
        <f t="shared" si="64"/>
        <v>0</v>
      </c>
      <c r="S328" s="13">
        <f t="shared" si="65"/>
        <v>0</v>
      </c>
      <c r="T328" s="13">
        <f t="shared" si="66"/>
        <v>0</v>
      </c>
      <c r="U328" s="13">
        <f t="shared" si="67"/>
        <v>34500</v>
      </c>
      <c r="V328" s="13">
        <f t="shared" si="68"/>
        <v>0</v>
      </c>
    </row>
    <row r="329" spans="1:22">
      <c r="A329" t="s">
        <v>18</v>
      </c>
      <c r="B329" t="s">
        <v>20</v>
      </c>
      <c r="C329" t="s">
        <v>20</v>
      </c>
      <c r="D329">
        <v>565</v>
      </c>
      <c r="E329" t="s">
        <v>31</v>
      </c>
      <c r="F329" t="s">
        <v>1268</v>
      </c>
      <c r="G329">
        <f t="shared" si="58"/>
        <v>44500</v>
      </c>
      <c r="J329" t="str">
        <f t="shared" si="59"/>
        <v>Nord-kivu</v>
      </c>
      <c r="K329" t="str">
        <f t="shared" si="59"/>
        <v>Masisi</v>
      </c>
      <c r="L329" t="str">
        <f t="shared" si="59"/>
        <v>Masisi</v>
      </c>
      <c r="M329">
        <f t="shared" si="57"/>
        <v>565</v>
      </c>
      <c r="N329" s="12">
        <f t="shared" si="60"/>
        <v>0</v>
      </c>
      <c r="O329" s="13">
        <f t="shared" si="61"/>
        <v>0</v>
      </c>
      <c r="P329" s="13">
        <f t="shared" si="62"/>
        <v>0</v>
      </c>
      <c r="Q329" s="13">
        <f t="shared" si="63"/>
        <v>0</v>
      </c>
      <c r="R329" s="13">
        <f t="shared" si="64"/>
        <v>0</v>
      </c>
      <c r="S329" s="13">
        <f t="shared" si="65"/>
        <v>0</v>
      </c>
      <c r="T329" s="13">
        <f t="shared" si="66"/>
        <v>0</v>
      </c>
      <c r="U329" s="13">
        <f t="shared" si="67"/>
        <v>44500</v>
      </c>
      <c r="V329" s="13">
        <f t="shared" si="68"/>
        <v>0</v>
      </c>
    </row>
    <row r="330" spans="1:22">
      <c r="A330" t="s">
        <v>18</v>
      </c>
      <c r="B330" t="s">
        <v>20</v>
      </c>
      <c r="C330" t="s">
        <v>20</v>
      </c>
      <c r="D330">
        <v>675</v>
      </c>
      <c r="E330" t="s">
        <v>31</v>
      </c>
      <c r="F330" t="s">
        <v>1256</v>
      </c>
      <c r="G330">
        <f t="shared" si="58"/>
        <v>0</v>
      </c>
      <c r="J330" t="str">
        <f t="shared" si="59"/>
        <v>Nord-kivu</v>
      </c>
      <c r="K330" t="str">
        <f t="shared" si="59"/>
        <v>Masisi</v>
      </c>
      <c r="L330" t="str">
        <f t="shared" si="59"/>
        <v>Masisi</v>
      </c>
      <c r="M330">
        <f t="shared" si="57"/>
        <v>675</v>
      </c>
      <c r="N330" s="12">
        <f t="shared" si="60"/>
        <v>0</v>
      </c>
      <c r="O330" s="13">
        <f t="shared" si="61"/>
        <v>0</v>
      </c>
      <c r="P330" s="13">
        <f t="shared" si="62"/>
        <v>0</v>
      </c>
      <c r="Q330" s="13">
        <f t="shared" si="63"/>
        <v>0</v>
      </c>
      <c r="R330" s="13">
        <f t="shared" si="64"/>
        <v>0</v>
      </c>
      <c r="S330" s="13">
        <f t="shared" si="65"/>
        <v>0</v>
      </c>
      <c r="T330" s="13">
        <f t="shared" si="66"/>
        <v>0</v>
      </c>
      <c r="U330" s="13">
        <f t="shared" si="67"/>
        <v>0</v>
      </c>
      <c r="V330" s="13">
        <f t="shared" si="68"/>
        <v>0</v>
      </c>
    </row>
    <row r="331" spans="1:22">
      <c r="A331" t="s">
        <v>18</v>
      </c>
      <c r="B331" t="s">
        <v>20</v>
      </c>
      <c r="C331" t="s">
        <v>20</v>
      </c>
      <c r="D331">
        <v>842</v>
      </c>
      <c r="E331" t="s">
        <v>260</v>
      </c>
      <c r="F331" t="s">
        <v>1256</v>
      </c>
      <c r="G331">
        <f t="shared" si="58"/>
        <v>0</v>
      </c>
      <c r="J331" t="str">
        <f t="shared" si="59"/>
        <v>Nord-kivu</v>
      </c>
      <c r="K331" t="str">
        <f t="shared" si="59"/>
        <v>Masisi</v>
      </c>
      <c r="L331" t="str">
        <f t="shared" si="59"/>
        <v>Masisi</v>
      </c>
      <c r="M331">
        <f t="shared" si="57"/>
        <v>842</v>
      </c>
      <c r="N331" s="12">
        <f t="shared" si="60"/>
        <v>0</v>
      </c>
      <c r="O331" s="13">
        <f t="shared" si="61"/>
        <v>0</v>
      </c>
      <c r="P331" s="13">
        <f t="shared" si="62"/>
        <v>0</v>
      </c>
      <c r="Q331" s="13">
        <f t="shared" si="63"/>
        <v>0</v>
      </c>
      <c r="R331" s="13">
        <f t="shared" si="64"/>
        <v>0</v>
      </c>
      <c r="S331" s="13">
        <f t="shared" si="65"/>
        <v>0</v>
      </c>
      <c r="T331" s="13">
        <f t="shared" si="66"/>
        <v>0</v>
      </c>
      <c r="U331" s="13">
        <f t="shared" si="67"/>
        <v>0</v>
      </c>
      <c r="V331" s="13">
        <f t="shared" si="68"/>
        <v>0</v>
      </c>
    </row>
    <row r="332" spans="1:22">
      <c r="A332" t="s">
        <v>18</v>
      </c>
      <c r="B332" t="s">
        <v>20</v>
      </c>
      <c r="C332" t="s">
        <v>20</v>
      </c>
      <c r="D332">
        <v>852</v>
      </c>
      <c r="E332" t="s">
        <v>23</v>
      </c>
      <c r="F332" t="s">
        <v>1257</v>
      </c>
      <c r="G332">
        <f t="shared" si="58"/>
        <v>5000</v>
      </c>
      <c r="J332" t="str">
        <f t="shared" si="59"/>
        <v>Nord-kivu</v>
      </c>
      <c r="K332" t="str">
        <f t="shared" si="59"/>
        <v>Masisi</v>
      </c>
      <c r="L332" t="str">
        <f t="shared" si="59"/>
        <v>Masisi</v>
      </c>
      <c r="M332">
        <f t="shared" si="57"/>
        <v>852</v>
      </c>
      <c r="N332" s="12">
        <f t="shared" si="60"/>
        <v>5000</v>
      </c>
      <c r="O332" s="13">
        <f t="shared" si="61"/>
        <v>0</v>
      </c>
      <c r="P332" s="13">
        <f t="shared" si="62"/>
        <v>0</v>
      </c>
      <c r="Q332" s="13">
        <f t="shared" si="63"/>
        <v>0</v>
      </c>
      <c r="R332" s="13">
        <f t="shared" si="64"/>
        <v>0</v>
      </c>
      <c r="S332" s="13">
        <f t="shared" si="65"/>
        <v>0</v>
      </c>
      <c r="T332" s="13">
        <f t="shared" si="66"/>
        <v>0</v>
      </c>
      <c r="U332" s="13">
        <f t="shared" si="67"/>
        <v>0</v>
      </c>
      <c r="V332" s="13">
        <f t="shared" si="68"/>
        <v>0</v>
      </c>
    </row>
    <row r="333" spans="1:22">
      <c r="A333" t="s">
        <v>18</v>
      </c>
      <c r="B333" t="s">
        <v>20</v>
      </c>
      <c r="C333" t="s">
        <v>20</v>
      </c>
      <c r="D333">
        <v>870</v>
      </c>
      <c r="E333" t="s">
        <v>169</v>
      </c>
      <c r="F333" t="s">
        <v>1256</v>
      </c>
      <c r="G333">
        <f t="shared" si="58"/>
        <v>0</v>
      </c>
      <c r="J333" t="str">
        <f t="shared" si="59"/>
        <v>Nord-kivu</v>
      </c>
      <c r="K333" t="str">
        <f t="shared" si="59"/>
        <v>Masisi</v>
      </c>
      <c r="L333" t="str">
        <f t="shared" si="59"/>
        <v>Masisi</v>
      </c>
      <c r="M333">
        <f t="shared" si="57"/>
        <v>870</v>
      </c>
      <c r="N333" s="12">
        <f t="shared" si="60"/>
        <v>0</v>
      </c>
      <c r="O333" s="13">
        <f t="shared" si="61"/>
        <v>0</v>
      </c>
      <c r="P333" s="13">
        <f t="shared" si="62"/>
        <v>0</v>
      </c>
      <c r="Q333" s="13">
        <f t="shared" si="63"/>
        <v>0</v>
      </c>
      <c r="R333" s="13">
        <f t="shared" si="64"/>
        <v>0</v>
      </c>
      <c r="S333" s="13">
        <f t="shared" si="65"/>
        <v>0</v>
      </c>
      <c r="T333" s="13">
        <f t="shared" si="66"/>
        <v>0</v>
      </c>
      <c r="U333" s="13">
        <f t="shared" si="67"/>
        <v>0</v>
      </c>
      <c r="V333" s="13">
        <f t="shared" si="68"/>
        <v>0</v>
      </c>
    </row>
    <row r="334" spans="1:22">
      <c r="A334" t="s">
        <v>18</v>
      </c>
      <c r="B334" t="s">
        <v>20</v>
      </c>
      <c r="C334" t="s">
        <v>20</v>
      </c>
      <c r="D334">
        <v>1065</v>
      </c>
      <c r="E334" t="s">
        <v>169</v>
      </c>
      <c r="F334" t="s">
        <v>1257</v>
      </c>
      <c r="G334">
        <f t="shared" si="58"/>
        <v>5000</v>
      </c>
      <c r="J334" t="str">
        <f t="shared" si="59"/>
        <v>Nord-kivu</v>
      </c>
      <c r="K334" t="str">
        <f t="shared" si="59"/>
        <v>Masisi</v>
      </c>
      <c r="L334" t="str">
        <f t="shared" si="59"/>
        <v>Masisi</v>
      </c>
      <c r="M334">
        <f t="shared" si="57"/>
        <v>1065</v>
      </c>
      <c r="N334" s="12">
        <f t="shared" si="60"/>
        <v>0</v>
      </c>
      <c r="O334" s="13">
        <f t="shared" si="61"/>
        <v>0</v>
      </c>
      <c r="P334" s="13">
        <f t="shared" si="62"/>
        <v>0</v>
      </c>
      <c r="Q334" s="13">
        <f t="shared" si="63"/>
        <v>0</v>
      </c>
      <c r="R334" s="13">
        <f t="shared" si="64"/>
        <v>0</v>
      </c>
      <c r="S334" s="13">
        <f t="shared" si="65"/>
        <v>0</v>
      </c>
      <c r="T334" s="13">
        <f t="shared" si="66"/>
        <v>5000</v>
      </c>
      <c r="U334" s="13">
        <f t="shared" si="67"/>
        <v>0</v>
      </c>
      <c r="V334" s="13">
        <f t="shared" si="68"/>
        <v>0</v>
      </c>
    </row>
    <row r="335" spans="1:22">
      <c r="A335" t="s">
        <v>18</v>
      </c>
      <c r="B335" t="s">
        <v>20</v>
      </c>
      <c r="C335" t="s">
        <v>20</v>
      </c>
      <c r="D335">
        <v>1079</v>
      </c>
      <c r="E335" t="s">
        <v>98</v>
      </c>
      <c r="F335" t="s">
        <v>1256</v>
      </c>
      <c r="G335">
        <f t="shared" si="58"/>
        <v>0</v>
      </c>
      <c r="J335" t="str">
        <f t="shared" si="59"/>
        <v>Nord-kivu</v>
      </c>
      <c r="K335" t="str">
        <f t="shared" si="59"/>
        <v>Masisi</v>
      </c>
      <c r="L335" t="str">
        <f t="shared" si="59"/>
        <v>Masisi</v>
      </c>
      <c r="M335">
        <f t="shared" si="57"/>
        <v>1079</v>
      </c>
      <c r="N335" s="12">
        <f t="shared" si="60"/>
        <v>0</v>
      </c>
      <c r="O335" s="13">
        <f t="shared" si="61"/>
        <v>0</v>
      </c>
      <c r="P335" s="13">
        <f t="shared" si="62"/>
        <v>0</v>
      </c>
      <c r="Q335" s="13">
        <f t="shared" si="63"/>
        <v>0</v>
      </c>
      <c r="R335" s="13">
        <f t="shared" si="64"/>
        <v>0</v>
      </c>
      <c r="S335" s="13">
        <f t="shared" si="65"/>
        <v>0</v>
      </c>
      <c r="T335" s="13">
        <f t="shared" si="66"/>
        <v>0</v>
      </c>
      <c r="U335" s="13">
        <f t="shared" si="67"/>
        <v>0</v>
      </c>
      <c r="V335" s="13">
        <f t="shared" si="68"/>
        <v>0</v>
      </c>
    </row>
    <row r="336" spans="1:22">
      <c r="A336" t="s">
        <v>18</v>
      </c>
      <c r="B336" t="s">
        <v>20</v>
      </c>
      <c r="C336" t="s">
        <v>37</v>
      </c>
      <c r="D336">
        <v>551</v>
      </c>
      <c r="E336" t="s">
        <v>169</v>
      </c>
      <c r="F336" t="s">
        <v>1268</v>
      </c>
      <c r="G336">
        <f t="shared" si="58"/>
        <v>44500</v>
      </c>
      <c r="J336" t="str">
        <f t="shared" si="59"/>
        <v>Nord-kivu</v>
      </c>
      <c r="K336" t="str">
        <f t="shared" si="59"/>
        <v>Masisi</v>
      </c>
      <c r="L336" t="str">
        <f t="shared" si="59"/>
        <v>Mweso</v>
      </c>
      <c r="M336">
        <f t="shared" si="57"/>
        <v>551</v>
      </c>
      <c r="N336" s="12">
        <f t="shared" si="60"/>
        <v>0</v>
      </c>
      <c r="O336" s="13">
        <f t="shared" si="61"/>
        <v>0</v>
      </c>
      <c r="P336" s="13">
        <f t="shared" si="62"/>
        <v>0</v>
      </c>
      <c r="Q336" s="13">
        <f t="shared" si="63"/>
        <v>0</v>
      </c>
      <c r="R336" s="13">
        <f t="shared" si="64"/>
        <v>0</v>
      </c>
      <c r="S336" s="13">
        <f t="shared" si="65"/>
        <v>0</v>
      </c>
      <c r="T336" s="13">
        <f t="shared" si="66"/>
        <v>44500</v>
      </c>
      <c r="U336" s="13">
        <f t="shared" si="67"/>
        <v>0</v>
      </c>
      <c r="V336" s="13">
        <f t="shared" si="68"/>
        <v>0</v>
      </c>
    </row>
    <row r="337" spans="1:22">
      <c r="A337" t="s">
        <v>18</v>
      </c>
      <c r="B337" t="s">
        <v>20</v>
      </c>
      <c r="C337" t="s">
        <v>37</v>
      </c>
      <c r="D337">
        <v>757</v>
      </c>
      <c r="E337" t="s">
        <v>98</v>
      </c>
      <c r="F337" t="s">
        <v>1256</v>
      </c>
      <c r="G337">
        <f t="shared" si="58"/>
        <v>0</v>
      </c>
      <c r="J337" t="str">
        <f t="shared" si="59"/>
        <v>Nord-kivu</v>
      </c>
      <c r="K337" t="str">
        <f t="shared" si="59"/>
        <v>Masisi</v>
      </c>
      <c r="L337" t="str">
        <f t="shared" si="59"/>
        <v>Mweso</v>
      </c>
      <c r="M337">
        <f t="shared" si="57"/>
        <v>757</v>
      </c>
      <c r="N337" s="12">
        <f t="shared" si="60"/>
        <v>0</v>
      </c>
      <c r="O337" s="13">
        <f t="shared" si="61"/>
        <v>0</v>
      </c>
      <c r="P337" s="13">
        <f t="shared" si="62"/>
        <v>0</v>
      </c>
      <c r="Q337" s="13">
        <f t="shared" si="63"/>
        <v>0</v>
      </c>
      <c r="R337" s="13">
        <f t="shared" si="64"/>
        <v>0</v>
      </c>
      <c r="S337" s="13">
        <f t="shared" si="65"/>
        <v>0</v>
      </c>
      <c r="T337" s="13">
        <f t="shared" si="66"/>
        <v>0</v>
      </c>
      <c r="U337" s="13">
        <f t="shared" si="67"/>
        <v>0</v>
      </c>
      <c r="V337" s="13">
        <f t="shared" si="68"/>
        <v>0</v>
      </c>
    </row>
    <row r="338" spans="1:22">
      <c r="A338" t="s">
        <v>18</v>
      </c>
      <c r="B338" t="s">
        <v>20</v>
      </c>
      <c r="C338" t="s">
        <v>37</v>
      </c>
      <c r="D338">
        <v>852</v>
      </c>
      <c r="E338" t="s">
        <v>23</v>
      </c>
      <c r="F338" t="s">
        <v>1257</v>
      </c>
      <c r="G338">
        <f t="shared" si="58"/>
        <v>5000</v>
      </c>
      <c r="J338" t="str">
        <f t="shared" si="59"/>
        <v>Nord-kivu</v>
      </c>
      <c r="K338" t="str">
        <f t="shared" si="59"/>
        <v>Masisi</v>
      </c>
      <c r="L338" t="str">
        <f t="shared" si="59"/>
        <v>Mweso</v>
      </c>
      <c r="M338">
        <f t="shared" si="57"/>
        <v>852</v>
      </c>
      <c r="N338" s="12">
        <f t="shared" si="60"/>
        <v>5000</v>
      </c>
      <c r="O338" s="13">
        <f t="shared" si="61"/>
        <v>0</v>
      </c>
      <c r="P338" s="13">
        <f t="shared" si="62"/>
        <v>0</v>
      </c>
      <c r="Q338" s="13">
        <f t="shared" si="63"/>
        <v>0</v>
      </c>
      <c r="R338" s="13">
        <f t="shared" si="64"/>
        <v>0</v>
      </c>
      <c r="S338" s="13">
        <f t="shared" si="65"/>
        <v>0</v>
      </c>
      <c r="T338" s="13">
        <f t="shared" si="66"/>
        <v>0</v>
      </c>
      <c r="U338" s="13">
        <f t="shared" si="67"/>
        <v>0</v>
      </c>
      <c r="V338" s="13">
        <f t="shared" si="68"/>
        <v>0</v>
      </c>
    </row>
    <row r="339" spans="1:22">
      <c r="A339" t="s">
        <v>18</v>
      </c>
      <c r="B339" t="s">
        <v>20</v>
      </c>
      <c r="C339" t="s">
        <v>37</v>
      </c>
      <c r="D339">
        <v>870</v>
      </c>
      <c r="E339" t="s">
        <v>169</v>
      </c>
      <c r="F339" t="s">
        <v>1256</v>
      </c>
      <c r="G339">
        <f t="shared" si="58"/>
        <v>0</v>
      </c>
      <c r="J339" t="str">
        <f t="shared" si="59"/>
        <v>Nord-kivu</v>
      </c>
      <c r="K339" t="str">
        <f t="shared" si="59"/>
        <v>Masisi</v>
      </c>
      <c r="L339" t="str">
        <f t="shared" si="59"/>
        <v>Mweso</v>
      </c>
      <c r="M339">
        <f t="shared" si="57"/>
        <v>870</v>
      </c>
      <c r="N339" s="12">
        <f t="shared" si="60"/>
        <v>0</v>
      </c>
      <c r="O339" s="13">
        <f t="shared" si="61"/>
        <v>0</v>
      </c>
      <c r="P339" s="13">
        <f t="shared" si="62"/>
        <v>0</v>
      </c>
      <c r="Q339" s="13">
        <f t="shared" si="63"/>
        <v>0</v>
      </c>
      <c r="R339" s="13">
        <f t="shared" si="64"/>
        <v>0</v>
      </c>
      <c r="S339" s="13">
        <f t="shared" si="65"/>
        <v>0</v>
      </c>
      <c r="T339" s="13">
        <f t="shared" si="66"/>
        <v>0</v>
      </c>
      <c r="U339" s="13">
        <f t="shared" si="67"/>
        <v>0</v>
      </c>
      <c r="V339" s="13">
        <f t="shared" si="68"/>
        <v>0</v>
      </c>
    </row>
    <row r="340" spans="1:22">
      <c r="A340" t="s">
        <v>18</v>
      </c>
      <c r="B340" t="s">
        <v>83</v>
      </c>
      <c r="C340" t="s">
        <v>83</v>
      </c>
      <c r="D340">
        <v>170</v>
      </c>
      <c r="E340" t="s">
        <v>31</v>
      </c>
      <c r="F340" t="s">
        <v>1256</v>
      </c>
      <c r="G340">
        <f t="shared" si="58"/>
        <v>0</v>
      </c>
      <c r="J340" t="str">
        <f t="shared" si="59"/>
        <v>Nord-kivu</v>
      </c>
      <c r="K340" t="str">
        <f t="shared" si="59"/>
        <v>Nyiragongo</v>
      </c>
      <c r="L340" t="str">
        <f t="shared" si="59"/>
        <v>Nyiragongo</v>
      </c>
      <c r="M340">
        <f t="shared" si="57"/>
        <v>170</v>
      </c>
      <c r="N340" s="12">
        <f t="shared" si="60"/>
        <v>0</v>
      </c>
      <c r="O340" s="13">
        <f t="shared" si="61"/>
        <v>0</v>
      </c>
      <c r="P340" s="13">
        <f t="shared" si="62"/>
        <v>0</v>
      </c>
      <c r="Q340" s="13">
        <f t="shared" si="63"/>
        <v>0</v>
      </c>
      <c r="R340" s="13">
        <f t="shared" si="64"/>
        <v>0</v>
      </c>
      <c r="S340" s="13">
        <f t="shared" si="65"/>
        <v>0</v>
      </c>
      <c r="T340" s="13">
        <f t="shared" si="66"/>
        <v>0</v>
      </c>
      <c r="U340" s="13">
        <f t="shared" si="67"/>
        <v>0</v>
      </c>
      <c r="V340" s="13">
        <f t="shared" si="68"/>
        <v>0</v>
      </c>
    </row>
    <row r="341" spans="1:22">
      <c r="A341" t="s">
        <v>18</v>
      </c>
      <c r="B341" t="s">
        <v>83</v>
      </c>
      <c r="C341" t="s">
        <v>83</v>
      </c>
      <c r="D341">
        <v>478</v>
      </c>
      <c r="E341" t="s">
        <v>51</v>
      </c>
      <c r="F341" t="s">
        <v>1257</v>
      </c>
      <c r="G341">
        <f t="shared" si="58"/>
        <v>5000</v>
      </c>
      <c r="J341" t="str">
        <f t="shared" si="59"/>
        <v>Nord-kivu</v>
      </c>
      <c r="K341" t="str">
        <f t="shared" si="59"/>
        <v>Nyiragongo</v>
      </c>
      <c r="L341" t="str">
        <f t="shared" si="59"/>
        <v>Nyiragongo</v>
      </c>
      <c r="M341">
        <f t="shared" si="57"/>
        <v>478</v>
      </c>
      <c r="N341" s="12">
        <f t="shared" si="60"/>
        <v>0</v>
      </c>
      <c r="O341" s="13">
        <f t="shared" si="61"/>
        <v>0</v>
      </c>
      <c r="P341" s="13">
        <f t="shared" si="62"/>
        <v>0</v>
      </c>
      <c r="Q341" s="13">
        <f t="shared" si="63"/>
        <v>0</v>
      </c>
      <c r="R341" s="13">
        <f t="shared" si="64"/>
        <v>0</v>
      </c>
      <c r="S341" s="13">
        <f t="shared" si="65"/>
        <v>5000</v>
      </c>
      <c r="T341" s="13">
        <f t="shared" si="66"/>
        <v>0</v>
      </c>
      <c r="U341" s="13">
        <f t="shared" si="67"/>
        <v>0</v>
      </c>
      <c r="V341" s="13">
        <f t="shared" si="68"/>
        <v>0</v>
      </c>
    </row>
    <row r="342" spans="1:22">
      <c r="A342" t="s">
        <v>18</v>
      </c>
      <c r="B342" t="s">
        <v>83</v>
      </c>
      <c r="C342" t="s">
        <v>83</v>
      </c>
      <c r="D342">
        <v>507</v>
      </c>
      <c r="E342" t="s">
        <v>51</v>
      </c>
      <c r="F342" t="s">
        <v>1257</v>
      </c>
      <c r="G342">
        <f t="shared" si="58"/>
        <v>5000</v>
      </c>
      <c r="J342" t="str">
        <f t="shared" si="59"/>
        <v>Nord-kivu</v>
      </c>
      <c r="K342" t="str">
        <f t="shared" si="59"/>
        <v>Nyiragongo</v>
      </c>
      <c r="L342" t="str">
        <f t="shared" si="59"/>
        <v>Nyiragongo</v>
      </c>
      <c r="M342">
        <f t="shared" si="57"/>
        <v>507</v>
      </c>
      <c r="N342" s="12">
        <f t="shared" si="60"/>
        <v>0</v>
      </c>
      <c r="O342" s="13">
        <f t="shared" si="61"/>
        <v>0</v>
      </c>
      <c r="P342" s="13">
        <f t="shared" si="62"/>
        <v>0</v>
      </c>
      <c r="Q342" s="13">
        <f t="shared" si="63"/>
        <v>0</v>
      </c>
      <c r="R342" s="13">
        <f t="shared" si="64"/>
        <v>0</v>
      </c>
      <c r="S342" s="13">
        <f t="shared" si="65"/>
        <v>5000</v>
      </c>
      <c r="T342" s="13">
        <f t="shared" si="66"/>
        <v>0</v>
      </c>
      <c r="U342" s="13">
        <f t="shared" si="67"/>
        <v>0</v>
      </c>
      <c r="V342" s="13">
        <f t="shared" si="68"/>
        <v>0</v>
      </c>
    </row>
    <row r="343" spans="1:22">
      <c r="A343" t="s">
        <v>18</v>
      </c>
      <c r="B343" t="s">
        <v>83</v>
      </c>
      <c r="C343" t="s">
        <v>83</v>
      </c>
      <c r="D343">
        <v>675</v>
      </c>
      <c r="E343" t="s">
        <v>31</v>
      </c>
      <c r="F343" t="s">
        <v>1256</v>
      </c>
      <c r="G343">
        <f t="shared" si="58"/>
        <v>0</v>
      </c>
      <c r="J343" t="str">
        <f t="shared" si="59"/>
        <v>Nord-kivu</v>
      </c>
      <c r="K343" t="str">
        <f t="shared" si="59"/>
        <v>Nyiragongo</v>
      </c>
      <c r="L343" t="str">
        <f t="shared" si="59"/>
        <v>Nyiragongo</v>
      </c>
      <c r="M343">
        <f t="shared" si="57"/>
        <v>675</v>
      </c>
      <c r="N343" s="12">
        <f t="shared" si="60"/>
        <v>0</v>
      </c>
      <c r="O343" s="13">
        <f t="shared" si="61"/>
        <v>0</v>
      </c>
      <c r="P343" s="13">
        <f t="shared" si="62"/>
        <v>0</v>
      </c>
      <c r="Q343" s="13">
        <f t="shared" si="63"/>
        <v>0</v>
      </c>
      <c r="R343" s="13">
        <f t="shared" si="64"/>
        <v>0</v>
      </c>
      <c r="S343" s="13">
        <f t="shared" si="65"/>
        <v>0</v>
      </c>
      <c r="T343" s="13">
        <f t="shared" si="66"/>
        <v>0</v>
      </c>
      <c r="U343" s="13">
        <f t="shared" si="67"/>
        <v>0</v>
      </c>
      <c r="V343" s="13">
        <f t="shared" si="68"/>
        <v>0</v>
      </c>
    </row>
    <row r="344" spans="1:22">
      <c r="A344" t="s">
        <v>18</v>
      </c>
      <c r="B344" t="s">
        <v>83</v>
      </c>
      <c r="C344" t="s">
        <v>83</v>
      </c>
      <c r="D344">
        <v>793</v>
      </c>
      <c r="E344" t="s">
        <v>169</v>
      </c>
      <c r="F344" t="s">
        <v>1256</v>
      </c>
      <c r="G344">
        <f t="shared" si="58"/>
        <v>0</v>
      </c>
      <c r="J344" t="str">
        <f t="shared" si="59"/>
        <v>Nord-kivu</v>
      </c>
      <c r="K344" t="str">
        <f t="shared" si="59"/>
        <v>Nyiragongo</v>
      </c>
      <c r="L344" t="str">
        <f t="shared" si="59"/>
        <v>Nyiragongo</v>
      </c>
      <c r="M344">
        <f t="shared" si="57"/>
        <v>793</v>
      </c>
      <c r="N344" s="12">
        <f t="shared" si="60"/>
        <v>0</v>
      </c>
      <c r="O344" s="13">
        <f t="shared" si="61"/>
        <v>0</v>
      </c>
      <c r="P344" s="13">
        <f t="shared" si="62"/>
        <v>0</v>
      </c>
      <c r="Q344" s="13">
        <f t="shared" si="63"/>
        <v>0</v>
      </c>
      <c r="R344" s="13">
        <f t="shared" si="64"/>
        <v>0</v>
      </c>
      <c r="S344" s="13">
        <f t="shared" si="65"/>
        <v>0</v>
      </c>
      <c r="T344" s="13">
        <f t="shared" si="66"/>
        <v>0</v>
      </c>
      <c r="U344" s="13">
        <f t="shared" si="67"/>
        <v>0</v>
      </c>
      <c r="V344" s="13">
        <f t="shared" si="68"/>
        <v>0</v>
      </c>
    </row>
    <row r="345" spans="1:22">
      <c r="A345" t="s">
        <v>18</v>
      </c>
      <c r="B345" t="s">
        <v>83</v>
      </c>
      <c r="C345" t="s">
        <v>83</v>
      </c>
      <c r="D345">
        <v>803</v>
      </c>
      <c r="E345" t="s">
        <v>51</v>
      </c>
      <c r="F345" t="s">
        <v>1257</v>
      </c>
      <c r="G345">
        <f t="shared" si="58"/>
        <v>5000</v>
      </c>
      <c r="J345" t="str">
        <f t="shared" si="59"/>
        <v>Nord-kivu</v>
      </c>
      <c r="K345" t="str">
        <f t="shared" si="59"/>
        <v>Nyiragongo</v>
      </c>
      <c r="L345" t="str">
        <f t="shared" si="59"/>
        <v>Nyiragongo</v>
      </c>
      <c r="M345">
        <f t="shared" si="57"/>
        <v>803</v>
      </c>
      <c r="N345" s="12">
        <f t="shared" si="60"/>
        <v>0</v>
      </c>
      <c r="O345" s="13">
        <f t="shared" si="61"/>
        <v>0</v>
      </c>
      <c r="P345" s="13">
        <f t="shared" si="62"/>
        <v>0</v>
      </c>
      <c r="Q345" s="13">
        <f t="shared" si="63"/>
        <v>0</v>
      </c>
      <c r="R345" s="13">
        <f t="shared" si="64"/>
        <v>0</v>
      </c>
      <c r="S345" s="13">
        <f t="shared" si="65"/>
        <v>5000</v>
      </c>
      <c r="T345" s="13">
        <f t="shared" si="66"/>
        <v>0</v>
      </c>
      <c r="U345" s="13">
        <f t="shared" si="67"/>
        <v>0</v>
      </c>
      <c r="V345" s="13">
        <f t="shared" si="68"/>
        <v>0</v>
      </c>
    </row>
    <row r="346" spans="1:22">
      <c r="A346" t="s">
        <v>18</v>
      </c>
      <c r="B346" t="s">
        <v>83</v>
      </c>
      <c r="C346" t="s">
        <v>83</v>
      </c>
      <c r="D346">
        <v>809</v>
      </c>
      <c r="E346" t="s">
        <v>51</v>
      </c>
      <c r="F346" t="s">
        <v>1257</v>
      </c>
      <c r="G346">
        <f t="shared" si="58"/>
        <v>5000</v>
      </c>
      <c r="J346" t="str">
        <f t="shared" si="59"/>
        <v>Nord-kivu</v>
      </c>
      <c r="K346" t="str">
        <f t="shared" si="59"/>
        <v>Nyiragongo</v>
      </c>
      <c r="L346" t="str">
        <f t="shared" si="59"/>
        <v>Nyiragongo</v>
      </c>
      <c r="M346">
        <f t="shared" si="57"/>
        <v>809</v>
      </c>
      <c r="N346" s="12">
        <f t="shared" si="60"/>
        <v>0</v>
      </c>
      <c r="O346" s="13">
        <f t="shared" si="61"/>
        <v>0</v>
      </c>
      <c r="P346" s="13">
        <f t="shared" si="62"/>
        <v>0</v>
      </c>
      <c r="Q346" s="13">
        <f t="shared" si="63"/>
        <v>0</v>
      </c>
      <c r="R346" s="13">
        <f t="shared" si="64"/>
        <v>0</v>
      </c>
      <c r="S346" s="13">
        <f t="shared" si="65"/>
        <v>5000</v>
      </c>
      <c r="T346" s="13">
        <f t="shared" si="66"/>
        <v>0</v>
      </c>
      <c r="U346" s="13">
        <f t="shared" si="67"/>
        <v>0</v>
      </c>
      <c r="V346" s="13">
        <f t="shared" si="68"/>
        <v>0</v>
      </c>
    </row>
    <row r="347" spans="1:22">
      <c r="A347" t="s">
        <v>18</v>
      </c>
      <c r="B347" t="s">
        <v>83</v>
      </c>
      <c r="C347" t="s">
        <v>83</v>
      </c>
      <c r="D347">
        <v>842</v>
      </c>
      <c r="E347" t="s">
        <v>260</v>
      </c>
      <c r="F347" t="s">
        <v>1256</v>
      </c>
      <c r="G347">
        <f t="shared" si="58"/>
        <v>0</v>
      </c>
      <c r="J347" t="str">
        <f t="shared" si="59"/>
        <v>Nord-kivu</v>
      </c>
      <c r="K347" t="str">
        <f t="shared" si="59"/>
        <v>Nyiragongo</v>
      </c>
      <c r="L347" t="str">
        <f t="shared" si="59"/>
        <v>Nyiragongo</v>
      </c>
      <c r="M347">
        <f t="shared" si="57"/>
        <v>842</v>
      </c>
      <c r="N347" s="12">
        <f t="shared" si="60"/>
        <v>0</v>
      </c>
      <c r="O347" s="13">
        <f t="shared" si="61"/>
        <v>0</v>
      </c>
      <c r="P347" s="13">
        <f t="shared" si="62"/>
        <v>0</v>
      </c>
      <c r="Q347" s="13">
        <f t="shared" si="63"/>
        <v>0</v>
      </c>
      <c r="R347" s="13">
        <f t="shared" si="64"/>
        <v>0</v>
      </c>
      <c r="S347" s="13">
        <f t="shared" si="65"/>
        <v>0</v>
      </c>
      <c r="T347" s="13">
        <f t="shared" si="66"/>
        <v>0</v>
      </c>
      <c r="U347" s="13">
        <f t="shared" si="67"/>
        <v>0</v>
      </c>
      <c r="V347" s="13">
        <f t="shared" si="68"/>
        <v>0</v>
      </c>
    </row>
    <row r="348" spans="1:22">
      <c r="A348" t="s">
        <v>18</v>
      </c>
      <c r="B348" t="s">
        <v>83</v>
      </c>
      <c r="C348" t="s">
        <v>83</v>
      </c>
      <c r="D348">
        <v>1068</v>
      </c>
      <c r="E348" t="s">
        <v>169</v>
      </c>
      <c r="F348" t="s">
        <v>1256</v>
      </c>
      <c r="G348">
        <f t="shared" si="58"/>
        <v>0</v>
      </c>
      <c r="J348" t="str">
        <f t="shared" si="59"/>
        <v>Nord-kivu</v>
      </c>
      <c r="K348" t="str">
        <f t="shared" si="59"/>
        <v>Nyiragongo</v>
      </c>
      <c r="L348" t="str">
        <f t="shared" si="59"/>
        <v>Nyiragongo</v>
      </c>
      <c r="M348">
        <f t="shared" si="57"/>
        <v>1068</v>
      </c>
      <c r="N348" s="12">
        <f t="shared" si="60"/>
        <v>0</v>
      </c>
      <c r="O348" s="13">
        <f t="shared" si="61"/>
        <v>0</v>
      </c>
      <c r="P348" s="13">
        <f t="shared" si="62"/>
        <v>0</v>
      </c>
      <c r="Q348" s="13">
        <f t="shared" si="63"/>
        <v>0</v>
      </c>
      <c r="R348" s="13">
        <f t="shared" si="64"/>
        <v>0</v>
      </c>
      <c r="S348" s="13">
        <f t="shared" si="65"/>
        <v>0</v>
      </c>
      <c r="T348" s="13">
        <f t="shared" si="66"/>
        <v>0</v>
      </c>
      <c r="U348" s="13">
        <f t="shared" si="67"/>
        <v>0</v>
      </c>
      <c r="V348" s="13">
        <f t="shared" si="68"/>
        <v>0</v>
      </c>
    </row>
    <row r="349" spans="1:22">
      <c r="A349" t="s">
        <v>18</v>
      </c>
      <c r="B349" t="s">
        <v>225</v>
      </c>
      <c r="C349" t="s">
        <v>308</v>
      </c>
      <c r="D349">
        <v>316</v>
      </c>
      <c r="E349" t="s">
        <v>51</v>
      </c>
      <c r="F349" t="s">
        <v>1258</v>
      </c>
      <c r="G349">
        <f t="shared" si="58"/>
        <v>24500</v>
      </c>
      <c r="J349" t="str">
        <f t="shared" si="59"/>
        <v>Nord-kivu</v>
      </c>
      <c r="K349" t="str">
        <f t="shared" si="59"/>
        <v>Oicha</v>
      </c>
      <c r="L349" t="str">
        <f t="shared" si="59"/>
        <v>Kalunguta</v>
      </c>
      <c r="M349">
        <f t="shared" si="57"/>
        <v>316</v>
      </c>
      <c r="N349" s="12">
        <f t="shared" si="60"/>
        <v>0</v>
      </c>
      <c r="O349" s="13">
        <f t="shared" si="61"/>
        <v>0</v>
      </c>
      <c r="P349" s="13">
        <f t="shared" si="62"/>
        <v>0</v>
      </c>
      <c r="Q349" s="13">
        <f t="shared" si="63"/>
        <v>0</v>
      </c>
      <c r="R349" s="13">
        <f t="shared" si="64"/>
        <v>0</v>
      </c>
      <c r="S349" s="13">
        <f t="shared" si="65"/>
        <v>24500</v>
      </c>
      <c r="T349" s="13">
        <f t="shared" si="66"/>
        <v>0</v>
      </c>
      <c r="U349" s="13">
        <f t="shared" si="67"/>
        <v>0</v>
      </c>
      <c r="V349" s="13">
        <f t="shared" si="68"/>
        <v>0</v>
      </c>
    </row>
    <row r="350" spans="1:22">
      <c r="A350" t="s">
        <v>18</v>
      </c>
      <c r="B350" t="s">
        <v>225</v>
      </c>
      <c r="C350" t="s">
        <v>308</v>
      </c>
      <c r="D350">
        <v>10416</v>
      </c>
      <c r="E350" t="s">
        <v>169</v>
      </c>
      <c r="F350" t="s">
        <v>1257</v>
      </c>
      <c r="G350">
        <f t="shared" si="58"/>
        <v>5000</v>
      </c>
      <c r="J350" t="str">
        <f t="shared" si="59"/>
        <v>Nord-kivu</v>
      </c>
      <c r="K350" t="str">
        <f t="shared" si="59"/>
        <v>Oicha</v>
      </c>
      <c r="L350" t="str">
        <f t="shared" si="59"/>
        <v>Kalunguta</v>
      </c>
      <c r="M350">
        <f t="shared" si="57"/>
        <v>10416</v>
      </c>
      <c r="N350" s="12">
        <f t="shared" si="60"/>
        <v>0</v>
      </c>
      <c r="O350" s="13">
        <f t="shared" si="61"/>
        <v>0</v>
      </c>
      <c r="P350" s="13">
        <f t="shared" si="62"/>
        <v>0</v>
      </c>
      <c r="Q350" s="13">
        <f t="shared" si="63"/>
        <v>0</v>
      </c>
      <c r="R350" s="13">
        <f t="shared" si="64"/>
        <v>0</v>
      </c>
      <c r="S350" s="13">
        <f t="shared" si="65"/>
        <v>0</v>
      </c>
      <c r="T350" s="13">
        <f t="shared" si="66"/>
        <v>5000</v>
      </c>
      <c r="U350" s="13">
        <f t="shared" si="67"/>
        <v>0</v>
      </c>
      <c r="V350" s="13">
        <f t="shared" si="68"/>
        <v>0</v>
      </c>
    </row>
    <row r="351" spans="1:22">
      <c r="A351" t="s">
        <v>18</v>
      </c>
      <c r="B351" t="s">
        <v>225</v>
      </c>
      <c r="C351" t="s">
        <v>388</v>
      </c>
      <c r="D351">
        <v>117</v>
      </c>
      <c r="E351" t="s">
        <v>31</v>
      </c>
      <c r="F351" t="s">
        <v>1266</v>
      </c>
      <c r="G351">
        <f t="shared" si="58"/>
        <v>14500</v>
      </c>
      <c r="J351" t="str">
        <f t="shared" si="59"/>
        <v>Nord-kivu</v>
      </c>
      <c r="K351" t="str">
        <f t="shared" si="59"/>
        <v>Oicha</v>
      </c>
      <c r="L351" t="str">
        <f t="shared" si="59"/>
        <v>Mutwanga</v>
      </c>
      <c r="M351">
        <f t="shared" si="57"/>
        <v>117</v>
      </c>
      <c r="N351" s="12">
        <f t="shared" si="60"/>
        <v>0</v>
      </c>
      <c r="O351" s="13">
        <f t="shared" si="61"/>
        <v>0</v>
      </c>
      <c r="P351" s="13">
        <f t="shared" si="62"/>
        <v>0</v>
      </c>
      <c r="Q351" s="13">
        <f t="shared" si="63"/>
        <v>0</v>
      </c>
      <c r="R351" s="13">
        <f t="shared" si="64"/>
        <v>0</v>
      </c>
      <c r="S351" s="13">
        <f t="shared" si="65"/>
        <v>0</v>
      </c>
      <c r="T351" s="13">
        <f t="shared" si="66"/>
        <v>0</v>
      </c>
      <c r="U351" s="13">
        <f t="shared" si="67"/>
        <v>14500</v>
      </c>
      <c r="V351" s="13">
        <f t="shared" si="68"/>
        <v>0</v>
      </c>
    </row>
    <row r="352" spans="1:22">
      <c r="A352" t="s">
        <v>18</v>
      </c>
      <c r="B352" t="s">
        <v>225</v>
      </c>
      <c r="C352" t="s">
        <v>388</v>
      </c>
      <c r="D352">
        <v>350</v>
      </c>
      <c r="E352" t="s">
        <v>49</v>
      </c>
      <c r="F352" t="s">
        <v>1263</v>
      </c>
      <c r="G352">
        <f t="shared" si="58"/>
        <v>34500</v>
      </c>
      <c r="J352" t="str">
        <f t="shared" si="59"/>
        <v>Nord-kivu</v>
      </c>
      <c r="K352" t="str">
        <f t="shared" si="59"/>
        <v>Oicha</v>
      </c>
      <c r="L352" t="str">
        <f t="shared" si="59"/>
        <v>Mutwanga</v>
      </c>
      <c r="M352">
        <f t="shared" si="57"/>
        <v>350</v>
      </c>
      <c r="N352" s="12">
        <f t="shared" si="60"/>
        <v>0</v>
      </c>
      <c r="O352" s="13">
        <f t="shared" si="61"/>
        <v>0</v>
      </c>
      <c r="P352" s="13">
        <f t="shared" si="62"/>
        <v>34500</v>
      </c>
      <c r="Q352" s="13">
        <f t="shared" si="63"/>
        <v>0</v>
      </c>
      <c r="R352" s="13">
        <f t="shared" si="64"/>
        <v>0</v>
      </c>
      <c r="S352" s="13">
        <f t="shared" si="65"/>
        <v>0</v>
      </c>
      <c r="T352" s="13">
        <f t="shared" si="66"/>
        <v>0</v>
      </c>
      <c r="U352" s="13">
        <f t="shared" si="67"/>
        <v>0</v>
      </c>
      <c r="V352" s="13">
        <f t="shared" si="68"/>
        <v>0</v>
      </c>
    </row>
    <row r="353" spans="1:22">
      <c r="A353" t="s">
        <v>18</v>
      </c>
      <c r="B353" t="s">
        <v>225</v>
      </c>
      <c r="C353" t="s">
        <v>388</v>
      </c>
      <c r="D353">
        <v>881</v>
      </c>
      <c r="E353" t="s">
        <v>49</v>
      </c>
      <c r="F353" t="s">
        <v>1263</v>
      </c>
      <c r="G353">
        <f t="shared" si="58"/>
        <v>34500</v>
      </c>
      <c r="J353" t="str">
        <f t="shared" si="59"/>
        <v>Nord-kivu</v>
      </c>
      <c r="K353" t="str">
        <f t="shared" si="59"/>
        <v>Oicha</v>
      </c>
      <c r="L353" t="str">
        <f t="shared" si="59"/>
        <v>Mutwanga</v>
      </c>
      <c r="M353">
        <f t="shared" si="57"/>
        <v>881</v>
      </c>
      <c r="N353" s="12">
        <f t="shared" si="60"/>
        <v>0</v>
      </c>
      <c r="O353" s="13">
        <f t="shared" si="61"/>
        <v>0</v>
      </c>
      <c r="P353" s="13">
        <f t="shared" si="62"/>
        <v>34500</v>
      </c>
      <c r="Q353" s="13">
        <f t="shared" si="63"/>
        <v>0</v>
      </c>
      <c r="R353" s="13">
        <f t="shared" si="64"/>
        <v>0</v>
      </c>
      <c r="S353" s="13">
        <f t="shared" si="65"/>
        <v>0</v>
      </c>
      <c r="T353" s="13">
        <f t="shared" si="66"/>
        <v>0</v>
      </c>
      <c r="U353" s="13">
        <f t="shared" si="67"/>
        <v>0</v>
      </c>
      <c r="V353" s="13">
        <f t="shared" si="68"/>
        <v>0</v>
      </c>
    </row>
    <row r="354" spans="1:22">
      <c r="A354" t="s">
        <v>18</v>
      </c>
      <c r="B354" t="s">
        <v>225</v>
      </c>
      <c r="C354" t="s">
        <v>225</v>
      </c>
      <c r="D354">
        <v>202</v>
      </c>
      <c r="E354" t="s">
        <v>51</v>
      </c>
      <c r="F354" t="s">
        <v>1257</v>
      </c>
      <c r="G354">
        <f t="shared" si="58"/>
        <v>5000</v>
      </c>
      <c r="J354" t="str">
        <f t="shared" si="59"/>
        <v>Nord-kivu</v>
      </c>
      <c r="K354" t="str">
        <f t="shared" si="59"/>
        <v>Oicha</v>
      </c>
      <c r="L354" t="str">
        <f t="shared" si="59"/>
        <v>Oicha</v>
      </c>
      <c r="M354">
        <f t="shared" si="57"/>
        <v>202</v>
      </c>
      <c r="N354" s="12">
        <f t="shared" si="60"/>
        <v>0</v>
      </c>
      <c r="O354" s="13">
        <f t="shared" si="61"/>
        <v>0</v>
      </c>
      <c r="P354" s="13">
        <f t="shared" si="62"/>
        <v>0</v>
      </c>
      <c r="Q354" s="13">
        <f t="shared" si="63"/>
        <v>0</v>
      </c>
      <c r="R354" s="13">
        <f t="shared" si="64"/>
        <v>0</v>
      </c>
      <c r="S354" s="13">
        <f t="shared" si="65"/>
        <v>5000</v>
      </c>
      <c r="T354" s="13">
        <f t="shared" si="66"/>
        <v>0</v>
      </c>
      <c r="U354" s="13">
        <f t="shared" si="67"/>
        <v>0</v>
      </c>
      <c r="V354" s="13">
        <f t="shared" si="68"/>
        <v>0</v>
      </c>
    </row>
    <row r="355" spans="1:22">
      <c r="A355" t="s">
        <v>18</v>
      </c>
      <c r="B355" t="s">
        <v>225</v>
      </c>
      <c r="C355" t="s">
        <v>225</v>
      </c>
      <c r="D355">
        <v>318</v>
      </c>
      <c r="E355" t="s">
        <v>51</v>
      </c>
      <c r="F355" t="s">
        <v>1266</v>
      </c>
      <c r="G355">
        <f t="shared" si="58"/>
        <v>14500</v>
      </c>
      <c r="J355" t="str">
        <f t="shared" si="59"/>
        <v>Nord-kivu</v>
      </c>
      <c r="K355" t="str">
        <f t="shared" si="59"/>
        <v>Oicha</v>
      </c>
      <c r="L355" t="str">
        <f t="shared" si="59"/>
        <v>Oicha</v>
      </c>
      <c r="M355">
        <f t="shared" si="57"/>
        <v>318</v>
      </c>
      <c r="N355" s="12">
        <f t="shared" si="60"/>
        <v>0</v>
      </c>
      <c r="O355" s="13">
        <f t="shared" si="61"/>
        <v>0</v>
      </c>
      <c r="P355" s="13">
        <f t="shared" si="62"/>
        <v>0</v>
      </c>
      <c r="Q355" s="13">
        <f t="shared" si="63"/>
        <v>0</v>
      </c>
      <c r="R355" s="13">
        <f t="shared" si="64"/>
        <v>0</v>
      </c>
      <c r="S355" s="13">
        <f t="shared" si="65"/>
        <v>14500</v>
      </c>
      <c r="T355" s="13">
        <f t="shared" si="66"/>
        <v>0</v>
      </c>
      <c r="U355" s="13">
        <f t="shared" si="67"/>
        <v>0</v>
      </c>
      <c r="V355" s="13">
        <f t="shared" si="68"/>
        <v>0</v>
      </c>
    </row>
    <row r="356" spans="1:22">
      <c r="A356" t="s">
        <v>18</v>
      </c>
      <c r="B356" t="s">
        <v>225</v>
      </c>
      <c r="C356" t="s">
        <v>225</v>
      </c>
      <c r="D356">
        <v>842</v>
      </c>
      <c r="E356" t="s">
        <v>260</v>
      </c>
      <c r="F356" t="s">
        <v>1256</v>
      </c>
      <c r="G356">
        <f t="shared" si="58"/>
        <v>0</v>
      </c>
      <c r="J356" t="str">
        <f t="shared" si="59"/>
        <v>Nord-kivu</v>
      </c>
      <c r="K356" t="str">
        <f t="shared" si="59"/>
        <v>Oicha</v>
      </c>
      <c r="L356" t="str">
        <f t="shared" si="59"/>
        <v>Oicha</v>
      </c>
      <c r="M356">
        <f t="shared" si="57"/>
        <v>842</v>
      </c>
      <c r="N356" s="12">
        <f t="shared" si="60"/>
        <v>0</v>
      </c>
      <c r="O356" s="13">
        <f t="shared" si="61"/>
        <v>0</v>
      </c>
      <c r="P356" s="13">
        <f t="shared" si="62"/>
        <v>0</v>
      </c>
      <c r="Q356" s="13">
        <f t="shared" si="63"/>
        <v>0</v>
      </c>
      <c r="R356" s="13">
        <f t="shared" si="64"/>
        <v>0</v>
      </c>
      <c r="S356" s="13">
        <f t="shared" si="65"/>
        <v>0</v>
      </c>
      <c r="T356" s="13">
        <f t="shared" si="66"/>
        <v>0</v>
      </c>
      <c r="U356" s="13">
        <f t="shared" si="67"/>
        <v>0</v>
      </c>
      <c r="V356" s="13">
        <f t="shared" si="68"/>
        <v>0</v>
      </c>
    </row>
    <row r="357" spans="1:22">
      <c r="A357" t="s">
        <v>18</v>
      </c>
      <c r="B357" t="s">
        <v>225</v>
      </c>
      <c r="C357" t="s">
        <v>225</v>
      </c>
      <c r="D357">
        <v>879</v>
      </c>
      <c r="E357" t="s">
        <v>49</v>
      </c>
      <c r="F357" t="s">
        <v>1263</v>
      </c>
      <c r="G357">
        <f t="shared" si="58"/>
        <v>34500</v>
      </c>
      <c r="J357" t="str">
        <f t="shared" si="59"/>
        <v>Nord-kivu</v>
      </c>
      <c r="K357" t="str">
        <f t="shared" si="59"/>
        <v>Oicha</v>
      </c>
      <c r="L357" t="str">
        <f t="shared" si="59"/>
        <v>Oicha</v>
      </c>
      <c r="M357">
        <f t="shared" si="57"/>
        <v>879</v>
      </c>
      <c r="N357" s="12">
        <f t="shared" si="60"/>
        <v>0</v>
      </c>
      <c r="O357" s="13">
        <f t="shared" si="61"/>
        <v>0</v>
      </c>
      <c r="P357" s="13">
        <f t="shared" si="62"/>
        <v>34500</v>
      </c>
      <c r="Q357" s="13">
        <f t="shared" si="63"/>
        <v>0</v>
      </c>
      <c r="R357" s="13">
        <f t="shared" si="64"/>
        <v>0</v>
      </c>
      <c r="S357" s="13">
        <f t="shared" si="65"/>
        <v>0</v>
      </c>
      <c r="T357" s="13">
        <f t="shared" si="66"/>
        <v>0</v>
      </c>
      <c r="U357" s="13">
        <f t="shared" si="67"/>
        <v>0</v>
      </c>
      <c r="V357" s="13">
        <f t="shared" si="68"/>
        <v>0</v>
      </c>
    </row>
    <row r="358" spans="1:22">
      <c r="A358" t="s">
        <v>18</v>
      </c>
      <c r="B358" t="s">
        <v>225</v>
      </c>
      <c r="C358" t="s">
        <v>279</v>
      </c>
      <c r="D358">
        <v>150</v>
      </c>
      <c r="E358" t="s">
        <v>31</v>
      </c>
      <c r="F358" t="s">
        <v>1268</v>
      </c>
      <c r="G358">
        <f t="shared" si="58"/>
        <v>44500</v>
      </c>
      <c r="J358" t="str">
        <f t="shared" si="59"/>
        <v>Nord-kivu</v>
      </c>
      <c r="K358" t="str">
        <f t="shared" si="59"/>
        <v>Oicha</v>
      </c>
      <c r="L358" t="str">
        <f t="shared" si="59"/>
        <v>Vuhovi</v>
      </c>
      <c r="M358">
        <f t="shared" si="57"/>
        <v>150</v>
      </c>
      <c r="N358" s="12">
        <f t="shared" si="60"/>
        <v>0</v>
      </c>
      <c r="O358" s="13">
        <f t="shared" si="61"/>
        <v>0</v>
      </c>
      <c r="P358" s="13">
        <f t="shared" si="62"/>
        <v>0</v>
      </c>
      <c r="Q358" s="13">
        <f t="shared" si="63"/>
        <v>0</v>
      </c>
      <c r="R358" s="13">
        <f t="shared" si="64"/>
        <v>0</v>
      </c>
      <c r="S358" s="13">
        <f t="shared" si="65"/>
        <v>0</v>
      </c>
      <c r="T358" s="13">
        <f t="shared" si="66"/>
        <v>0</v>
      </c>
      <c r="U358" s="13">
        <f t="shared" si="67"/>
        <v>44500</v>
      </c>
      <c r="V358" s="13">
        <f t="shared" si="68"/>
        <v>0</v>
      </c>
    </row>
    <row r="359" spans="1:22">
      <c r="A359" t="s">
        <v>18</v>
      </c>
      <c r="B359" t="s">
        <v>225</v>
      </c>
      <c r="C359" t="s">
        <v>279</v>
      </c>
      <c r="D359">
        <v>870</v>
      </c>
      <c r="E359" t="s">
        <v>169</v>
      </c>
      <c r="F359" t="s">
        <v>1256</v>
      </c>
      <c r="G359">
        <f t="shared" si="58"/>
        <v>0</v>
      </c>
      <c r="J359" t="str">
        <f t="shared" si="59"/>
        <v>Nord-kivu</v>
      </c>
      <c r="K359" t="str">
        <f t="shared" si="59"/>
        <v>Oicha</v>
      </c>
      <c r="L359" t="str">
        <f t="shared" si="59"/>
        <v>Vuhovi</v>
      </c>
      <c r="M359">
        <f t="shared" si="57"/>
        <v>870</v>
      </c>
      <c r="N359" s="12">
        <f t="shared" si="60"/>
        <v>0</v>
      </c>
      <c r="O359" s="13">
        <f t="shared" si="61"/>
        <v>0</v>
      </c>
      <c r="P359" s="13">
        <f t="shared" si="62"/>
        <v>0</v>
      </c>
      <c r="Q359" s="13">
        <f t="shared" si="63"/>
        <v>0</v>
      </c>
      <c r="R359" s="13">
        <f t="shared" si="64"/>
        <v>0</v>
      </c>
      <c r="S359" s="13">
        <f t="shared" si="65"/>
        <v>0</v>
      </c>
      <c r="T359" s="13">
        <f t="shared" si="66"/>
        <v>0</v>
      </c>
      <c r="U359" s="13">
        <f t="shared" si="67"/>
        <v>0</v>
      </c>
      <c r="V359" s="13">
        <f t="shared" si="68"/>
        <v>0</v>
      </c>
    </row>
    <row r="360" spans="1:22">
      <c r="A360" t="s">
        <v>18</v>
      </c>
      <c r="B360" t="s">
        <v>73</v>
      </c>
      <c r="C360" t="s">
        <v>336</v>
      </c>
      <c r="D360">
        <v>852</v>
      </c>
      <c r="E360" t="s">
        <v>23</v>
      </c>
      <c r="F360" t="s">
        <v>1257</v>
      </c>
      <c r="G360">
        <f t="shared" si="58"/>
        <v>5000</v>
      </c>
      <c r="J360" t="str">
        <f t="shared" si="59"/>
        <v>Nord-kivu</v>
      </c>
      <c r="K360" t="str">
        <f t="shared" si="59"/>
        <v>Rutshuru</v>
      </c>
      <c r="L360" t="str">
        <f t="shared" si="59"/>
        <v>Bambo</v>
      </c>
      <c r="M360">
        <f t="shared" si="57"/>
        <v>852</v>
      </c>
      <c r="N360" s="12">
        <f t="shared" si="60"/>
        <v>5000</v>
      </c>
      <c r="O360" s="13">
        <f t="shared" si="61"/>
        <v>0</v>
      </c>
      <c r="P360" s="13">
        <f t="shared" si="62"/>
        <v>0</v>
      </c>
      <c r="Q360" s="13">
        <f t="shared" si="63"/>
        <v>0</v>
      </c>
      <c r="R360" s="13">
        <f t="shared" si="64"/>
        <v>0</v>
      </c>
      <c r="S360" s="13">
        <f t="shared" si="65"/>
        <v>0</v>
      </c>
      <c r="T360" s="13">
        <f t="shared" si="66"/>
        <v>0</v>
      </c>
      <c r="U360" s="13">
        <f t="shared" si="67"/>
        <v>0</v>
      </c>
      <c r="V360" s="13">
        <f t="shared" si="68"/>
        <v>0</v>
      </c>
    </row>
    <row r="361" spans="1:22">
      <c r="A361" t="s">
        <v>18</v>
      </c>
      <c r="B361" t="s">
        <v>73</v>
      </c>
      <c r="C361" t="s">
        <v>534</v>
      </c>
      <c r="D361">
        <v>243</v>
      </c>
      <c r="E361" t="s">
        <v>109</v>
      </c>
      <c r="F361" t="s">
        <v>1266</v>
      </c>
      <c r="G361">
        <f t="shared" si="58"/>
        <v>14500</v>
      </c>
      <c r="J361" t="str">
        <f t="shared" si="59"/>
        <v>Nord-kivu</v>
      </c>
      <c r="K361" t="str">
        <f t="shared" si="59"/>
        <v>Rutshuru</v>
      </c>
      <c r="L361" t="str">
        <f t="shared" si="59"/>
        <v>Binza</v>
      </c>
      <c r="M361">
        <f t="shared" si="57"/>
        <v>243</v>
      </c>
      <c r="N361" s="12">
        <f t="shared" si="60"/>
        <v>0</v>
      </c>
      <c r="O361" s="13">
        <f t="shared" si="61"/>
        <v>0</v>
      </c>
      <c r="P361" s="13">
        <f t="shared" si="62"/>
        <v>0</v>
      </c>
      <c r="Q361" s="13">
        <f t="shared" si="63"/>
        <v>0</v>
      </c>
      <c r="R361" s="13">
        <f t="shared" si="64"/>
        <v>14500</v>
      </c>
      <c r="S361" s="13">
        <f t="shared" si="65"/>
        <v>0</v>
      </c>
      <c r="T361" s="13">
        <f t="shared" si="66"/>
        <v>0</v>
      </c>
      <c r="U361" s="13">
        <f t="shared" si="67"/>
        <v>0</v>
      </c>
      <c r="V361" s="13">
        <f t="shared" si="68"/>
        <v>0</v>
      </c>
    </row>
    <row r="362" spans="1:22">
      <c r="A362" t="s">
        <v>18</v>
      </c>
      <c r="B362" t="s">
        <v>73</v>
      </c>
      <c r="C362" t="s">
        <v>184</v>
      </c>
      <c r="D362">
        <v>870</v>
      </c>
      <c r="E362" t="s">
        <v>169</v>
      </c>
      <c r="F362" t="s">
        <v>1256</v>
      </c>
      <c r="G362">
        <f t="shared" si="58"/>
        <v>0</v>
      </c>
      <c r="J362" t="str">
        <f t="shared" si="59"/>
        <v>Nord-kivu</v>
      </c>
      <c r="K362" t="str">
        <f t="shared" si="59"/>
        <v>Rutshuru</v>
      </c>
      <c r="L362" t="str">
        <f t="shared" si="59"/>
        <v>Birambizo</v>
      </c>
      <c r="M362">
        <f t="shared" si="57"/>
        <v>870</v>
      </c>
      <c r="N362" s="12">
        <f t="shared" si="60"/>
        <v>0</v>
      </c>
      <c r="O362" s="13">
        <f t="shared" si="61"/>
        <v>0</v>
      </c>
      <c r="P362" s="13">
        <f t="shared" si="62"/>
        <v>0</v>
      </c>
      <c r="Q362" s="13">
        <f t="shared" si="63"/>
        <v>0</v>
      </c>
      <c r="R362" s="13">
        <f t="shared" si="64"/>
        <v>0</v>
      </c>
      <c r="S362" s="13">
        <f t="shared" si="65"/>
        <v>0</v>
      </c>
      <c r="T362" s="13">
        <f t="shared" si="66"/>
        <v>0</v>
      </c>
      <c r="U362" s="13">
        <f t="shared" si="67"/>
        <v>0</v>
      </c>
      <c r="V362" s="13">
        <f t="shared" si="68"/>
        <v>0</v>
      </c>
    </row>
    <row r="363" spans="1:22">
      <c r="A363" t="s">
        <v>18</v>
      </c>
      <c r="B363" t="s">
        <v>73</v>
      </c>
      <c r="C363" t="s">
        <v>184</v>
      </c>
      <c r="D363">
        <v>10799</v>
      </c>
      <c r="E363" t="s">
        <v>49</v>
      </c>
      <c r="F363" t="s">
        <v>1256</v>
      </c>
      <c r="G363">
        <f t="shared" si="58"/>
        <v>0</v>
      </c>
      <c r="J363" t="str">
        <f t="shared" si="59"/>
        <v>Nord-kivu</v>
      </c>
      <c r="K363" t="str">
        <f t="shared" si="59"/>
        <v>Rutshuru</v>
      </c>
      <c r="L363" t="str">
        <f t="shared" si="59"/>
        <v>Birambizo</v>
      </c>
      <c r="M363">
        <f t="shared" si="57"/>
        <v>10799</v>
      </c>
      <c r="N363" s="12">
        <f t="shared" si="60"/>
        <v>0</v>
      </c>
      <c r="O363" s="13">
        <f t="shared" si="61"/>
        <v>0</v>
      </c>
      <c r="P363" s="13">
        <f t="shared" si="62"/>
        <v>0</v>
      </c>
      <c r="Q363" s="13">
        <f t="shared" si="63"/>
        <v>0</v>
      </c>
      <c r="R363" s="13">
        <f t="shared" si="64"/>
        <v>0</v>
      </c>
      <c r="S363" s="13">
        <f t="shared" si="65"/>
        <v>0</v>
      </c>
      <c r="T363" s="13">
        <f t="shared" si="66"/>
        <v>0</v>
      </c>
      <c r="U363" s="13">
        <f t="shared" si="67"/>
        <v>0</v>
      </c>
      <c r="V363" s="13">
        <f t="shared" si="68"/>
        <v>0</v>
      </c>
    </row>
    <row r="364" spans="1:22">
      <c r="A364" t="s">
        <v>18</v>
      </c>
      <c r="B364" t="s">
        <v>73</v>
      </c>
      <c r="C364" t="s">
        <v>184</v>
      </c>
      <c r="D364">
        <v>10799</v>
      </c>
      <c r="E364" t="s">
        <v>31</v>
      </c>
      <c r="F364" t="s">
        <v>1256</v>
      </c>
      <c r="G364">
        <f t="shared" si="58"/>
        <v>0</v>
      </c>
      <c r="J364" t="str">
        <f t="shared" si="59"/>
        <v>Nord-kivu</v>
      </c>
      <c r="K364" t="str">
        <f t="shared" si="59"/>
        <v>Rutshuru</v>
      </c>
      <c r="L364" t="str">
        <f t="shared" si="59"/>
        <v>Birambizo</v>
      </c>
      <c r="M364">
        <f t="shared" si="57"/>
        <v>10799</v>
      </c>
      <c r="N364" s="12">
        <f t="shared" si="60"/>
        <v>0</v>
      </c>
      <c r="O364" s="13">
        <f t="shared" si="61"/>
        <v>0</v>
      </c>
      <c r="P364" s="13">
        <f t="shared" si="62"/>
        <v>0</v>
      </c>
      <c r="Q364" s="13">
        <f t="shared" si="63"/>
        <v>0</v>
      </c>
      <c r="R364" s="13">
        <f t="shared" si="64"/>
        <v>0</v>
      </c>
      <c r="S364" s="13">
        <f t="shared" si="65"/>
        <v>0</v>
      </c>
      <c r="T364" s="13">
        <f t="shared" si="66"/>
        <v>0</v>
      </c>
      <c r="U364" s="13">
        <f t="shared" si="67"/>
        <v>0</v>
      </c>
      <c r="V364" s="13">
        <f t="shared" si="68"/>
        <v>0</v>
      </c>
    </row>
    <row r="365" spans="1:22">
      <c r="A365" t="s">
        <v>18</v>
      </c>
      <c r="B365" t="s">
        <v>73</v>
      </c>
      <c r="C365" t="s">
        <v>73</v>
      </c>
      <c r="D365">
        <v>170</v>
      </c>
      <c r="E365" t="s">
        <v>31</v>
      </c>
      <c r="F365" t="s">
        <v>1266</v>
      </c>
      <c r="G365">
        <f t="shared" si="58"/>
        <v>14500</v>
      </c>
      <c r="J365" t="str">
        <f t="shared" si="59"/>
        <v>Nord-kivu</v>
      </c>
      <c r="K365" t="str">
        <f t="shared" si="59"/>
        <v>Rutshuru</v>
      </c>
      <c r="L365" t="str">
        <f t="shared" si="59"/>
        <v>Rutshuru</v>
      </c>
      <c r="M365">
        <f t="shared" si="57"/>
        <v>170</v>
      </c>
      <c r="N365" s="12">
        <f t="shared" si="60"/>
        <v>0</v>
      </c>
      <c r="O365" s="13">
        <f t="shared" si="61"/>
        <v>0</v>
      </c>
      <c r="P365" s="13">
        <f t="shared" si="62"/>
        <v>0</v>
      </c>
      <c r="Q365" s="13">
        <f t="shared" si="63"/>
        <v>0</v>
      </c>
      <c r="R365" s="13">
        <f t="shared" si="64"/>
        <v>0</v>
      </c>
      <c r="S365" s="13">
        <f t="shared" si="65"/>
        <v>0</v>
      </c>
      <c r="T365" s="13">
        <f t="shared" si="66"/>
        <v>0</v>
      </c>
      <c r="U365" s="13">
        <f t="shared" si="67"/>
        <v>14500</v>
      </c>
      <c r="V365" s="13">
        <f t="shared" si="68"/>
        <v>0</v>
      </c>
    </row>
    <row r="366" spans="1:22">
      <c r="A366" t="s">
        <v>18</v>
      </c>
      <c r="B366" t="s">
        <v>73</v>
      </c>
      <c r="C366" t="s">
        <v>73</v>
      </c>
      <c r="D366">
        <v>235</v>
      </c>
      <c r="E366" t="s">
        <v>51</v>
      </c>
      <c r="F366" t="s">
        <v>1266</v>
      </c>
      <c r="G366">
        <f t="shared" si="58"/>
        <v>14500</v>
      </c>
      <c r="J366" t="str">
        <f t="shared" si="59"/>
        <v>Nord-kivu</v>
      </c>
      <c r="K366" t="str">
        <f t="shared" si="59"/>
        <v>Rutshuru</v>
      </c>
      <c r="L366" t="str">
        <f t="shared" si="59"/>
        <v>Rutshuru</v>
      </c>
      <c r="M366">
        <f t="shared" si="57"/>
        <v>235</v>
      </c>
      <c r="N366" s="12">
        <f t="shared" si="60"/>
        <v>0</v>
      </c>
      <c r="O366" s="13">
        <f t="shared" si="61"/>
        <v>0</v>
      </c>
      <c r="P366" s="13">
        <f t="shared" si="62"/>
        <v>0</v>
      </c>
      <c r="Q366" s="13">
        <f t="shared" si="63"/>
        <v>0</v>
      </c>
      <c r="R366" s="13">
        <f t="shared" si="64"/>
        <v>0</v>
      </c>
      <c r="S366" s="13">
        <f t="shared" si="65"/>
        <v>14500</v>
      </c>
      <c r="T366" s="13">
        <f t="shared" si="66"/>
        <v>0</v>
      </c>
      <c r="U366" s="13">
        <f t="shared" si="67"/>
        <v>0</v>
      </c>
      <c r="V366" s="13">
        <f t="shared" si="68"/>
        <v>0</v>
      </c>
    </row>
    <row r="367" spans="1:22">
      <c r="A367" t="s">
        <v>18</v>
      </c>
      <c r="B367" t="s">
        <v>73</v>
      </c>
      <c r="C367" t="s">
        <v>73</v>
      </c>
      <c r="D367">
        <v>243</v>
      </c>
      <c r="E367" t="s">
        <v>109</v>
      </c>
      <c r="F367" t="s">
        <v>1266</v>
      </c>
      <c r="G367">
        <f t="shared" si="58"/>
        <v>14500</v>
      </c>
      <c r="J367" t="str">
        <f t="shared" si="59"/>
        <v>Nord-kivu</v>
      </c>
      <c r="K367" t="str">
        <f t="shared" si="59"/>
        <v>Rutshuru</v>
      </c>
      <c r="L367" t="str">
        <f t="shared" si="59"/>
        <v>Rutshuru</v>
      </c>
      <c r="M367">
        <f t="shared" si="57"/>
        <v>243</v>
      </c>
      <c r="N367" s="12">
        <f t="shared" si="60"/>
        <v>0</v>
      </c>
      <c r="O367" s="13">
        <f t="shared" si="61"/>
        <v>0</v>
      </c>
      <c r="P367" s="13">
        <f t="shared" si="62"/>
        <v>0</v>
      </c>
      <c r="Q367" s="13">
        <f t="shared" si="63"/>
        <v>0</v>
      </c>
      <c r="R367" s="13">
        <f t="shared" si="64"/>
        <v>14500</v>
      </c>
      <c r="S367" s="13">
        <f t="shared" si="65"/>
        <v>0</v>
      </c>
      <c r="T367" s="13">
        <f t="shared" si="66"/>
        <v>0</v>
      </c>
      <c r="U367" s="13">
        <f t="shared" si="67"/>
        <v>0</v>
      </c>
      <c r="V367" s="13">
        <f t="shared" si="68"/>
        <v>0</v>
      </c>
    </row>
    <row r="368" spans="1:22">
      <c r="A368" t="s">
        <v>18</v>
      </c>
      <c r="B368" t="s">
        <v>73</v>
      </c>
      <c r="C368" t="s">
        <v>73</v>
      </c>
      <c r="D368">
        <v>528</v>
      </c>
      <c r="E368" t="s">
        <v>51</v>
      </c>
      <c r="F368" t="s">
        <v>1266</v>
      </c>
      <c r="G368">
        <f t="shared" si="58"/>
        <v>14500</v>
      </c>
      <c r="J368" t="str">
        <f t="shared" si="59"/>
        <v>Nord-kivu</v>
      </c>
      <c r="K368" t="str">
        <f t="shared" si="59"/>
        <v>Rutshuru</v>
      </c>
      <c r="L368" t="str">
        <f t="shared" si="59"/>
        <v>Rutshuru</v>
      </c>
      <c r="M368">
        <f t="shared" si="57"/>
        <v>528</v>
      </c>
      <c r="N368" s="12">
        <f t="shared" si="60"/>
        <v>0</v>
      </c>
      <c r="O368" s="13">
        <f t="shared" si="61"/>
        <v>0</v>
      </c>
      <c r="P368" s="13">
        <f t="shared" si="62"/>
        <v>0</v>
      </c>
      <c r="Q368" s="13">
        <f t="shared" si="63"/>
        <v>0</v>
      </c>
      <c r="R368" s="13">
        <f t="shared" si="64"/>
        <v>0</v>
      </c>
      <c r="S368" s="13">
        <f t="shared" si="65"/>
        <v>14500</v>
      </c>
      <c r="T368" s="13">
        <f t="shared" si="66"/>
        <v>0</v>
      </c>
      <c r="U368" s="13">
        <f t="shared" si="67"/>
        <v>0</v>
      </c>
      <c r="V368" s="13">
        <f t="shared" si="68"/>
        <v>0</v>
      </c>
    </row>
    <row r="369" spans="1:22">
      <c r="A369" t="s">
        <v>18</v>
      </c>
      <c r="B369" t="s">
        <v>73</v>
      </c>
      <c r="C369" t="s">
        <v>73</v>
      </c>
      <c r="D369">
        <v>675</v>
      </c>
      <c r="E369" t="s">
        <v>31</v>
      </c>
      <c r="F369" t="s">
        <v>1256</v>
      </c>
      <c r="G369">
        <f t="shared" si="58"/>
        <v>0</v>
      </c>
      <c r="J369" t="str">
        <f t="shared" si="59"/>
        <v>Nord-kivu</v>
      </c>
      <c r="K369" t="str">
        <f t="shared" si="59"/>
        <v>Rutshuru</v>
      </c>
      <c r="L369" t="str">
        <f t="shared" si="59"/>
        <v>Rutshuru</v>
      </c>
      <c r="M369">
        <f t="shared" si="57"/>
        <v>675</v>
      </c>
      <c r="N369" s="12">
        <f t="shared" si="60"/>
        <v>0</v>
      </c>
      <c r="O369" s="13">
        <f t="shared" si="61"/>
        <v>0</v>
      </c>
      <c r="P369" s="13">
        <f t="shared" si="62"/>
        <v>0</v>
      </c>
      <c r="Q369" s="13">
        <f t="shared" si="63"/>
        <v>0</v>
      </c>
      <c r="R369" s="13">
        <f t="shared" si="64"/>
        <v>0</v>
      </c>
      <c r="S369" s="13">
        <f t="shared" si="65"/>
        <v>0</v>
      </c>
      <c r="T369" s="13">
        <f t="shared" si="66"/>
        <v>0</v>
      </c>
      <c r="U369" s="13">
        <f t="shared" si="67"/>
        <v>0</v>
      </c>
      <c r="V369" s="13">
        <f t="shared" si="68"/>
        <v>0</v>
      </c>
    </row>
    <row r="370" spans="1:22">
      <c r="A370" t="s">
        <v>18</v>
      </c>
      <c r="B370" t="s">
        <v>73</v>
      </c>
      <c r="C370" t="s">
        <v>73</v>
      </c>
      <c r="D370">
        <v>842</v>
      </c>
      <c r="E370" t="s">
        <v>260</v>
      </c>
      <c r="F370" t="s">
        <v>1256</v>
      </c>
      <c r="G370">
        <f t="shared" si="58"/>
        <v>0</v>
      </c>
      <c r="J370" t="str">
        <f t="shared" si="59"/>
        <v>Nord-kivu</v>
      </c>
      <c r="K370" t="str">
        <f t="shared" si="59"/>
        <v>Rutshuru</v>
      </c>
      <c r="L370" t="str">
        <f t="shared" si="59"/>
        <v>Rutshuru</v>
      </c>
      <c r="M370">
        <f t="shared" si="57"/>
        <v>842</v>
      </c>
      <c r="N370" s="12">
        <f t="shared" si="60"/>
        <v>0</v>
      </c>
      <c r="O370" s="13">
        <f t="shared" si="61"/>
        <v>0</v>
      </c>
      <c r="P370" s="13">
        <f t="shared" si="62"/>
        <v>0</v>
      </c>
      <c r="Q370" s="13">
        <f t="shared" si="63"/>
        <v>0</v>
      </c>
      <c r="R370" s="13">
        <f t="shared" si="64"/>
        <v>0</v>
      </c>
      <c r="S370" s="13">
        <f t="shared" si="65"/>
        <v>0</v>
      </c>
      <c r="T370" s="13">
        <f t="shared" si="66"/>
        <v>0</v>
      </c>
      <c r="U370" s="13">
        <f t="shared" si="67"/>
        <v>0</v>
      </c>
      <c r="V370" s="13">
        <f t="shared" si="68"/>
        <v>0</v>
      </c>
    </row>
    <row r="371" spans="1:22">
      <c r="A371" t="s">
        <v>18</v>
      </c>
      <c r="B371" t="s">
        <v>73</v>
      </c>
      <c r="C371" t="s">
        <v>73</v>
      </c>
      <c r="D371">
        <v>843</v>
      </c>
      <c r="E371" t="s">
        <v>260</v>
      </c>
      <c r="F371" t="s">
        <v>1257</v>
      </c>
      <c r="G371">
        <f t="shared" si="58"/>
        <v>5000</v>
      </c>
      <c r="J371" t="str">
        <f t="shared" si="59"/>
        <v>Nord-kivu</v>
      </c>
      <c r="K371" t="str">
        <f t="shared" si="59"/>
        <v>Rutshuru</v>
      </c>
      <c r="L371" t="str">
        <f t="shared" si="59"/>
        <v>Rutshuru</v>
      </c>
      <c r="M371">
        <f t="shared" si="57"/>
        <v>843</v>
      </c>
      <c r="N371" s="12">
        <f t="shared" si="60"/>
        <v>0</v>
      </c>
      <c r="O371" s="13">
        <f t="shared" si="61"/>
        <v>5000</v>
      </c>
      <c r="P371" s="13">
        <f t="shared" si="62"/>
        <v>0</v>
      </c>
      <c r="Q371" s="13">
        <f t="shared" si="63"/>
        <v>0</v>
      </c>
      <c r="R371" s="13">
        <f t="shared" si="64"/>
        <v>0</v>
      </c>
      <c r="S371" s="13">
        <f t="shared" si="65"/>
        <v>0</v>
      </c>
      <c r="T371" s="13">
        <f t="shared" si="66"/>
        <v>0</v>
      </c>
      <c r="U371" s="13">
        <f t="shared" si="67"/>
        <v>0</v>
      </c>
      <c r="V371" s="13">
        <f t="shared" si="68"/>
        <v>0</v>
      </c>
    </row>
    <row r="372" spans="1:22">
      <c r="A372" t="s">
        <v>18</v>
      </c>
      <c r="B372" t="s">
        <v>73</v>
      </c>
      <c r="C372" t="s">
        <v>73</v>
      </c>
      <c r="D372">
        <v>10800</v>
      </c>
      <c r="E372" t="s">
        <v>51</v>
      </c>
      <c r="F372" t="s">
        <v>1256</v>
      </c>
      <c r="G372">
        <f t="shared" si="58"/>
        <v>0</v>
      </c>
      <c r="J372" t="str">
        <f t="shared" si="59"/>
        <v>Nord-kivu</v>
      </c>
      <c r="K372" t="str">
        <f t="shared" si="59"/>
        <v>Rutshuru</v>
      </c>
      <c r="L372" t="str">
        <f t="shared" si="59"/>
        <v>Rutshuru</v>
      </c>
      <c r="M372">
        <f t="shared" si="57"/>
        <v>10800</v>
      </c>
      <c r="N372" s="12">
        <f t="shared" si="60"/>
        <v>0</v>
      </c>
      <c r="O372" s="13">
        <f t="shared" si="61"/>
        <v>0</v>
      </c>
      <c r="P372" s="13">
        <f t="shared" si="62"/>
        <v>0</v>
      </c>
      <c r="Q372" s="13">
        <f t="shared" si="63"/>
        <v>0</v>
      </c>
      <c r="R372" s="13">
        <f t="shared" si="64"/>
        <v>0</v>
      </c>
      <c r="S372" s="13">
        <f t="shared" si="65"/>
        <v>0</v>
      </c>
      <c r="T372" s="13">
        <f t="shared" si="66"/>
        <v>0</v>
      </c>
      <c r="U372" s="13">
        <f t="shared" si="67"/>
        <v>0</v>
      </c>
      <c r="V372" s="13">
        <f t="shared" si="68"/>
        <v>0</v>
      </c>
    </row>
    <row r="373" spans="1:22">
      <c r="A373" t="s">
        <v>18</v>
      </c>
      <c r="B373" t="s">
        <v>73</v>
      </c>
      <c r="C373" t="s">
        <v>334</v>
      </c>
      <c r="D373">
        <v>150</v>
      </c>
      <c r="E373" t="s">
        <v>31</v>
      </c>
      <c r="F373" t="s">
        <v>1270</v>
      </c>
      <c r="G373">
        <f t="shared" si="58"/>
        <v>112000</v>
      </c>
      <c r="J373" t="str">
        <f t="shared" si="59"/>
        <v>Nord-kivu</v>
      </c>
      <c r="K373" t="str">
        <f t="shared" si="59"/>
        <v>Rutshuru</v>
      </c>
      <c r="L373" t="str">
        <f t="shared" si="59"/>
        <v>Rwanguba</v>
      </c>
      <c r="M373">
        <f t="shared" si="57"/>
        <v>150</v>
      </c>
      <c r="N373" s="12">
        <f t="shared" si="60"/>
        <v>0</v>
      </c>
      <c r="O373" s="13">
        <f t="shared" si="61"/>
        <v>0</v>
      </c>
      <c r="P373" s="13">
        <f t="shared" si="62"/>
        <v>0</v>
      </c>
      <c r="Q373" s="13">
        <f t="shared" si="63"/>
        <v>0</v>
      </c>
      <c r="R373" s="13">
        <f t="shared" si="64"/>
        <v>0</v>
      </c>
      <c r="S373" s="13">
        <f t="shared" si="65"/>
        <v>0</v>
      </c>
      <c r="T373" s="13">
        <f t="shared" si="66"/>
        <v>0</v>
      </c>
      <c r="U373" s="13">
        <f t="shared" si="67"/>
        <v>112000</v>
      </c>
      <c r="V373" s="13">
        <f t="shared" si="68"/>
        <v>0</v>
      </c>
    </row>
    <row r="374" spans="1:22">
      <c r="A374" t="s">
        <v>18</v>
      </c>
      <c r="B374" t="s">
        <v>73</v>
      </c>
      <c r="C374" t="s">
        <v>334</v>
      </c>
      <c r="D374">
        <v>186</v>
      </c>
      <c r="E374" t="s">
        <v>98</v>
      </c>
      <c r="F374" t="s">
        <v>1266</v>
      </c>
      <c r="G374">
        <f t="shared" si="58"/>
        <v>14500</v>
      </c>
      <c r="J374" t="str">
        <f t="shared" si="59"/>
        <v>Nord-kivu</v>
      </c>
      <c r="K374" t="str">
        <f t="shared" si="59"/>
        <v>Rutshuru</v>
      </c>
      <c r="L374" t="str">
        <f t="shared" si="59"/>
        <v>Rwanguba</v>
      </c>
      <c r="M374">
        <f t="shared" si="57"/>
        <v>186</v>
      </c>
      <c r="N374" s="12">
        <f t="shared" si="60"/>
        <v>0</v>
      </c>
      <c r="O374" s="13">
        <f t="shared" si="61"/>
        <v>0</v>
      </c>
      <c r="P374" s="13">
        <f t="shared" si="62"/>
        <v>0</v>
      </c>
      <c r="Q374" s="13">
        <f t="shared" si="63"/>
        <v>14500</v>
      </c>
      <c r="R374" s="13">
        <f t="shared" si="64"/>
        <v>0</v>
      </c>
      <c r="S374" s="13">
        <f t="shared" si="65"/>
        <v>0</v>
      </c>
      <c r="T374" s="13">
        <f t="shared" si="66"/>
        <v>0</v>
      </c>
      <c r="U374" s="13">
        <f t="shared" si="67"/>
        <v>0</v>
      </c>
      <c r="V374" s="13">
        <f t="shared" si="68"/>
        <v>0</v>
      </c>
    </row>
    <row r="375" spans="1:22">
      <c r="A375" t="s">
        <v>18</v>
      </c>
      <c r="B375" t="s">
        <v>73</v>
      </c>
      <c r="C375" t="s">
        <v>334</v>
      </c>
      <c r="D375">
        <v>478</v>
      </c>
      <c r="E375" t="s">
        <v>51</v>
      </c>
      <c r="F375" t="s">
        <v>1257</v>
      </c>
      <c r="G375">
        <f t="shared" si="58"/>
        <v>5000</v>
      </c>
      <c r="J375" t="str">
        <f t="shared" si="59"/>
        <v>Nord-kivu</v>
      </c>
      <c r="K375" t="str">
        <f t="shared" si="59"/>
        <v>Rutshuru</v>
      </c>
      <c r="L375" t="str">
        <f t="shared" si="59"/>
        <v>Rwanguba</v>
      </c>
      <c r="M375">
        <f t="shared" si="57"/>
        <v>478</v>
      </c>
      <c r="N375" s="12">
        <f t="shared" si="60"/>
        <v>0</v>
      </c>
      <c r="O375" s="13">
        <f t="shared" si="61"/>
        <v>0</v>
      </c>
      <c r="P375" s="13">
        <f t="shared" si="62"/>
        <v>0</v>
      </c>
      <c r="Q375" s="13">
        <f t="shared" si="63"/>
        <v>0</v>
      </c>
      <c r="R375" s="13">
        <f t="shared" si="64"/>
        <v>0</v>
      </c>
      <c r="S375" s="13">
        <f t="shared" si="65"/>
        <v>5000</v>
      </c>
      <c r="T375" s="13">
        <f t="shared" si="66"/>
        <v>0</v>
      </c>
      <c r="U375" s="13">
        <f t="shared" si="67"/>
        <v>0</v>
      </c>
      <c r="V375" s="13">
        <f t="shared" si="68"/>
        <v>0</v>
      </c>
    </row>
    <row r="376" spans="1:22">
      <c r="A376" t="s">
        <v>18</v>
      </c>
      <c r="B376" t="s">
        <v>73</v>
      </c>
      <c r="C376" t="s">
        <v>334</v>
      </c>
      <c r="D376">
        <v>500</v>
      </c>
      <c r="E376" t="s">
        <v>51</v>
      </c>
      <c r="F376" t="s">
        <v>1268</v>
      </c>
      <c r="G376">
        <f t="shared" si="58"/>
        <v>44500</v>
      </c>
      <c r="J376" t="str">
        <f t="shared" si="59"/>
        <v>Nord-kivu</v>
      </c>
      <c r="K376" t="str">
        <f t="shared" si="59"/>
        <v>Rutshuru</v>
      </c>
      <c r="L376" t="str">
        <f t="shared" si="59"/>
        <v>Rwanguba</v>
      </c>
      <c r="M376">
        <f t="shared" si="57"/>
        <v>500</v>
      </c>
      <c r="N376" s="12">
        <f t="shared" si="60"/>
        <v>0</v>
      </c>
      <c r="O376" s="13">
        <f t="shared" si="61"/>
        <v>0</v>
      </c>
      <c r="P376" s="13">
        <f t="shared" si="62"/>
        <v>0</v>
      </c>
      <c r="Q376" s="13">
        <f t="shared" si="63"/>
        <v>0</v>
      </c>
      <c r="R376" s="13">
        <f t="shared" si="64"/>
        <v>0</v>
      </c>
      <c r="S376" s="13">
        <f t="shared" si="65"/>
        <v>44500</v>
      </c>
      <c r="T376" s="13">
        <f t="shared" si="66"/>
        <v>0</v>
      </c>
      <c r="U376" s="13">
        <f t="shared" si="67"/>
        <v>0</v>
      </c>
      <c r="V376" s="13">
        <f t="shared" si="68"/>
        <v>0</v>
      </c>
    </row>
    <row r="377" spans="1:22">
      <c r="A377" t="s">
        <v>18</v>
      </c>
      <c r="B377" t="s">
        <v>73</v>
      </c>
      <c r="C377" t="s">
        <v>334</v>
      </c>
      <c r="D377">
        <v>507</v>
      </c>
      <c r="E377" t="s">
        <v>51</v>
      </c>
      <c r="F377" t="s">
        <v>1257</v>
      </c>
      <c r="G377">
        <f t="shared" si="58"/>
        <v>5000</v>
      </c>
      <c r="J377" t="str">
        <f t="shared" si="59"/>
        <v>Nord-kivu</v>
      </c>
      <c r="K377" t="str">
        <f t="shared" si="59"/>
        <v>Rutshuru</v>
      </c>
      <c r="L377" t="str">
        <f t="shared" si="59"/>
        <v>Rwanguba</v>
      </c>
      <c r="M377">
        <f t="shared" si="57"/>
        <v>507</v>
      </c>
      <c r="N377" s="12">
        <f t="shared" si="60"/>
        <v>0</v>
      </c>
      <c r="O377" s="13">
        <f t="shared" si="61"/>
        <v>0</v>
      </c>
      <c r="P377" s="13">
        <f t="shared" si="62"/>
        <v>0</v>
      </c>
      <c r="Q377" s="13">
        <f t="shared" si="63"/>
        <v>0</v>
      </c>
      <c r="R377" s="13">
        <f t="shared" si="64"/>
        <v>0</v>
      </c>
      <c r="S377" s="13">
        <f t="shared" si="65"/>
        <v>5000</v>
      </c>
      <c r="T377" s="13">
        <f t="shared" si="66"/>
        <v>0</v>
      </c>
      <c r="U377" s="13">
        <f t="shared" si="67"/>
        <v>0</v>
      </c>
      <c r="V377" s="13">
        <f t="shared" si="68"/>
        <v>0</v>
      </c>
    </row>
    <row r="378" spans="1:22">
      <c r="A378" t="s">
        <v>18</v>
      </c>
      <c r="B378" t="s">
        <v>73</v>
      </c>
      <c r="C378" t="s">
        <v>334</v>
      </c>
      <c r="D378">
        <v>798</v>
      </c>
      <c r="E378" t="s">
        <v>98</v>
      </c>
      <c r="F378" t="s">
        <v>1261</v>
      </c>
      <c r="G378">
        <f t="shared" si="58"/>
        <v>274500</v>
      </c>
      <c r="J378" t="str">
        <f t="shared" si="59"/>
        <v>Nord-kivu</v>
      </c>
      <c r="K378" t="str">
        <f t="shared" si="59"/>
        <v>Rutshuru</v>
      </c>
      <c r="L378" t="str">
        <f t="shared" si="59"/>
        <v>Rwanguba</v>
      </c>
      <c r="M378">
        <f t="shared" si="57"/>
        <v>798</v>
      </c>
      <c r="N378" s="12">
        <f t="shared" si="60"/>
        <v>0</v>
      </c>
      <c r="O378" s="13">
        <f t="shared" si="61"/>
        <v>0</v>
      </c>
      <c r="P378" s="13">
        <f t="shared" si="62"/>
        <v>0</v>
      </c>
      <c r="Q378" s="13">
        <f t="shared" si="63"/>
        <v>274500</v>
      </c>
      <c r="R378" s="13">
        <f t="shared" si="64"/>
        <v>0</v>
      </c>
      <c r="S378" s="13">
        <f t="shared" si="65"/>
        <v>0</v>
      </c>
      <c r="T378" s="13">
        <f t="shared" si="66"/>
        <v>0</v>
      </c>
      <c r="U378" s="13">
        <f t="shared" si="67"/>
        <v>0</v>
      </c>
      <c r="V378" s="13">
        <f t="shared" si="68"/>
        <v>0</v>
      </c>
    </row>
    <row r="379" spans="1:22">
      <c r="A379" t="s">
        <v>18</v>
      </c>
      <c r="B379" t="s">
        <v>73</v>
      </c>
      <c r="C379" t="s">
        <v>334</v>
      </c>
      <c r="D379">
        <v>805</v>
      </c>
      <c r="E379" t="s">
        <v>51</v>
      </c>
      <c r="F379" t="s">
        <v>1257</v>
      </c>
      <c r="G379">
        <f t="shared" si="58"/>
        <v>5000</v>
      </c>
      <c r="J379" t="str">
        <f t="shared" si="59"/>
        <v>Nord-kivu</v>
      </c>
      <c r="K379" t="str">
        <f t="shared" si="59"/>
        <v>Rutshuru</v>
      </c>
      <c r="L379" t="str">
        <f t="shared" si="59"/>
        <v>Rwanguba</v>
      </c>
      <c r="M379">
        <f t="shared" si="57"/>
        <v>805</v>
      </c>
      <c r="N379" s="12">
        <f t="shared" si="60"/>
        <v>0</v>
      </c>
      <c r="O379" s="13">
        <f t="shared" si="61"/>
        <v>0</v>
      </c>
      <c r="P379" s="13">
        <f t="shared" si="62"/>
        <v>0</v>
      </c>
      <c r="Q379" s="13">
        <f t="shared" si="63"/>
        <v>0</v>
      </c>
      <c r="R379" s="13">
        <f t="shared" si="64"/>
        <v>0</v>
      </c>
      <c r="S379" s="13">
        <f t="shared" si="65"/>
        <v>5000</v>
      </c>
      <c r="T379" s="13">
        <f t="shared" si="66"/>
        <v>0</v>
      </c>
      <c r="U379" s="13">
        <f t="shared" si="67"/>
        <v>0</v>
      </c>
      <c r="V379" s="13">
        <f t="shared" si="68"/>
        <v>0</v>
      </c>
    </row>
    <row r="380" spans="1:22">
      <c r="A380" t="s">
        <v>18</v>
      </c>
      <c r="B380" t="s">
        <v>76</v>
      </c>
      <c r="C380" t="s">
        <v>76</v>
      </c>
      <c r="D380">
        <v>170</v>
      </c>
      <c r="E380" t="s">
        <v>31</v>
      </c>
      <c r="F380" t="s">
        <v>1256</v>
      </c>
      <c r="G380">
        <f t="shared" si="58"/>
        <v>0</v>
      </c>
      <c r="J380" t="str">
        <f t="shared" si="59"/>
        <v>Nord-kivu</v>
      </c>
      <c r="K380" t="str">
        <f t="shared" si="59"/>
        <v>Walikale</v>
      </c>
      <c r="L380" t="str">
        <f t="shared" si="59"/>
        <v>Walikale</v>
      </c>
      <c r="M380">
        <f t="shared" si="57"/>
        <v>170</v>
      </c>
      <c r="N380" s="12">
        <f t="shared" si="60"/>
        <v>0</v>
      </c>
      <c r="O380" s="13">
        <f t="shared" si="61"/>
        <v>0</v>
      </c>
      <c r="P380" s="13">
        <f t="shared" si="62"/>
        <v>0</v>
      </c>
      <c r="Q380" s="13">
        <f t="shared" si="63"/>
        <v>0</v>
      </c>
      <c r="R380" s="13">
        <f t="shared" si="64"/>
        <v>0</v>
      </c>
      <c r="S380" s="13">
        <f t="shared" si="65"/>
        <v>0</v>
      </c>
      <c r="T380" s="13">
        <f t="shared" si="66"/>
        <v>0</v>
      </c>
      <c r="U380" s="13">
        <f t="shared" si="67"/>
        <v>0</v>
      </c>
      <c r="V380" s="13">
        <f t="shared" si="68"/>
        <v>0</v>
      </c>
    </row>
    <row r="381" spans="1:22">
      <c r="A381" t="s">
        <v>18</v>
      </c>
      <c r="B381" t="s">
        <v>76</v>
      </c>
      <c r="C381" t="s">
        <v>76</v>
      </c>
      <c r="D381">
        <v>350</v>
      </c>
      <c r="E381" t="s">
        <v>49</v>
      </c>
      <c r="F381" t="s">
        <v>1268</v>
      </c>
      <c r="G381">
        <f t="shared" si="58"/>
        <v>44500</v>
      </c>
      <c r="J381" t="str">
        <f t="shared" si="59"/>
        <v>Nord-kivu</v>
      </c>
      <c r="K381" t="str">
        <f t="shared" si="59"/>
        <v>Walikale</v>
      </c>
      <c r="L381" t="str">
        <f t="shared" si="59"/>
        <v>Walikale</v>
      </c>
      <c r="M381">
        <f t="shared" si="57"/>
        <v>350</v>
      </c>
      <c r="N381" s="12">
        <f t="shared" si="60"/>
        <v>0</v>
      </c>
      <c r="O381" s="13">
        <f t="shared" si="61"/>
        <v>0</v>
      </c>
      <c r="P381" s="13">
        <f t="shared" si="62"/>
        <v>44500</v>
      </c>
      <c r="Q381" s="13">
        <f t="shared" si="63"/>
        <v>0</v>
      </c>
      <c r="R381" s="13">
        <f t="shared" si="64"/>
        <v>0</v>
      </c>
      <c r="S381" s="13">
        <f t="shared" si="65"/>
        <v>0</v>
      </c>
      <c r="T381" s="13">
        <f t="shared" si="66"/>
        <v>0</v>
      </c>
      <c r="U381" s="13">
        <f t="shared" si="67"/>
        <v>0</v>
      </c>
      <c r="V381" s="13">
        <f t="shared" si="68"/>
        <v>0</v>
      </c>
    </row>
    <row r="382" spans="1:22">
      <c r="A382" t="s">
        <v>18</v>
      </c>
      <c r="B382" t="s">
        <v>76</v>
      </c>
      <c r="C382" t="s">
        <v>76</v>
      </c>
      <c r="D382">
        <v>373</v>
      </c>
      <c r="E382" t="s">
        <v>51</v>
      </c>
      <c r="F382" t="s">
        <v>1257</v>
      </c>
      <c r="G382">
        <f t="shared" si="58"/>
        <v>5000</v>
      </c>
      <c r="J382" t="str">
        <f t="shared" si="59"/>
        <v>Nord-kivu</v>
      </c>
      <c r="K382" t="str">
        <f t="shared" si="59"/>
        <v>Walikale</v>
      </c>
      <c r="L382" t="str">
        <f t="shared" si="59"/>
        <v>Walikale</v>
      </c>
      <c r="M382">
        <f t="shared" si="57"/>
        <v>373</v>
      </c>
      <c r="N382" s="12">
        <f t="shared" si="60"/>
        <v>0</v>
      </c>
      <c r="O382" s="13">
        <f t="shared" si="61"/>
        <v>0</v>
      </c>
      <c r="P382" s="13">
        <f t="shared" si="62"/>
        <v>0</v>
      </c>
      <c r="Q382" s="13">
        <f t="shared" si="63"/>
        <v>0</v>
      </c>
      <c r="R382" s="13">
        <f t="shared" si="64"/>
        <v>0</v>
      </c>
      <c r="S382" s="13">
        <f t="shared" si="65"/>
        <v>5000</v>
      </c>
      <c r="T382" s="13">
        <f t="shared" si="66"/>
        <v>0</v>
      </c>
      <c r="U382" s="13">
        <f t="shared" si="67"/>
        <v>0</v>
      </c>
      <c r="V382" s="13">
        <f t="shared" si="68"/>
        <v>0</v>
      </c>
    </row>
    <row r="383" spans="1:22">
      <c r="A383" t="s">
        <v>18</v>
      </c>
      <c r="B383" t="s">
        <v>76</v>
      </c>
      <c r="C383" t="s">
        <v>76</v>
      </c>
      <c r="D383">
        <v>479</v>
      </c>
      <c r="E383" t="s">
        <v>51</v>
      </c>
      <c r="F383" t="s">
        <v>1257</v>
      </c>
      <c r="G383">
        <f t="shared" si="58"/>
        <v>5000</v>
      </c>
      <c r="J383" t="str">
        <f t="shared" si="59"/>
        <v>Nord-kivu</v>
      </c>
      <c r="K383" t="str">
        <f t="shared" si="59"/>
        <v>Walikale</v>
      </c>
      <c r="L383" t="str">
        <f t="shared" si="59"/>
        <v>Walikale</v>
      </c>
      <c r="M383">
        <f t="shared" si="57"/>
        <v>479</v>
      </c>
      <c r="N383" s="12">
        <f t="shared" si="60"/>
        <v>0</v>
      </c>
      <c r="O383" s="13">
        <f t="shared" si="61"/>
        <v>0</v>
      </c>
      <c r="P383" s="13">
        <f t="shared" si="62"/>
        <v>0</v>
      </c>
      <c r="Q383" s="13">
        <f t="shared" si="63"/>
        <v>0</v>
      </c>
      <c r="R383" s="13">
        <f t="shared" si="64"/>
        <v>0</v>
      </c>
      <c r="S383" s="13">
        <f t="shared" si="65"/>
        <v>5000</v>
      </c>
      <c r="T383" s="13">
        <f t="shared" si="66"/>
        <v>0</v>
      </c>
      <c r="U383" s="13">
        <f t="shared" si="67"/>
        <v>0</v>
      </c>
      <c r="V383" s="13">
        <f t="shared" si="68"/>
        <v>0</v>
      </c>
    </row>
    <row r="384" spans="1:22">
      <c r="A384" t="s">
        <v>18</v>
      </c>
      <c r="B384" t="s">
        <v>76</v>
      </c>
      <c r="C384" t="s">
        <v>76</v>
      </c>
      <c r="D384">
        <v>509</v>
      </c>
      <c r="E384" t="s">
        <v>51</v>
      </c>
      <c r="F384" t="s">
        <v>1257</v>
      </c>
      <c r="G384">
        <f t="shared" si="58"/>
        <v>5000</v>
      </c>
      <c r="J384" t="str">
        <f t="shared" si="59"/>
        <v>Nord-kivu</v>
      </c>
      <c r="K384" t="str">
        <f t="shared" si="59"/>
        <v>Walikale</v>
      </c>
      <c r="L384" t="str">
        <f t="shared" si="59"/>
        <v>Walikale</v>
      </c>
      <c r="M384">
        <f t="shared" si="57"/>
        <v>509</v>
      </c>
      <c r="N384" s="12">
        <f t="shared" si="60"/>
        <v>0</v>
      </c>
      <c r="O384" s="13">
        <f t="shared" si="61"/>
        <v>0</v>
      </c>
      <c r="P384" s="13">
        <f t="shared" si="62"/>
        <v>0</v>
      </c>
      <c r="Q384" s="13">
        <f t="shared" si="63"/>
        <v>0</v>
      </c>
      <c r="R384" s="13">
        <f t="shared" si="64"/>
        <v>0</v>
      </c>
      <c r="S384" s="13">
        <f t="shared" si="65"/>
        <v>5000</v>
      </c>
      <c r="T384" s="13">
        <f t="shared" si="66"/>
        <v>0</v>
      </c>
      <c r="U384" s="13">
        <f t="shared" si="67"/>
        <v>0</v>
      </c>
      <c r="V384" s="13">
        <f t="shared" si="68"/>
        <v>0</v>
      </c>
    </row>
    <row r="385" spans="1:22">
      <c r="A385" t="s">
        <v>18</v>
      </c>
      <c r="B385" t="s">
        <v>76</v>
      </c>
      <c r="C385" t="s">
        <v>76</v>
      </c>
      <c r="D385">
        <v>757</v>
      </c>
      <c r="E385" t="s">
        <v>98</v>
      </c>
      <c r="F385" t="s">
        <v>1256</v>
      </c>
      <c r="G385">
        <f t="shared" si="58"/>
        <v>0</v>
      </c>
      <c r="J385" t="str">
        <f t="shared" si="59"/>
        <v>Nord-kivu</v>
      </c>
      <c r="K385" t="str">
        <f t="shared" si="59"/>
        <v>Walikale</v>
      </c>
      <c r="L385" t="str">
        <f t="shared" si="59"/>
        <v>Walikale</v>
      </c>
      <c r="M385">
        <f t="shared" si="57"/>
        <v>757</v>
      </c>
      <c r="N385" s="12">
        <f t="shared" si="60"/>
        <v>0</v>
      </c>
      <c r="O385" s="13">
        <f t="shared" si="61"/>
        <v>0</v>
      </c>
      <c r="P385" s="13">
        <f t="shared" si="62"/>
        <v>0</v>
      </c>
      <c r="Q385" s="13">
        <f t="shared" si="63"/>
        <v>0</v>
      </c>
      <c r="R385" s="13">
        <f t="shared" si="64"/>
        <v>0</v>
      </c>
      <c r="S385" s="13">
        <f t="shared" si="65"/>
        <v>0</v>
      </c>
      <c r="T385" s="13">
        <f t="shared" si="66"/>
        <v>0</v>
      </c>
      <c r="U385" s="13">
        <f t="shared" si="67"/>
        <v>0</v>
      </c>
      <c r="V385" s="13">
        <f t="shared" si="68"/>
        <v>0</v>
      </c>
    </row>
    <row r="386" spans="1:22">
      <c r="A386" t="s">
        <v>18</v>
      </c>
      <c r="B386" t="s">
        <v>76</v>
      </c>
      <c r="C386" t="s">
        <v>76</v>
      </c>
      <c r="D386">
        <v>780</v>
      </c>
      <c r="E386" t="s">
        <v>51</v>
      </c>
      <c r="F386" t="s">
        <v>1257</v>
      </c>
      <c r="G386">
        <f t="shared" si="58"/>
        <v>5000</v>
      </c>
      <c r="J386" t="str">
        <f t="shared" si="59"/>
        <v>Nord-kivu</v>
      </c>
      <c r="K386" t="str">
        <f t="shared" si="59"/>
        <v>Walikale</v>
      </c>
      <c r="L386" t="str">
        <f t="shared" si="59"/>
        <v>Walikale</v>
      </c>
      <c r="M386">
        <f t="shared" si="57"/>
        <v>780</v>
      </c>
      <c r="N386" s="12">
        <f t="shared" si="60"/>
        <v>0</v>
      </c>
      <c r="O386" s="13">
        <f t="shared" si="61"/>
        <v>0</v>
      </c>
      <c r="P386" s="13">
        <f t="shared" si="62"/>
        <v>0</v>
      </c>
      <c r="Q386" s="13">
        <f t="shared" si="63"/>
        <v>0</v>
      </c>
      <c r="R386" s="13">
        <f t="shared" si="64"/>
        <v>0</v>
      </c>
      <c r="S386" s="13">
        <f t="shared" si="65"/>
        <v>5000</v>
      </c>
      <c r="T386" s="13">
        <f t="shared" si="66"/>
        <v>0</v>
      </c>
      <c r="U386" s="13">
        <f t="shared" si="67"/>
        <v>0</v>
      </c>
      <c r="V386" s="13">
        <f t="shared" si="68"/>
        <v>0</v>
      </c>
    </row>
    <row r="387" spans="1:22">
      <c r="A387" t="s">
        <v>18</v>
      </c>
      <c r="B387" t="s">
        <v>76</v>
      </c>
      <c r="C387" t="s">
        <v>76</v>
      </c>
      <c r="D387">
        <v>785</v>
      </c>
      <c r="E387" t="s">
        <v>98</v>
      </c>
      <c r="F387" t="s">
        <v>1257</v>
      </c>
      <c r="G387">
        <f t="shared" si="58"/>
        <v>5000</v>
      </c>
      <c r="J387" t="str">
        <f t="shared" si="59"/>
        <v>Nord-kivu</v>
      </c>
      <c r="K387" t="str">
        <f t="shared" si="59"/>
        <v>Walikale</v>
      </c>
      <c r="L387" t="str">
        <f t="shared" si="59"/>
        <v>Walikale</v>
      </c>
      <c r="M387">
        <f t="shared" si="57"/>
        <v>785</v>
      </c>
      <c r="N387" s="12">
        <f t="shared" si="60"/>
        <v>0</v>
      </c>
      <c r="O387" s="13">
        <f t="shared" si="61"/>
        <v>0</v>
      </c>
      <c r="P387" s="13">
        <f t="shared" si="62"/>
        <v>0</v>
      </c>
      <c r="Q387" s="13">
        <f t="shared" si="63"/>
        <v>5000</v>
      </c>
      <c r="R387" s="13">
        <f t="shared" si="64"/>
        <v>0</v>
      </c>
      <c r="S387" s="13">
        <f t="shared" si="65"/>
        <v>0</v>
      </c>
      <c r="T387" s="13">
        <f t="shared" si="66"/>
        <v>0</v>
      </c>
      <c r="U387" s="13">
        <f t="shared" si="67"/>
        <v>0</v>
      </c>
      <c r="V387" s="13">
        <f t="shared" si="68"/>
        <v>0</v>
      </c>
    </row>
    <row r="388" spans="1:22">
      <c r="A388" t="s">
        <v>18</v>
      </c>
      <c r="B388" t="s">
        <v>76</v>
      </c>
      <c r="C388" t="s">
        <v>76</v>
      </c>
      <c r="D388">
        <v>842</v>
      </c>
      <c r="E388" t="s">
        <v>260</v>
      </c>
      <c r="F388" t="s">
        <v>1256</v>
      </c>
      <c r="G388">
        <f t="shared" si="58"/>
        <v>0</v>
      </c>
      <c r="J388" t="str">
        <f t="shared" si="59"/>
        <v>Nord-kivu</v>
      </c>
      <c r="K388" t="str">
        <f t="shared" si="59"/>
        <v>Walikale</v>
      </c>
      <c r="L388" t="str">
        <f t="shared" si="59"/>
        <v>Walikale</v>
      </c>
      <c r="M388">
        <f t="shared" si="59"/>
        <v>842</v>
      </c>
      <c r="N388" s="12">
        <f t="shared" si="60"/>
        <v>0</v>
      </c>
      <c r="O388" s="13">
        <f t="shared" si="61"/>
        <v>0</v>
      </c>
      <c r="P388" s="13">
        <f t="shared" si="62"/>
        <v>0</v>
      </c>
      <c r="Q388" s="13">
        <f t="shared" si="63"/>
        <v>0</v>
      </c>
      <c r="R388" s="13">
        <f t="shared" si="64"/>
        <v>0</v>
      </c>
      <c r="S388" s="13">
        <f t="shared" si="65"/>
        <v>0</v>
      </c>
      <c r="T388" s="13">
        <f t="shared" si="66"/>
        <v>0</v>
      </c>
      <c r="U388" s="13">
        <f t="shared" si="67"/>
        <v>0</v>
      </c>
      <c r="V388" s="13">
        <f t="shared" si="68"/>
        <v>0</v>
      </c>
    </row>
    <row r="389" spans="1:22">
      <c r="A389" t="s">
        <v>18</v>
      </c>
      <c r="B389" t="s">
        <v>76</v>
      </c>
      <c r="C389" t="s">
        <v>76</v>
      </c>
      <c r="D389">
        <v>865</v>
      </c>
      <c r="E389" t="s">
        <v>169</v>
      </c>
      <c r="F389" t="s">
        <v>1257</v>
      </c>
      <c r="G389">
        <f t="shared" ref="G389:G452" si="69">VALUE(F389)</f>
        <v>5000</v>
      </c>
      <c r="J389" t="str">
        <f t="shared" ref="J389:M452" si="70">A389</f>
        <v>Nord-kivu</v>
      </c>
      <c r="K389" t="str">
        <f t="shared" si="70"/>
        <v>Walikale</v>
      </c>
      <c r="L389" t="str">
        <f t="shared" si="70"/>
        <v>Walikale</v>
      </c>
      <c r="M389">
        <f t="shared" si="70"/>
        <v>865</v>
      </c>
      <c r="N389" s="12">
        <f t="shared" ref="N389:N452" si="71">IF(AND(ISNUMBER(MATCH($N$3,E389,0)),ISNUMBER(MATCH(J389,A389,0)),ISNUMBER(MATCH(K389,B389,0)),ISNUMBER(MATCH(L389,C389,0)),MATCH(M389,D389,0)),INDEX(G389,MATCH($N$3,E389,0)),0)</f>
        <v>0</v>
      </c>
      <c r="O389" s="13">
        <f t="shared" ref="O389:O452" si="72">IF(AND(ISNUMBER(MATCH($O$3,E389,0)),ISNUMBER(MATCH(J389,A389,0)),ISNUMBER(MATCH(K389,B389,0)),ISNUMBER(MATCH(L389,C389,0)),MATCH(M389,D389,0)),INDEX(G389,MATCH($O$3,E389,0)),0)</f>
        <v>0</v>
      </c>
      <c r="P389" s="13">
        <f t="shared" ref="P389:P452" si="73">IF(AND(ISNUMBER(MATCH($P$3,E389,0)),ISNUMBER(MATCH(J389,A389,0)),ISNUMBER(MATCH(K389,B389,0)),ISNUMBER(MATCH(L389,C389,0)),MATCH(M389,D389,0)),INDEX(G389,MATCH($P$3,E389,0)),0)</f>
        <v>0</v>
      </c>
      <c r="Q389" s="13">
        <f t="shared" ref="Q389:Q452" si="74">IF(AND(ISNUMBER(MATCH($Q$3,E389,0)),ISNUMBER(MATCH(J389,A389,0)),ISNUMBER(MATCH(K389,B389,0)),ISNUMBER(MATCH(L389,C389,0)),MATCH(M389,D389,0)),INDEX(G389,MATCH($Q$3,E389,0)),0)</f>
        <v>0</v>
      </c>
      <c r="R389" s="13">
        <f t="shared" ref="R389:R452" si="75">IF(AND(ISNUMBER(MATCH($R$3,E389,0)),ISNUMBER(MATCH(J389,A389,0)),ISNUMBER(MATCH(K389,B389,0)),ISNUMBER(MATCH(L389,C389,0)),MATCH(M389,D389,0)),INDEX(G389,MATCH($R$3,E389,0)),0)</f>
        <v>0</v>
      </c>
      <c r="S389" s="13">
        <f t="shared" ref="S389:S452" si="76">IF(AND(ISNUMBER(MATCH($S$3,E389,0)),ISNUMBER(MATCH(J389,A389,0)),ISNUMBER(MATCH(K389,B389,0)),ISNUMBER(MATCH(L389,C389,0)),MATCH(M389,D389,0)),INDEX(G389,MATCH($S$3,E389,0)),0)</f>
        <v>0</v>
      </c>
      <c r="T389" s="13">
        <f t="shared" ref="T389:T452" si="77">IF(AND(ISNUMBER(MATCH($T$3,E389,0)),ISNUMBER(MATCH(J389,A389,0)),ISNUMBER(MATCH(K389,B389,0)),ISNUMBER(MATCH(L389,C389,0)),MATCH(M389,D389,0)),INDEX(G389,MATCH($T$3,E389,0)),0)</f>
        <v>5000</v>
      </c>
      <c r="U389" s="13">
        <f t="shared" ref="U389:U452" si="78">IF(AND(ISNUMBER(MATCH($U$3,E389,0)),ISNUMBER(MATCH(J389,A389,0)),ISNUMBER(MATCH(K389,B389,0)),ISNUMBER(MATCH(L389,C389,0)),MATCH(M389,D389,0)),INDEX(G389,MATCH($U$3,E389,0)),0)</f>
        <v>0</v>
      </c>
      <c r="V389" s="13">
        <f t="shared" ref="V389:V452" si="79">IF(AND(ISNUMBER(MATCH($VC$1,E389,0)),ISNUMBER(MATCH(J389,A389,0)),ISNUMBER(MATCH(K389,B389,0)),ISNUMBER(MATCH(L389,C389,0)),MATCH(M389,D389,0)),INDEX(G389,MATCH($V$3,E389,0)),0)</f>
        <v>0</v>
      </c>
    </row>
    <row r="390" spans="1:22">
      <c r="A390" t="s">
        <v>18</v>
      </c>
      <c r="B390" t="s">
        <v>76</v>
      </c>
      <c r="C390" t="s">
        <v>76</v>
      </c>
      <c r="D390">
        <v>883</v>
      </c>
      <c r="E390" t="s">
        <v>49</v>
      </c>
      <c r="F390" t="s">
        <v>1268</v>
      </c>
      <c r="G390">
        <f t="shared" si="69"/>
        <v>44500</v>
      </c>
      <c r="J390" t="str">
        <f t="shared" si="70"/>
        <v>Nord-kivu</v>
      </c>
      <c r="K390" t="str">
        <f t="shared" si="70"/>
        <v>Walikale</v>
      </c>
      <c r="L390" t="str">
        <f t="shared" si="70"/>
        <v>Walikale</v>
      </c>
      <c r="M390">
        <f t="shared" si="70"/>
        <v>883</v>
      </c>
      <c r="N390" s="12">
        <f t="shared" si="71"/>
        <v>0</v>
      </c>
      <c r="O390" s="13">
        <f t="shared" si="72"/>
        <v>0</v>
      </c>
      <c r="P390" s="13">
        <f t="shared" si="73"/>
        <v>44500</v>
      </c>
      <c r="Q390" s="13">
        <f t="shared" si="74"/>
        <v>0</v>
      </c>
      <c r="R390" s="13">
        <f t="shared" si="75"/>
        <v>0</v>
      </c>
      <c r="S390" s="13">
        <f t="shared" si="76"/>
        <v>0</v>
      </c>
      <c r="T390" s="13">
        <f t="shared" si="77"/>
        <v>0</v>
      </c>
      <c r="U390" s="13">
        <f t="shared" si="78"/>
        <v>0</v>
      </c>
      <c r="V390" s="13">
        <f t="shared" si="79"/>
        <v>0</v>
      </c>
    </row>
    <row r="391" spans="1:22">
      <c r="A391" t="s">
        <v>121</v>
      </c>
      <c r="B391" t="s">
        <v>123</v>
      </c>
      <c r="C391" t="s">
        <v>123</v>
      </c>
      <c r="D391">
        <v>620</v>
      </c>
      <c r="E391" t="s">
        <v>109</v>
      </c>
      <c r="F391" t="s">
        <v>1262</v>
      </c>
      <c r="G391">
        <f t="shared" si="69"/>
        <v>84500</v>
      </c>
      <c r="J391" t="str">
        <f t="shared" si="70"/>
        <v>Sankuru</v>
      </c>
      <c r="K391" t="str">
        <f t="shared" si="70"/>
        <v>Lomela</v>
      </c>
      <c r="L391" t="str">
        <f t="shared" si="70"/>
        <v>Lomela</v>
      </c>
      <c r="M391">
        <f t="shared" si="70"/>
        <v>620</v>
      </c>
      <c r="N391" s="12">
        <f t="shared" si="71"/>
        <v>0</v>
      </c>
      <c r="O391" s="13">
        <f t="shared" si="72"/>
        <v>0</v>
      </c>
      <c r="P391" s="13">
        <f t="shared" si="73"/>
        <v>0</v>
      </c>
      <c r="Q391" s="13">
        <f t="shared" si="74"/>
        <v>0</v>
      </c>
      <c r="R391" s="13">
        <f t="shared" si="75"/>
        <v>84500</v>
      </c>
      <c r="S391" s="13">
        <f t="shared" si="76"/>
        <v>0</v>
      </c>
      <c r="T391" s="13">
        <f t="shared" si="77"/>
        <v>0</v>
      </c>
      <c r="U391" s="13">
        <f t="shared" si="78"/>
        <v>0</v>
      </c>
      <c r="V391" s="13">
        <f t="shared" si="79"/>
        <v>0</v>
      </c>
    </row>
    <row r="392" spans="1:22">
      <c r="A392" t="s">
        <v>121</v>
      </c>
      <c r="B392" t="s">
        <v>123</v>
      </c>
      <c r="C392" t="s">
        <v>123</v>
      </c>
      <c r="D392">
        <v>620</v>
      </c>
      <c r="E392" t="s">
        <v>31</v>
      </c>
      <c r="F392" t="s">
        <v>1262</v>
      </c>
      <c r="G392">
        <f t="shared" si="69"/>
        <v>84500</v>
      </c>
      <c r="J392" t="str">
        <f t="shared" si="70"/>
        <v>Sankuru</v>
      </c>
      <c r="K392" t="str">
        <f t="shared" si="70"/>
        <v>Lomela</v>
      </c>
      <c r="L392" t="str">
        <f t="shared" si="70"/>
        <v>Lomela</v>
      </c>
      <c r="M392">
        <f t="shared" si="70"/>
        <v>620</v>
      </c>
      <c r="N392" s="12">
        <f t="shared" si="71"/>
        <v>0</v>
      </c>
      <c r="O392" s="13">
        <f t="shared" si="72"/>
        <v>0</v>
      </c>
      <c r="P392" s="13">
        <f t="shared" si="73"/>
        <v>0</v>
      </c>
      <c r="Q392" s="13">
        <f t="shared" si="74"/>
        <v>0</v>
      </c>
      <c r="R392" s="13">
        <f t="shared" si="75"/>
        <v>0</v>
      </c>
      <c r="S392" s="13">
        <f t="shared" si="76"/>
        <v>0</v>
      </c>
      <c r="T392" s="13">
        <f t="shared" si="77"/>
        <v>0</v>
      </c>
      <c r="U392" s="13">
        <f t="shared" si="78"/>
        <v>84500</v>
      </c>
      <c r="V392" s="13">
        <f t="shared" si="79"/>
        <v>0</v>
      </c>
    </row>
    <row r="393" spans="1:22">
      <c r="A393" t="s">
        <v>121</v>
      </c>
      <c r="B393" t="s">
        <v>123</v>
      </c>
      <c r="C393" t="s">
        <v>1085</v>
      </c>
      <c r="D393">
        <v>620</v>
      </c>
      <c r="E393" t="s">
        <v>109</v>
      </c>
      <c r="F393" t="s">
        <v>1256</v>
      </c>
      <c r="G393">
        <f t="shared" si="69"/>
        <v>0</v>
      </c>
      <c r="J393" t="str">
        <f t="shared" si="70"/>
        <v>Sankuru</v>
      </c>
      <c r="K393" t="str">
        <f t="shared" si="70"/>
        <v>Lomela</v>
      </c>
      <c r="L393" t="str">
        <f t="shared" si="70"/>
        <v>Tshudi Loto</v>
      </c>
      <c r="M393">
        <f t="shared" si="70"/>
        <v>620</v>
      </c>
      <c r="N393" s="12">
        <f t="shared" si="71"/>
        <v>0</v>
      </c>
      <c r="O393" s="13">
        <f t="shared" si="72"/>
        <v>0</v>
      </c>
      <c r="P393" s="13">
        <f t="shared" si="73"/>
        <v>0</v>
      </c>
      <c r="Q393" s="13">
        <f t="shared" si="74"/>
        <v>0</v>
      </c>
      <c r="R393" s="13">
        <f t="shared" si="75"/>
        <v>0</v>
      </c>
      <c r="S393" s="13">
        <f t="shared" si="76"/>
        <v>0</v>
      </c>
      <c r="T393" s="13">
        <f t="shared" si="77"/>
        <v>0</v>
      </c>
      <c r="U393" s="13">
        <f t="shared" si="78"/>
        <v>0</v>
      </c>
      <c r="V393" s="13">
        <f t="shared" si="79"/>
        <v>0</v>
      </c>
    </row>
    <row r="394" spans="1:22">
      <c r="A394" t="s">
        <v>121</v>
      </c>
      <c r="B394" t="s">
        <v>123</v>
      </c>
      <c r="C394" t="s">
        <v>1085</v>
      </c>
      <c r="D394">
        <v>620</v>
      </c>
      <c r="E394" t="s">
        <v>31</v>
      </c>
      <c r="F394" t="s">
        <v>1256</v>
      </c>
      <c r="G394">
        <f t="shared" si="69"/>
        <v>0</v>
      </c>
      <c r="J394" t="str">
        <f t="shared" si="70"/>
        <v>Sankuru</v>
      </c>
      <c r="K394" t="str">
        <f t="shared" si="70"/>
        <v>Lomela</v>
      </c>
      <c r="L394" t="str">
        <f t="shared" si="70"/>
        <v>Tshudi Loto</v>
      </c>
      <c r="M394">
        <f t="shared" si="70"/>
        <v>620</v>
      </c>
      <c r="N394" s="12">
        <f t="shared" si="71"/>
        <v>0</v>
      </c>
      <c r="O394" s="13">
        <f t="shared" si="72"/>
        <v>0</v>
      </c>
      <c r="P394" s="13">
        <f t="shared" si="73"/>
        <v>0</v>
      </c>
      <c r="Q394" s="13">
        <f t="shared" si="74"/>
        <v>0</v>
      </c>
      <c r="R394" s="13">
        <f t="shared" si="75"/>
        <v>0</v>
      </c>
      <c r="S394" s="13">
        <f t="shared" si="76"/>
        <v>0</v>
      </c>
      <c r="T394" s="13">
        <f t="shared" si="77"/>
        <v>0</v>
      </c>
      <c r="U394" s="13">
        <f t="shared" si="78"/>
        <v>0</v>
      </c>
      <c r="V394" s="13">
        <f t="shared" si="79"/>
        <v>0</v>
      </c>
    </row>
    <row r="395" spans="1:22">
      <c r="A395" t="s">
        <v>121</v>
      </c>
      <c r="B395" t="s">
        <v>295</v>
      </c>
      <c r="C395" t="s">
        <v>295</v>
      </c>
      <c r="D395">
        <v>186</v>
      </c>
      <c r="E395" t="s">
        <v>98</v>
      </c>
      <c r="F395" t="s">
        <v>1258</v>
      </c>
      <c r="G395">
        <f t="shared" si="69"/>
        <v>24500</v>
      </c>
      <c r="J395" t="str">
        <f t="shared" si="70"/>
        <v>Sankuru</v>
      </c>
      <c r="K395" t="str">
        <f t="shared" si="70"/>
        <v>Lusambo</v>
      </c>
      <c r="L395" t="str">
        <f t="shared" si="70"/>
        <v>Lusambo</v>
      </c>
      <c r="M395">
        <f t="shared" si="70"/>
        <v>186</v>
      </c>
      <c r="N395" s="12">
        <f t="shared" si="71"/>
        <v>0</v>
      </c>
      <c r="O395" s="13">
        <f t="shared" si="72"/>
        <v>0</v>
      </c>
      <c r="P395" s="13">
        <f t="shared" si="73"/>
        <v>0</v>
      </c>
      <c r="Q395" s="13">
        <f t="shared" si="74"/>
        <v>24500</v>
      </c>
      <c r="R395" s="13">
        <f t="shared" si="75"/>
        <v>0</v>
      </c>
      <c r="S395" s="13">
        <f t="shared" si="76"/>
        <v>0</v>
      </c>
      <c r="T395" s="13">
        <f t="shared" si="77"/>
        <v>0</v>
      </c>
      <c r="U395" s="13">
        <f t="shared" si="78"/>
        <v>0</v>
      </c>
      <c r="V395" s="13">
        <f t="shared" si="79"/>
        <v>0</v>
      </c>
    </row>
    <row r="396" spans="1:22">
      <c r="A396" t="s">
        <v>41</v>
      </c>
      <c r="B396" t="s">
        <v>252</v>
      </c>
      <c r="C396" t="s">
        <v>258</v>
      </c>
      <c r="D396">
        <v>900</v>
      </c>
      <c r="E396" t="s">
        <v>260</v>
      </c>
      <c r="F396" t="s">
        <v>1257</v>
      </c>
      <c r="G396">
        <f t="shared" si="69"/>
        <v>5000</v>
      </c>
      <c r="J396" t="str">
        <f t="shared" si="70"/>
        <v>Sud-kivu</v>
      </c>
      <c r="K396" t="str">
        <f t="shared" si="70"/>
        <v>Bukavu</v>
      </c>
      <c r="L396" t="str">
        <f t="shared" si="70"/>
        <v>Bagira</v>
      </c>
      <c r="M396">
        <f t="shared" si="70"/>
        <v>900</v>
      </c>
      <c r="N396" s="12">
        <f t="shared" si="71"/>
        <v>0</v>
      </c>
      <c r="O396" s="13">
        <f t="shared" si="72"/>
        <v>5000</v>
      </c>
      <c r="P396" s="13">
        <f t="shared" si="73"/>
        <v>0</v>
      </c>
      <c r="Q396" s="13">
        <f t="shared" si="74"/>
        <v>0</v>
      </c>
      <c r="R396" s="13">
        <f t="shared" si="75"/>
        <v>0</v>
      </c>
      <c r="S396" s="13">
        <f t="shared" si="76"/>
        <v>0</v>
      </c>
      <c r="T396" s="13">
        <f t="shared" si="77"/>
        <v>0</v>
      </c>
      <c r="U396" s="13">
        <f t="shared" si="78"/>
        <v>0</v>
      </c>
      <c r="V396" s="13">
        <f t="shared" si="79"/>
        <v>0</v>
      </c>
    </row>
    <row r="397" spans="1:22">
      <c r="A397" t="s">
        <v>41</v>
      </c>
      <c r="B397" t="s">
        <v>252</v>
      </c>
      <c r="C397" t="s">
        <v>258</v>
      </c>
      <c r="D397">
        <v>914</v>
      </c>
      <c r="E397" t="s">
        <v>51</v>
      </c>
      <c r="F397" t="s">
        <v>1257</v>
      </c>
      <c r="G397">
        <f t="shared" si="69"/>
        <v>5000</v>
      </c>
      <c r="J397" t="str">
        <f t="shared" si="70"/>
        <v>Sud-kivu</v>
      </c>
      <c r="K397" t="str">
        <f t="shared" si="70"/>
        <v>Bukavu</v>
      </c>
      <c r="L397" t="str">
        <f t="shared" si="70"/>
        <v>Bagira</v>
      </c>
      <c r="M397">
        <f t="shared" si="70"/>
        <v>914</v>
      </c>
      <c r="N397" s="12">
        <f t="shared" si="71"/>
        <v>0</v>
      </c>
      <c r="O397" s="13">
        <f t="shared" si="72"/>
        <v>0</v>
      </c>
      <c r="P397" s="13">
        <f t="shared" si="73"/>
        <v>0</v>
      </c>
      <c r="Q397" s="13">
        <f t="shared" si="74"/>
        <v>0</v>
      </c>
      <c r="R397" s="13">
        <f t="shared" si="75"/>
        <v>0</v>
      </c>
      <c r="S397" s="13">
        <f t="shared" si="76"/>
        <v>5000</v>
      </c>
      <c r="T397" s="13">
        <f t="shared" si="77"/>
        <v>0</v>
      </c>
      <c r="U397" s="13">
        <f t="shared" si="78"/>
        <v>0</v>
      </c>
      <c r="V397" s="13">
        <f t="shared" si="79"/>
        <v>0</v>
      </c>
    </row>
    <row r="398" spans="1:22">
      <c r="A398" t="s">
        <v>41</v>
      </c>
      <c r="B398" t="s">
        <v>252</v>
      </c>
      <c r="C398" t="s">
        <v>258</v>
      </c>
      <c r="D398">
        <v>10523</v>
      </c>
      <c r="E398" t="s">
        <v>49</v>
      </c>
      <c r="F398" t="s">
        <v>1262</v>
      </c>
      <c r="G398">
        <f t="shared" si="69"/>
        <v>84500</v>
      </c>
      <c r="J398" t="str">
        <f t="shared" si="70"/>
        <v>Sud-kivu</v>
      </c>
      <c r="K398" t="str">
        <f t="shared" si="70"/>
        <v>Bukavu</v>
      </c>
      <c r="L398" t="str">
        <f t="shared" si="70"/>
        <v>Bagira</v>
      </c>
      <c r="M398">
        <f t="shared" si="70"/>
        <v>10523</v>
      </c>
      <c r="N398" s="12">
        <f t="shared" si="71"/>
        <v>0</v>
      </c>
      <c r="O398" s="13">
        <f t="shared" si="72"/>
        <v>0</v>
      </c>
      <c r="P398" s="13">
        <f t="shared" si="73"/>
        <v>84500</v>
      </c>
      <c r="Q398" s="13">
        <f t="shared" si="74"/>
        <v>0</v>
      </c>
      <c r="R398" s="13">
        <f t="shared" si="75"/>
        <v>0</v>
      </c>
      <c r="S398" s="13">
        <f t="shared" si="76"/>
        <v>0</v>
      </c>
      <c r="T398" s="13">
        <f t="shared" si="77"/>
        <v>0</v>
      </c>
      <c r="U398" s="13">
        <f t="shared" si="78"/>
        <v>0</v>
      </c>
      <c r="V398" s="13">
        <f t="shared" si="79"/>
        <v>0</v>
      </c>
    </row>
    <row r="399" spans="1:22">
      <c r="A399" t="s">
        <v>41</v>
      </c>
      <c r="B399" t="s">
        <v>252</v>
      </c>
      <c r="C399" t="s">
        <v>258</v>
      </c>
      <c r="D399">
        <v>10523</v>
      </c>
      <c r="E399" t="s">
        <v>169</v>
      </c>
      <c r="F399" t="s">
        <v>1262</v>
      </c>
      <c r="G399">
        <f t="shared" si="69"/>
        <v>84500</v>
      </c>
      <c r="J399" t="str">
        <f t="shared" si="70"/>
        <v>Sud-kivu</v>
      </c>
      <c r="K399" t="str">
        <f t="shared" si="70"/>
        <v>Bukavu</v>
      </c>
      <c r="L399" t="str">
        <f t="shared" si="70"/>
        <v>Bagira</v>
      </c>
      <c r="M399">
        <f t="shared" si="70"/>
        <v>10523</v>
      </c>
      <c r="N399" s="12">
        <f t="shared" si="71"/>
        <v>0</v>
      </c>
      <c r="O399" s="13">
        <f t="shared" si="72"/>
        <v>0</v>
      </c>
      <c r="P399" s="13">
        <f t="shared" si="73"/>
        <v>0</v>
      </c>
      <c r="Q399" s="13">
        <f t="shared" si="74"/>
        <v>0</v>
      </c>
      <c r="R399" s="13">
        <f t="shared" si="75"/>
        <v>0</v>
      </c>
      <c r="S399" s="13">
        <f t="shared" si="76"/>
        <v>0</v>
      </c>
      <c r="T399" s="13">
        <f t="shared" si="77"/>
        <v>84500</v>
      </c>
      <c r="U399" s="13">
        <f t="shared" si="78"/>
        <v>0</v>
      </c>
      <c r="V399" s="13">
        <f t="shared" si="79"/>
        <v>0</v>
      </c>
    </row>
    <row r="400" spans="1:22">
      <c r="A400" t="s">
        <v>41</v>
      </c>
      <c r="B400" t="s">
        <v>252</v>
      </c>
      <c r="C400" t="s">
        <v>258</v>
      </c>
      <c r="D400">
        <v>10540</v>
      </c>
      <c r="E400" t="s">
        <v>49</v>
      </c>
      <c r="F400" t="s">
        <v>1258</v>
      </c>
      <c r="G400">
        <f t="shared" si="69"/>
        <v>24500</v>
      </c>
      <c r="J400" t="str">
        <f t="shared" si="70"/>
        <v>Sud-kivu</v>
      </c>
      <c r="K400" t="str">
        <f t="shared" si="70"/>
        <v>Bukavu</v>
      </c>
      <c r="L400" t="str">
        <f t="shared" si="70"/>
        <v>Bagira</v>
      </c>
      <c r="M400">
        <f t="shared" si="70"/>
        <v>10540</v>
      </c>
      <c r="N400" s="12">
        <f t="shared" si="71"/>
        <v>0</v>
      </c>
      <c r="O400" s="13">
        <f t="shared" si="72"/>
        <v>0</v>
      </c>
      <c r="P400" s="13">
        <f t="shared" si="73"/>
        <v>24500</v>
      </c>
      <c r="Q400" s="13">
        <f t="shared" si="74"/>
        <v>0</v>
      </c>
      <c r="R400" s="13">
        <f t="shared" si="75"/>
        <v>0</v>
      </c>
      <c r="S400" s="13">
        <f t="shared" si="76"/>
        <v>0</v>
      </c>
      <c r="T400" s="13">
        <f t="shared" si="77"/>
        <v>0</v>
      </c>
      <c r="U400" s="13">
        <f t="shared" si="78"/>
        <v>0</v>
      </c>
      <c r="V400" s="13">
        <f t="shared" si="79"/>
        <v>0</v>
      </c>
    </row>
    <row r="401" spans="1:22">
      <c r="A401" t="s">
        <v>41</v>
      </c>
      <c r="B401" t="s">
        <v>252</v>
      </c>
      <c r="C401" t="s">
        <v>258</v>
      </c>
      <c r="D401">
        <v>10864</v>
      </c>
      <c r="E401" t="s">
        <v>169</v>
      </c>
      <c r="F401" t="s">
        <v>1256</v>
      </c>
      <c r="G401">
        <f t="shared" si="69"/>
        <v>0</v>
      </c>
      <c r="J401" t="str">
        <f t="shared" si="70"/>
        <v>Sud-kivu</v>
      </c>
      <c r="K401" t="str">
        <f t="shared" si="70"/>
        <v>Bukavu</v>
      </c>
      <c r="L401" t="str">
        <f t="shared" si="70"/>
        <v>Bagira</v>
      </c>
      <c r="M401">
        <f t="shared" si="70"/>
        <v>10864</v>
      </c>
      <c r="N401" s="12">
        <f t="shared" si="71"/>
        <v>0</v>
      </c>
      <c r="O401" s="13">
        <f t="shared" si="72"/>
        <v>0</v>
      </c>
      <c r="P401" s="13">
        <f t="shared" si="73"/>
        <v>0</v>
      </c>
      <c r="Q401" s="13">
        <f t="shared" si="74"/>
        <v>0</v>
      </c>
      <c r="R401" s="13">
        <f t="shared" si="75"/>
        <v>0</v>
      </c>
      <c r="S401" s="13">
        <f t="shared" si="76"/>
        <v>0</v>
      </c>
      <c r="T401" s="13">
        <f t="shared" si="77"/>
        <v>0</v>
      </c>
      <c r="U401" s="13">
        <f t="shared" si="78"/>
        <v>0</v>
      </c>
      <c r="V401" s="13">
        <f t="shared" si="79"/>
        <v>0</v>
      </c>
    </row>
    <row r="402" spans="1:22">
      <c r="A402" t="s">
        <v>41</v>
      </c>
      <c r="B402" t="s">
        <v>252</v>
      </c>
      <c r="C402" t="s">
        <v>258</v>
      </c>
      <c r="D402">
        <v>10848</v>
      </c>
      <c r="E402" t="s">
        <v>169</v>
      </c>
      <c r="F402" t="s">
        <v>1256</v>
      </c>
      <c r="G402">
        <f t="shared" si="69"/>
        <v>0</v>
      </c>
      <c r="J402" t="str">
        <f t="shared" si="70"/>
        <v>Sud-kivu</v>
      </c>
      <c r="K402" t="str">
        <f t="shared" si="70"/>
        <v>Bukavu</v>
      </c>
      <c r="L402" t="str">
        <f t="shared" si="70"/>
        <v>Bagira</v>
      </c>
      <c r="M402">
        <f t="shared" si="70"/>
        <v>10848</v>
      </c>
      <c r="N402" s="12">
        <f t="shared" si="71"/>
        <v>0</v>
      </c>
      <c r="O402" s="13">
        <f t="shared" si="72"/>
        <v>0</v>
      </c>
      <c r="P402" s="13">
        <f t="shared" si="73"/>
        <v>0</v>
      </c>
      <c r="Q402" s="13">
        <f t="shared" si="74"/>
        <v>0</v>
      </c>
      <c r="R402" s="13">
        <f t="shared" si="75"/>
        <v>0</v>
      </c>
      <c r="S402" s="13">
        <f t="shared" si="76"/>
        <v>0</v>
      </c>
      <c r="T402" s="13">
        <f t="shared" si="77"/>
        <v>0</v>
      </c>
      <c r="U402" s="13">
        <f t="shared" si="78"/>
        <v>0</v>
      </c>
      <c r="V402" s="13">
        <f t="shared" si="79"/>
        <v>0</v>
      </c>
    </row>
    <row r="403" spans="1:22">
      <c r="A403" t="s">
        <v>41</v>
      </c>
      <c r="B403" t="s">
        <v>252</v>
      </c>
      <c r="C403" t="s">
        <v>258</v>
      </c>
      <c r="D403">
        <v>10832</v>
      </c>
      <c r="E403" t="s">
        <v>98</v>
      </c>
      <c r="F403" t="s">
        <v>1256</v>
      </c>
      <c r="G403">
        <f t="shared" si="69"/>
        <v>0</v>
      </c>
      <c r="J403" t="str">
        <f t="shared" si="70"/>
        <v>Sud-kivu</v>
      </c>
      <c r="K403" t="str">
        <f t="shared" si="70"/>
        <v>Bukavu</v>
      </c>
      <c r="L403" t="str">
        <f t="shared" si="70"/>
        <v>Bagira</v>
      </c>
      <c r="M403">
        <f t="shared" si="70"/>
        <v>10832</v>
      </c>
      <c r="N403" s="12">
        <f t="shared" si="71"/>
        <v>0</v>
      </c>
      <c r="O403" s="13">
        <f t="shared" si="72"/>
        <v>0</v>
      </c>
      <c r="P403" s="13">
        <f t="shared" si="73"/>
        <v>0</v>
      </c>
      <c r="Q403" s="13">
        <f t="shared" si="74"/>
        <v>0</v>
      </c>
      <c r="R403" s="13">
        <f t="shared" si="75"/>
        <v>0</v>
      </c>
      <c r="S403" s="13">
        <f t="shared" si="76"/>
        <v>0</v>
      </c>
      <c r="T403" s="13">
        <f t="shared" si="77"/>
        <v>0</v>
      </c>
      <c r="U403" s="13">
        <f t="shared" si="78"/>
        <v>0</v>
      </c>
      <c r="V403" s="13">
        <f t="shared" si="79"/>
        <v>0</v>
      </c>
    </row>
    <row r="404" spans="1:22">
      <c r="A404" t="s">
        <v>41</v>
      </c>
      <c r="B404" t="s">
        <v>252</v>
      </c>
      <c r="C404" t="s">
        <v>258</v>
      </c>
      <c r="D404">
        <v>10855</v>
      </c>
      <c r="E404" t="s">
        <v>169</v>
      </c>
      <c r="F404" t="s">
        <v>1256</v>
      </c>
      <c r="G404">
        <f t="shared" si="69"/>
        <v>0</v>
      </c>
      <c r="J404" t="str">
        <f t="shared" si="70"/>
        <v>Sud-kivu</v>
      </c>
      <c r="K404" t="str">
        <f t="shared" si="70"/>
        <v>Bukavu</v>
      </c>
      <c r="L404" t="str">
        <f t="shared" si="70"/>
        <v>Bagira</v>
      </c>
      <c r="M404">
        <f t="shared" si="70"/>
        <v>10855</v>
      </c>
      <c r="N404" s="12">
        <f t="shared" si="71"/>
        <v>0</v>
      </c>
      <c r="O404" s="13">
        <f t="shared" si="72"/>
        <v>0</v>
      </c>
      <c r="P404" s="13">
        <f t="shared" si="73"/>
        <v>0</v>
      </c>
      <c r="Q404" s="13">
        <f t="shared" si="74"/>
        <v>0</v>
      </c>
      <c r="R404" s="13">
        <f t="shared" si="75"/>
        <v>0</v>
      </c>
      <c r="S404" s="13">
        <f t="shared" si="76"/>
        <v>0</v>
      </c>
      <c r="T404" s="13">
        <f t="shared" si="77"/>
        <v>0</v>
      </c>
      <c r="U404" s="13">
        <f t="shared" si="78"/>
        <v>0</v>
      </c>
      <c r="V404" s="13">
        <f t="shared" si="79"/>
        <v>0</v>
      </c>
    </row>
    <row r="405" spans="1:22">
      <c r="A405" t="s">
        <v>41</v>
      </c>
      <c r="B405" t="s">
        <v>252</v>
      </c>
      <c r="C405" t="s">
        <v>254</v>
      </c>
      <c r="D405">
        <v>900</v>
      </c>
      <c r="E405" t="s">
        <v>260</v>
      </c>
      <c r="F405" t="s">
        <v>1257</v>
      </c>
      <c r="G405">
        <f t="shared" si="69"/>
        <v>5000</v>
      </c>
      <c r="J405" t="str">
        <f t="shared" si="70"/>
        <v>Sud-kivu</v>
      </c>
      <c r="K405" t="str">
        <f t="shared" si="70"/>
        <v>Bukavu</v>
      </c>
      <c r="L405" t="str">
        <f t="shared" si="70"/>
        <v>Ibanda</v>
      </c>
      <c r="M405">
        <f t="shared" si="70"/>
        <v>900</v>
      </c>
      <c r="N405" s="12">
        <f t="shared" si="71"/>
        <v>0</v>
      </c>
      <c r="O405" s="13">
        <f t="shared" si="72"/>
        <v>5000</v>
      </c>
      <c r="P405" s="13">
        <f t="shared" si="73"/>
        <v>0</v>
      </c>
      <c r="Q405" s="13">
        <f t="shared" si="74"/>
        <v>0</v>
      </c>
      <c r="R405" s="13">
        <f t="shared" si="75"/>
        <v>0</v>
      </c>
      <c r="S405" s="13">
        <f t="shared" si="76"/>
        <v>0</v>
      </c>
      <c r="T405" s="13">
        <f t="shared" si="77"/>
        <v>0</v>
      </c>
      <c r="U405" s="13">
        <f t="shared" si="78"/>
        <v>0</v>
      </c>
      <c r="V405" s="13">
        <f t="shared" si="79"/>
        <v>0</v>
      </c>
    </row>
    <row r="406" spans="1:22">
      <c r="A406" t="s">
        <v>41</v>
      </c>
      <c r="B406" t="s">
        <v>252</v>
      </c>
      <c r="C406" t="s">
        <v>254</v>
      </c>
      <c r="D406">
        <v>914</v>
      </c>
      <c r="E406" t="s">
        <v>51</v>
      </c>
      <c r="F406" t="s">
        <v>1257</v>
      </c>
      <c r="G406">
        <f t="shared" si="69"/>
        <v>5000</v>
      </c>
      <c r="J406" t="str">
        <f t="shared" si="70"/>
        <v>Sud-kivu</v>
      </c>
      <c r="K406" t="str">
        <f t="shared" si="70"/>
        <v>Bukavu</v>
      </c>
      <c r="L406" t="str">
        <f t="shared" si="70"/>
        <v>Ibanda</v>
      </c>
      <c r="M406">
        <f t="shared" si="70"/>
        <v>914</v>
      </c>
      <c r="N406" s="12">
        <f t="shared" si="71"/>
        <v>0</v>
      </c>
      <c r="O406" s="13">
        <f t="shared" si="72"/>
        <v>0</v>
      </c>
      <c r="P406" s="13">
        <f t="shared" si="73"/>
        <v>0</v>
      </c>
      <c r="Q406" s="13">
        <f t="shared" si="74"/>
        <v>0</v>
      </c>
      <c r="R406" s="13">
        <f t="shared" si="75"/>
        <v>0</v>
      </c>
      <c r="S406" s="13">
        <f t="shared" si="76"/>
        <v>5000</v>
      </c>
      <c r="T406" s="13">
        <f t="shared" si="77"/>
        <v>0</v>
      </c>
      <c r="U406" s="13">
        <f t="shared" si="78"/>
        <v>0</v>
      </c>
      <c r="V406" s="13">
        <f t="shared" si="79"/>
        <v>0</v>
      </c>
    </row>
    <row r="407" spans="1:22">
      <c r="A407" t="s">
        <v>41</v>
      </c>
      <c r="B407" t="s">
        <v>252</v>
      </c>
      <c r="C407" t="s">
        <v>254</v>
      </c>
      <c r="D407">
        <v>10540</v>
      </c>
      <c r="E407" t="s">
        <v>49</v>
      </c>
      <c r="F407" t="s">
        <v>1258</v>
      </c>
      <c r="G407">
        <f t="shared" si="69"/>
        <v>24500</v>
      </c>
      <c r="J407" t="str">
        <f t="shared" si="70"/>
        <v>Sud-kivu</v>
      </c>
      <c r="K407" t="str">
        <f t="shared" si="70"/>
        <v>Bukavu</v>
      </c>
      <c r="L407" t="str">
        <f t="shared" si="70"/>
        <v>Ibanda</v>
      </c>
      <c r="M407">
        <f t="shared" si="70"/>
        <v>10540</v>
      </c>
      <c r="N407" s="12">
        <f t="shared" si="71"/>
        <v>0</v>
      </c>
      <c r="O407" s="13">
        <f t="shared" si="72"/>
        <v>0</v>
      </c>
      <c r="P407" s="13">
        <f t="shared" si="73"/>
        <v>24500</v>
      </c>
      <c r="Q407" s="13">
        <f t="shared" si="74"/>
        <v>0</v>
      </c>
      <c r="R407" s="13">
        <f t="shared" si="75"/>
        <v>0</v>
      </c>
      <c r="S407" s="13">
        <f t="shared" si="76"/>
        <v>0</v>
      </c>
      <c r="T407" s="13">
        <f t="shared" si="77"/>
        <v>0</v>
      </c>
      <c r="U407" s="13">
        <f t="shared" si="78"/>
        <v>0</v>
      </c>
      <c r="V407" s="13">
        <f t="shared" si="79"/>
        <v>0</v>
      </c>
    </row>
    <row r="408" spans="1:22">
      <c r="A408" t="s">
        <v>41</v>
      </c>
      <c r="B408" t="s">
        <v>252</v>
      </c>
      <c r="C408" t="s">
        <v>254</v>
      </c>
      <c r="D408">
        <v>10658</v>
      </c>
      <c r="E408" t="s">
        <v>51</v>
      </c>
      <c r="F408" t="s">
        <v>1256</v>
      </c>
      <c r="G408">
        <f t="shared" si="69"/>
        <v>0</v>
      </c>
      <c r="J408" t="str">
        <f t="shared" si="70"/>
        <v>Sud-kivu</v>
      </c>
      <c r="K408" t="str">
        <f t="shared" si="70"/>
        <v>Bukavu</v>
      </c>
      <c r="L408" t="str">
        <f t="shared" si="70"/>
        <v>Ibanda</v>
      </c>
      <c r="M408">
        <f t="shared" si="70"/>
        <v>10658</v>
      </c>
      <c r="N408" s="12">
        <f t="shared" si="71"/>
        <v>0</v>
      </c>
      <c r="O408" s="13">
        <f t="shared" si="72"/>
        <v>0</v>
      </c>
      <c r="P408" s="13">
        <f t="shared" si="73"/>
        <v>0</v>
      </c>
      <c r="Q408" s="13">
        <f t="shared" si="74"/>
        <v>0</v>
      </c>
      <c r="R408" s="13">
        <f t="shared" si="75"/>
        <v>0</v>
      </c>
      <c r="S408" s="13">
        <f t="shared" si="76"/>
        <v>0</v>
      </c>
      <c r="T408" s="13">
        <f t="shared" si="77"/>
        <v>0</v>
      </c>
      <c r="U408" s="13">
        <f t="shared" si="78"/>
        <v>0</v>
      </c>
      <c r="V408" s="13">
        <f t="shared" si="79"/>
        <v>0</v>
      </c>
    </row>
    <row r="409" spans="1:22">
      <c r="A409" t="s">
        <v>41</v>
      </c>
      <c r="B409" t="s">
        <v>252</v>
      </c>
      <c r="C409" t="s">
        <v>254</v>
      </c>
      <c r="D409">
        <v>10659</v>
      </c>
      <c r="E409" t="s">
        <v>51</v>
      </c>
      <c r="F409" t="s">
        <v>1256</v>
      </c>
      <c r="G409">
        <f t="shared" si="69"/>
        <v>0</v>
      </c>
      <c r="J409" t="str">
        <f t="shared" si="70"/>
        <v>Sud-kivu</v>
      </c>
      <c r="K409" t="str">
        <f t="shared" si="70"/>
        <v>Bukavu</v>
      </c>
      <c r="L409" t="str">
        <f t="shared" si="70"/>
        <v>Ibanda</v>
      </c>
      <c r="M409">
        <f t="shared" si="70"/>
        <v>10659</v>
      </c>
      <c r="N409" s="12">
        <f t="shared" si="71"/>
        <v>0</v>
      </c>
      <c r="O409" s="13">
        <f t="shared" si="72"/>
        <v>0</v>
      </c>
      <c r="P409" s="13">
        <f t="shared" si="73"/>
        <v>0</v>
      </c>
      <c r="Q409" s="13">
        <f t="shared" si="74"/>
        <v>0</v>
      </c>
      <c r="R409" s="13">
        <f t="shared" si="75"/>
        <v>0</v>
      </c>
      <c r="S409" s="13">
        <f t="shared" si="76"/>
        <v>0</v>
      </c>
      <c r="T409" s="13">
        <f t="shared" si="77"/>
        <v>0</v>
      </c>
      <c r="U409" s="13">
        <f t="shared" si="78"/>
        <v>0</v>
      </c>
      <c r="V409" s="13">
        <f t="shared" si="79"/>
        <v>0</v>
      </c>
    </row>
    <row r="410" spans="1:22">
      <c r="A410" t="s">
        <v>41</v>
      </c>
      <c r="B410" t="s">
        <v>252</v>
      </c>
      <c r="C410" t="s">
        <v>254</v>
      </c>
      <c r="D410">
        <v>10660</v>
      </c>
      <c r="E410" t="s">
        <v>51</v>
      </c>
      <c r="F410" t="s">
        <v>1256</v>
      </c>
      <c r="G410">
        <f t="shared" si="69"/>
        <v>0</v>
      </c>
      <c r="J410" t="str">
        <f t="shared" si="70"/>
        <v>Sud-kivu</v>
      </c>
      <c r="K410" t="str">
        <f t="shared" si="70"/>
        <v>Bukavu</v>
      </c>
      <c r="L410" t="str">
        <f t="shared" si="70"/>
        <v>Ibanda</v>
      </c>
      <c r="M410">
        <f t="shared" si="70"/>
        <v>10660</v>
      </c>
      <c r="N410" s="12">
        <f t="shared" si="71"/>
        <v>0</v>
      </c>
      <c r="O410" s="13">
        <f t="shared" si="72"/>
        <v>0</v>
      </c>
      <c r="P410" s="13">
        <f t="shared" si="73"/>
        <v>0</v>
      </c>
      <c r="Q410" s="13">
        <f t="shared" si="74"/>
        <v>0</v>
      </c>
      <c r="R410" s="13">
        <f t="shared" si="75"/>
        <v>0</v>
      </c>
      <c r="S410" s="13">
        <f t="shared" si="76"/>
        <v>0</v>
      </c>
      <c r="T410" s="13">
        <f t="shared" si="77"/>
        <v>0</v>
      </c>
      <c r="U410" s="13">
        <f t="shared" si="78"/>
        <v>0</v>
      </c>
      <c r="V410" s="13">
        <f t="shared" si="79"/>
        <v>0</v>
      </c>
    </row>
    <row r="411" spans="1:22">
      <c r="A411" t="s">
        <v>41</v>
      </c>
      <c r="B411" t="s">
        <v>252</v>
      </c>
      <c r="C411" t="s">
        <v>254</v>
      </c>
      <c r="D411">
        <v>10664</v>
      </c>
      <c r="E411" t="s">
        <v>51</v>
      </c>
      <c r="F411" t="s">
        <v>1256</v>
      </c>
      <c r="G411">
        <f t="shared" si="69"/>
        <v>0</v>
      </c>
      <c r="J411" t="str">
        <f t="shared" si="70"/>
        <v>Sud-kivu</v>
      </c>
      <c r="K411" t="str">
        <f t="shared" si="70"/>
        <v>Bukavu</v>
      </c>
      <c r="L411" t="str">
        <f t="shared" si="70"/>
        <v>Ibanda</v>
      </c>
      <c r="M411">
        <f t="shared" si="70"/>
        <v>10664</v>
      </c>
      <c r="N411" s="12">
        <f t="shared" si="71"/>
        <v>0</v>
      </c>
      <c r="O411" s="13">
        <f t="shared" si="72"/>
        <v>0</v>
      </c>
      <c r="P411" s="13">
        <f t="shared" si="73"/>
        <v>0</v>
      </c>
      <c r="Q411" s="13">
        <f t="shared" si="74"/>
        <v>0</v>
      </c>
      <c r="R411" s="13">
        <f t="shared" si="75"/>
        <v>0</v>
      </c>
      <c r="S411" s="13">
        <f t="shared" si="76"/>
        <v>0</v>
      </c>
      <c r="T411" s="13">
        <f t="shared" si="77"/>
        <v>0</v>
      </c>
      <c r="U411" s="13">
        <f t="shared" si="78"/>
        <v>0</v>
      </c>
      <c r="V411" s="13">
        <f t="shared" si="79"/>
        <v>0</v>
      </c>
    </row>
    <row r="412" spans="1:22">
      <c r="A412" t="s">
        <v>41</v>
      </c>
      <c r="B412" t="s">
        <v>252</v>
      </c>
      <c r="C412" t="s">
        <v>254</v>
      </c>
      <c r="D412">
        <v>10864</v>
      </c>
      <c r="E412" t="s">
        <v>169</v>
      </c>
      <c r="F412" t="s">
        <v>1256</v>
      </c>
      <c r="G412">
        <f t="shared" si="69"/>
        <v>0</v>
      </c>
      <c r="J412" t="str">
        <f t="shared" si="70"/>
        <v>Sud-kivu</v>
      </c>
      <c r="K412" t="str">
        <f t="shared" si="70"/>
        <v>Bukavu</v>
      </c>
      <c r="L412" t="str">
        <f t="shared" si="70"/>
        <v>Ibanda</v>
      </c>
      <c r="M412">
        <f t="shared" si="70"/>
        <v>10864</v>
      </c>
      <c r="N412" s="12">
        <f t="shared" si="71"/>
        <v>0</v>
      </c>
      <c r="O412" s="13">
        <f t="shared" si="72"/>
        <v>0</v>
      </c>
      <c r="P412" s="13">
        <f t="shared" si="73"/>
        <v>0</v>
      </c>
      <c r="Q412" s="13">
        <f t="shared" si="74"/>
        <v>0</v>
      </c>
      <c r="R412" s="13">
        <f t="shared" si="75"/>
        <v>0</v>
      </c>
      <c r="S412" s="13">
        <f t="shared" si="76"/>
        <v>0</v>
      </c>
      <c r="T412" s="13">
        <f t="shared" si="77"/>
        <v>0</v>
      </c>
      <c r="U412" s="13">
        <f t="shared" si="78"/>
        <v>0</v>
      </c>
      <c r="V412" s="13">
        <f t="shared" si="79"/>
        <v>0</v>
      </c>
    </row>
    <row r="413" spans="1:22">
      <c r="A413" t="s">
        <v>41</v>
      </c>
      <c r="B413" t="s">
        <v>252</v>
      </c>
      <c r="C413" t="s">
        <v>254</v>
      </c>
      <c r="D413">
        <v>10848</v>
      </c>
      <c r="E413" t="s">
        <v>169</v>
      </c>
      <c r="F413" t="s">
        <v>1256</v>
      </c>
      <c r="G413">
        <f t="shared" si="69"/>
        <v>0</v>
      </c>
      <c r="J413" t="str">
        <f t="shared" si="70"/>
        <v>Sud-kivu</v>
      </c>
      <c r="K413" t="str">
        <f t="shared" si="70"/>
        <v>Bukavu</v>
      </c>
      <c r="L413" t="str">
        <f t="shared" si="70"/>
        <v>Ibanda</v>
      </c>
      <c r="M413">
        <f t="shared" si="70"/>
        <v>10848</v>
      </c>
      <c r="N413" s="12">
        <f t="shared" si="71"/>
        <v>0</v>
      </c>
      <c r="O413" s="13">
        <f t="shared" si="72"/>
        <v>0</v>
      </c>
      <c r="P413" s="13">
        <f t="shared" si="73"/>
        <v>0</v>
      </c>
      <c r="Q413" s="13">
        <f t="shared" si="74"/>
        <v>0</v>
      </c>
      <c r="R413" s="13">
        <f t="shared" si="75"/>
        <v>0</v>
      </c>
      <c r="S413" s="13">
        <f t="shared" si="76"/>
        <v>0</v>
      </c>
      <c r="T413" s="13">
        <f t="shared" si="77"/>
        <v>0</v>
      </c>
      <c r="U413" s="13">
        <f t="shared" si="78"/>
        <v>0</v>
      </c>
      <c r="V413" s="13">
        <f t="shared" si="79"/>
        <v>0</v>
      </c>
    </row>
    <row r="414" spans="1:22">
      <c r="A414" t="s">
        <v>41</v>
      </c>
      <c r="B414" t="s">
        <v>252</v>
      </c>
      <c r="C414" t="s">
        <v>254</v>
      </c>
      <c r="D414">
        <v>10832</v>
      </c>
      <c r="E414" t="s">
        <v>98</v>
      </c>
      <c r="F414" t="s">
        <v>1256</v>
      </c>
      <c r="G414">
        <f t="shared" si="69"/>
        <v>0</v>
      </c>
      <c r="J414" t="str">
        <f t="shared" si="70"/>
        <v>Sud-kivu</v>
      </c>
      <c r="K414" t="str">
        <f t="shared" si="70"/>
        <v>Bukavu</v>
      </c>
      <c r="L414" t="str">
        <f t="shared" si="70"/>
        <v>Ibanda</v>
      </c>
      <c r="M414">
        <f t="shared" si="70"/>
        <v>10832</v>
      </c>
      <c r="N414" s="12">
        <f t="shared" si="71"/>
        <v>0</v>
      </c>
      <c r="O414" s="13">
        <f t="shared" si="72"/>
        <v>0</v>
      </c>
      <c r="P414" s="13">
        <f t="shared" si="73"/>
        <v>0</v>
      </c>
      <c r="Q414" s="13">
        <f t="shared" si="74"/>
        <v>0</v>
      </c>
      <c r="R414" s="13">
        <f t="shared" si="75"/>
        <v>0</v>
      </c>
      <c r="S414" s="13">
        <f t="shared" si="76"/>
        <v>0</v>
      </c>
      <c r="T414" s="13">
        <f t="shared" si="77"/>
        <v>0</v>
      </c>
      <c r="U414" s="13">
        <f t="shared" si="78"/>
        <v>0</v>
      </c>
      <c r="V414" s="13">
        <f t="shared" si="79"/>
        <v>0</v>
      </c>
    </row>
    <row r="415" spans="1:22">
      <c r="A415" t="s">
        <v>41</v>
      </c>
      <c r="B415" t="s">
        <v>252</v>
      </c>
      <c r="C415" t="s">
        <v>254</v>
      </c>
      <c r="D415">
        <v>10855</v>
      </c>
      <c r="E415" t="s">
        <v>169</v>
      </c>
      <c r="F415" t="s">
        <v>1256</v>
      </c>
      <c r="G415">
        <f t="shared" si="69"/>
        <v>0</v>
      </c>
      <c r="J415" t="str">
        <f t="shared" si="70"/>
        <v>Sud-kivu</v>
      </c>
      <c r="K415" t="str">
        <f t="shared" si="70"/>
        <v>Bukavu</v>
      </c>
      <c r="L415" t="str">
        <f t="shared" si="70"/>
        <v>Ibanda</v>
      </c>
      <c r="M415">
        <f t="shared" si="70"/>
        <v>10855</v>
      </c>
      <c r="N415" s="12">
        <f t="shared" si="71"/>
        <v>0</v>
      </c>
      <c r="O415" s="13">
        <f t="shared" si="72"/>
        <v>0</v>
      </c>
      <c r="P415" s="13">
        <f t="shared" si="73"/>
        <v>0</v>
      </c>
      <c r="Q415" s="13">
        <f t="shared" si="74"/>
        <v>0</v>
      </c>
      <c r="R415" s="13">
        <f t="shared" si="75"/>
        <v>0</v>
      </c>
      <c r="S415" s="13">
        <f t="shared" si="76"/>
        <v>0</v>
      </c>
      <c r="T415" s="13">
        <f t="shared" si="77"/>
        <v>0</v>
      </c>
      <c r="U415" s="13">
        <f t="shared" si="78"/>
        <v>0</v>
      </c>
      <c r="V415" s="13">
        <f t="shared" si="79"/>
        <v>0</v>
      </c>
    </row>
    <row r="416" spans="1:22">
      <c r="A416" t="s">
        <v>41</v>
      </c>
      <c r="B416" t="s">
        <v>252</v>
      </c>
      <c r="C416" t="s">
        <v>256</v>
      </c>
      <c r="D416">
        <v>900</v>
      </c>
      <c r="E416" t="s">
        <v>260</v>
      </c>
      <c r="F416" t="s">
        <v>1257</v>
      </c>
      <c r="G416">
        <f t="shared" si="69"/>
        <v>5000</v>
      </c>
      <c r="J416" t="str">
        <f t="shared" si="70"/>
        <v>Sud-kivu</v>
      </c>
      <c r="K416" t="str">
        <f t="shared" si="70"/>
        <v>Bukavu</v>
      </c>
      <c r="L416" t="str">
        <f t="shared" si="70"/>
        <v>Kadutu</v>
      </c>
      <c r="M416">
        <f t="shared" si="70"/>
        <v>900</v>
      </c>
      <c r="N416" s="12">
        <f t="shared" si="71"/>
        <v>0</v>
      </c>
      <c r="O416" s="13">
        <f t="shared" si="72"/>
        <v>5000</v>
      </c>
      <c r="P416" s="13">
        <f t="shared" si="73"/>
        <v>0</v>
      </c>
      <c r="Q416" s="13">
        <f t="shared" si="74"/>
        <v>0</v>
      </c>
      <c r="R416" s="13">
        <f t="shared" si="75"/>
        <v>0</v>
      </c>
      <c r="S416" s="13">
        <f t="shared" si="76"/>
        <v>0</v>
      </c>
      <c r="T416" s="13">
        <f t="shared" si="77"/>
        <v>0</v>
      </c>
      <c r="U416" s="13">
        <f t="shared" si="78"/>
        <v>0</v>
      </c>
      <c r="V416" s="13">
        <f t="shared" si="79"/>
        <v>0</v>
      </c>
    </row>
    <row r="417" spans="1:22">
      <c r="A417" t="s">
        <v>41</v>
      </c>
      <c r="B417" t="s">
        <v>252</v>
      </c>
      <c r="C417" t="s">
        <v>256</v>
      </c>
      <c r="D417">
        <v>914</v>
      </c>
      <c r="E417" t="s">
        <v>51</v>
      </c>
      <c r="F417" t="s">
        <v>1257</v>
      </c>
      <c r="G417">
        <f t="shared" si="69"/>
        <v>5000</v>
      </c>
      <c r="J417" t="str">
        <f t="shared" si="70"/>
        <v>Sud-kivu</v>
      </c>
      <c r="K417" t="str">
        <f t="shared" si="70"/>
        <v>Bukavu</v>
      </c>
      <c r="L417" t="str">
        <f t="shared" si="70"/>
        <v>Kadutu</v>
      </c>
      <c r="M417">
        <f t="shared" si="70"/>
        <v>914</v>
      </c>
      <c r="N417" s="12">
        <f t="shared" si="71"/>
        <v>0</v>
      </c>
      <c r="O417" s="13">
        <f t="shared" si="72"/>
        <v>0</v>
      </c>
      <c r="P417" s="13">
        <f t="shared" si="73"/>
        <v>0</v>
      </c>
      <c r="Q417" s="13">
        <f t="shared" si="74"/>
        <v>0</v>
      </c>
      <c r="R417" s="13">
        <f t="shared" si="75"/>
        <v>0</v>
      </c>
      <c r="S417" s="13">
        <f t="shared" si="76"/>
        <v>5000</v>
      </c>
      <c r="T417" s="13">
        <f t="shared" si="77"/>
        <v>0</v>
      </c>
      <c r="U417" s="13">
        <f t="shared" si="78"/>
        <v>0</v>
      </c>
      <c r="V417" s="13">
        <f t="shared" si="79"/>
        <v>0</v>
      </c>
    </row>
    <row r="418" spans="1:22">
      <c r="A418" t="s">
        <v>41</v>
      </c>
      <c r="B418" t="s">
        <v>252</v>
      </c>
      <c r="C418" t="s">
        <v>256</v>
      </c>
      <c r="D418">
        <v>10540</v>
      </c>
      <c r="E418" t="s">
        <v>49</v>
      </c>
      <c r="F418" t="s">
        <v>1258</v>
      </c>
      <c r="G418">
        <f t="shared" si="69"/>
        <v>24500</v>
      </c>
      <c r="J418" t="str">
        <f t="shared" si="70"/>
        <v>Sud-kivu</v>
      </c>
      <c r="K418" t="str">
        <f t="shared" si="70"/>
        <v>Bukavu</v>
      </c>
      <c r="L418" t="str">
        <f t="shared" si="70"/>
        <v>Kadutu</v>
      </c>
      <c r="M418">
        <f t="shared" si="70"/>
        <v>10540</v>
      </c>
      <c r="N418" s="12">
        <f t="shared" si="71"/>
        <v>0</v>
      </c>
      <c r="O418" s="13">
        <f t="shared" si="72"/>
        <v>0</v>
      </c>
      <c r="P418" s="13">
        <f t="shared" si="73"/>
        <v>24500</v>
      </c>
      <c r="Q418" s="13">
        <f t="shared" si="74"/>
        <v>0</v>
      </c>
      <c r="R418" s="13">
        <f t="shared" si="75"/>
        <v>0</v>
      </c>
      <c r="S418" s="13">
        <f t="shared" si="76"/>
        <v>0</v>
      </c>
      <c r="T418" s="13">
        <f t="shared" si="77"/>
        <v>0</v>
      </c>
      <c r="U418" s="13">
        <f t="shared" si="78"/>
        <v>0</v>
      </c>
      <c r="V418" s="13">
        <f t="shared" si="79"/>
        <v>0</v>
      </c>
    </row>
    <row r="419" spans="1:22">
      <c r="A419" t="s">
        <v>41</v>
      </c>
      <c r="B419" t="s">
        <v>252</v>
      </c>
      <c r="C419" t="s">
        <v>256</v>
      </c>
      <c r="D419">
        <v>10864</v>
      </c>
      <c r="E419" t="s">
        <v>169</v>
      </c>
      <c r="F419" t="s">
        <v>1256</v>
      </c>
      <c r="G419">
        <f t="shared" si="69"/>
        <v>0</v>
      </c>
      <c r="J419" t="str">
        <f t="shared" si="70"/>
        <v>Sud-kivu</v>
      </c>
      <c r="K419" t="str">
        <f t="shared" si="70"/>
        <v>Bukavu</v>
      </c>
      <c r="L419" t="str">
        <f t="shared" si="70"/>
        <v>Kadutu</v>
      </c>
      <c r="M419">
        <f t="shared" si="70"/>
        <v>10864</v>
      </c>
      <c r="N419" s="12">
        <f t="shared" si="71"/>
        <v>0</v>
      </c>
      <c r="O419" s="13">
        <f t="shared" si="72"/>
        <v>0</v>
      </c>
      <c r="P419" s="13">
        <f t="shared" si="73"/>
        <v>0</v>
      </c>
      <c r="Q419" s="13">
        <f t="shared" si="74"/>
        <v>0</v>
      </c>
      <c r="R419" s="13">
        <f t="shared" si="75"/>
        <v>0</v>
      </c>
      <c r="S419" s="13">
        <f t="shared" si="76"/>
        <v>0</v>
      </c>
      <c r="T419" s="13">
        <f t="shared" si="77"/>
        <v>0</v>
      </c>
      <c r="U419" s="13">
        <f t="shared" si="78"/>
        <v>0</v>
      </c>
      <c r="V419" s="13">
        <f t="shared" si="79"/>
        <v>0</v>
      </c>
    </row>
    <row r="420" spans="1:22">
      <c r="A420" t="s">
        <v>41</v>
      </c>
      <c r="B420" t="s">
        <v>252</v>
      </c>
      <c r="C420" t="s">
        <v>256</v>
      </c>
      <c r="D420">
        <v>10848</v>
      </c>
      <c r="E420" t="s">
        <v>169</v>
      </c>
      <c r="F420" t="s">
        <v>1256</v>
      </c>
      <c r="G420">
        <f t="shared" si="69"/>
        <v>0</v>
      </c>
      <c r="J420" t="str">
        <f t="shared" si="70"/>
        <v>Sud-kivu</v>
      </c>
      <c r="K420" t="str">
        <f t="shared" si="70"/>
        <v>Bukavu</v>
      </c>
      <c r="L420" t="str">
        <f t="shared" si="70"/>
        <v>Kadutu</v>
      </c>
      <c r="M420">
        <f t="shared" si="70"/>
        <v>10848</v>
      </c>
      <c r="N420" s="12">
        <f t="shared" si="71"/>
        <v>0</v>
      </c>
      <c r="O420" s="13">
        <f t="shared" si="72"/>
        <v>0</v>
      </c>
      <c r="P420" s="13">
        <f t="shared" si="73"/>
        <v>0</v>
      </c>
      <c r="Q420" s="13">
        <f t="shared" si="74"/>
        <v>0</v>
      </c>
      <c r="R420" s="13">
        <f t="shared" si="75"/>
        <v>0</v>
      </c>
      <c r="S420" s="13">
        <f t="shared" si="76"/>
        <v>0</v>
      </c>
      <c r="T420" s="13">
        <f t="shared" si="77"/>
        <v>0</v>
      </c>
      <c r="U420" s="13">
        <f t="shared" si="78"/>
        <v>0</v>
      </c>
      <c r="V420" s="13">
        <f t="shared" si="79"/>
        <v>0</v>
      </c>
    </row>
    <row r="421" spans="1:22">
      <c r="A421" t="s">
        <v>41</v>
      </c>
      <c r="B421" t="s">
        <v>252</v>
      </c>
      <c r="C421" t="s">
        <v>256</v>
      </c>
      <c r="D421">
        <v>10832</v>
      </c>
      <c r="E421" t="s">
        <v>98</v>
      </c>
      <c r="F421" t="s">
        <v>1256</v>
      </c>
      <c r="G421">
        <f t="shared" si="69"/>
        <v>0</v>
      </c>
      <c r="J421" t="str">
        <f t="shared" si="70"/>
        <v>Sud-kivu</v>
      </c>
      <c r="K421" t="str">
        <f t="shared" si="70"/>
        <v>Bukavu</v>
      </c>
      <c r="L421" t="str">
        <f t="shared" si="70"/>
        <v>Kadutu</v>
      </c>
      <c r="M421">
        <f t="shared" si="70"/>
        <v>10832</v>
      </c>
      <c r="N421" s="12">
        <f t="shared" si="71"/>
        <v>0</v>
      </c>
      <c r="O421" s="13">
        <f t="shared" si="72"/>
        <v>0</v>
      </c>
      <c r="P421" s="13">
        <f t="shared" si="73"/>
        <v>0</v>
      </c>
      <c r="Q421" s="13">
        <f t="shared" si="74"/>
        <v>0</v>
      </c>
      <c r="R421" s="13">
        <f t="shared" si="75"/>
        <v>0</v>
      </c>
      <c r="S421" s="13">
        <f t="shared" si="76"/>
        <v>0</v>
      </c>
      <c r="T421" s="13">
        <f t="shared" si="77"/>
        <v>0</v>
      </c>
      <c r="U421" s="13">
        <f t="shared" si="78"/>
        <v>0</v>
      </c>
      <c r="V421" s="13">
        <f t="shared" si="79"/>
        <v>0</v>
      </c>
    </row>
    <row r="422" spans="1:22">
      <c r="A422" t="s">
        <v>41</v>
      </c>
      <c r="B422" t="s">
        <v>252</v>
      </c>
      <c r="C422" t="s">
        <v>256</v>
      </c>
      <c r="D422">
        <v>10855</v>
      </c>
      <c r="E422" t="s">
        <v>169</v>
      </c>
      <c r="F422" t="s">
        <v>1256</v>
      </c>
      <c r="G422">
        <f t="shared" si="69"/>
        <v>0</v>
      </c>
      <c r="J422" t="str">
        <f t="shared" si="70"/>
        <v>Sud-kivu</v>
      </c>
      <c r="K422" t="str">
        <f t="shared" si="70"/>
        <v>Bukavu</v>
      </c>
      <c r="L422" t="str">
        <f t="shared" si="70"/>
        <v>Kadutu</v>
      </c>
      <c r="M422">
        <f t="shared" si="70"/>
        <v>10855</v>
      </c>
      <c r="N422" s="12">
        <f t="shared" si="71"/>
        <v>0</v>
      </c>
      <c r="O422" s="13">
        <f t="shared" si="72"/>
        <v>0</v>
      </c>
      <c r="P422" s="13">
        <f t="shared" si="73"/>
        <v>0</v>
      </c>
      <c r="Q422" s="13">
        <f t="shared" si="74"/>
        <v>0</v>
      </c>
      <c r="R422" s="13">
        <f t="shared" si="75"/>
        <v>0</v>
      </c>
      <c r="S422" s="13">
        <f t="shared" si="76"/>
        <v>0</v>
      </c>
      <c r="T422" s="13">
        <f t="shared" si="77"/>
        <v>0</v>
      </c>
      <c r="U422" s="13">
        <f t="shared" si="78"/>
        <v>0</v>
      </c>
      <c r="V422" s="13">
        <f t="shared" si="79"/>
        <v>0</v>
      </c>
    </row>
    <row r="423" spans="1:22">
      <c r="A423" t="s">
        <v>41</v>
      </c>
      <c r="B423" t="s">
        <v>192</v>
      </c>
      <c r="C423" t="s">
        <v>192</v>
      </c>
      <c r="D423">
        <v>154</v>
      </c>
      <c r="E423" t="s">
        <v>169</v>
      </c>
      <c r="F423" t="s">
        <v>1256</v>
      </c>
      <c r="G423">
        <f t="shared" si="69"/>
        <v>0</v>
      </c>
      <c r="J423" t="str">
        <f t="shared" si="70"/>
        <v>Sud-kivu</v>
      </c>
      <c r="K423" t="str">
        <f t="shared" si="70"/>
        <v>Fizi</v>
      </c>
      <c r="L423" t="str">
        <f t="shared" si="70"/>
        <v>Fizi</v>
      </c>
      <c r="M423">
        <f t="shared" si="70"/>
        <v>154</v>
      </c>
      <c r="N423" s="12">
        <f t="shared" si="71"/>
        <v>0</v>
      </c>
      <c r="O423" s="13">
        <f t="shared" si="72"/>
        <v>0</v>
      </c>
      <c r="P423" s="13">
        <f t="shared" si="73"/>
        <v>0</v>
      </c>
      <c r="Q423" s="13">
        <f t="shared" si="74"/>
        <v>0</v>
      </c>
      <c r="R423" s="13">
        <f t="shared" si="75"/>
        <v>0</v>
      </c>
      <c r="S423" s="13">
        <f t="shared" si="76"/>
        <v>0</v>
      </c>
      <c r="T423" s="13">
        <f t="shared" si="77"/>
        <v>0</v>
      </c>
      <c r="U423" s="13">
        <f t="shared" si="78"/>
        <v>0</v>
      </c>
      <c r="V423" s="13">
        <f t="shared" si="79"/>
        <v>0</v>
      </c>
    </row>
    <row r="424" spans="1:22">
      <c r="A424" t="s">
        <v>41</v>
      </c>
      <c r="B424" t="s">
        <v>192</v>
      </c>
      <c r="C424" t="s">
        <v>192</v>
      </c>
      <c r="D424">
        <v>309</v>
      </c>
      <c r="E424" t="s">
        <v>51</v>
      </c>
      <c r="F424" t="s">
        <v>1257</v>
      </c>
      <c r="G424">
        <f t="shared" si="69"/>
        <v>5000</v>
      </c>
      <c r="J424" t="str">
        <f t="shared" si="70"/>
        <v>Sud-kivu</v>
      </c>
      <c r="K424" t="str">
        <f t="shared" si="70"/>
        <v>Fizi</v>
      </c>
      <c r="L424" t="str">
        <f t="shared" si="70"/>
        <v>Fizi</v>
      </c>
      <c r="M424">
        <f t="shared" si="70"/>
        <v>309</v>
      </c>
      <c r="N424" s="12">
        <f t="shared" si="71"/>
        <v>0</v>
      </c>
      <c r="O424" s="13">
        <f t="shared" si="72"/>
        <v>0</v>
      </c>
      <c r="P424" s="13">
        <f t="shared" si="73"/>
        <v>0</v>
      </c>
      <c r="Q424" s="13">
        <f t="shared" si="74"/>
        <v>0</v>
      </c>
      <c r="R424" s="13">
        <f t="shared" si="75"/>
        <v>0</v>
      </c>
      <c r="S424" s="13">
        <f t="shared" si="76"/>
        <v>5000</v>
      </c>
      <c r="T424" s="13">
        <f t="shared" si="77"/>
        <v>0</v>
      </c>
      <c r="U424" s="13">
        <f t="shared" si="78"/>
        <v>0</v>
      </c>
      <c r="V424" s="13">
        <f t="shared" si="79"/>
        <v>0</v>
      </c>
    </row>
    <row r="425" spans="1:22">
      <c r="A425" t="s">
        <v>41</v>
      </c>
      <c r="B425" t="s">
        <v>192</v>
      </c>
      <c r="C425" t="s">
        <v>192</v>
      </c>
      <c r="D425">
        <v>918</v>
      </c>
      <c r="E425" t="s">
        <v>31</v>
      </c>
      <c r="F425" t="s">
        <v>1257</v>
      </c>
      <c r="G425">
        <f t="shared" si="69"/>
        <v>5000</v>
      </c>
      <c r="J425" t="str">
        <f t="shared" si="70"/>
        <v>Sud-kivu</v>
      </c>
      <c r="K425" t="str">
        <f t="shared" si="70"/>
        <v>Fizi</v>
      </c>
      <c r="L425" t="str">
        <f t="shared" si="70"/>
        <v>Fizi</v>
      </c>
      <c r="M425">
        <f t="shared" si="70"/>
        <v>918</v>
      </c>
      <c r="N425" s="12">
        <f t="shared" si="71"/>
        <v>0</v>
      </c>
      <c r="O425" s="13">
        <f t="shared" si="72"/>
        <v>0</v>
      </c>
      <c r="P425" s="13">
        <f t="shared" si="73"/>
        <v>0</v>
      </c>
      <c r="Q425" s="13">
        <f t="shared" si="74"/>
        <v>0</v>
      </c>
      <c r="R425" s="13">
        <f t="shared" si="75"/>
        <v>0</v>
      </c>
      <c r="S425" s="13">
        <f t="shared" si="76"/>
        <v>0</v>
      </c>
      <c r="T425" s="13">
        <f t="shared" si="77"/>
        <v>0</v>
      </c>
      <c r="U425" s="13">
        <f t="shared" si="78"/>
        <v>5000</v>
      </c>
      <c r="V425" s="13">
        <f t="shared" si="79"/>
        <v>0</v>
      </c>
    </row>
    <row r="426" spans="1:22">
      <c r="A426" t="s">
        <v>41</v>
      </c>
      <c r="B426" t="s">
        <v>192</v>
      </c>
      <c r="C426" t="s">
        <v>192</v>
      </c>
      <c r="D426">
        <v>943</v>
      </c>
      <c r="E426" t="s">
        <v>51</v>
      </c>
      <c r="F426" t="s">
        <v>1257</v>
      </c>
      <c r="G426">
        <f t="shared" si="69"/>
        <v>5000</v>
      </c>
      <c r="J426" t="str">
        <f t="shared" si="70"/>
        <v>Sud-kivu</v>
      </c>
      <c r="K426" t="str">
        <f t="shared" si="70"/>
        <v>Fizi</v>
      </c>
      <c r="L426" t="str">
        <f t="shared" si="70"/>
        <v>Fizi</v>
      </c>
      <c r="M426">
        <f t="shared" si="70"/>
        <v>943</v>
      </c>
      <c r="N426" s="12">
        <f t="shared" si="71"/>
        <v>0</v>
      </c>
      <c r="O426" s="13">
        <f t="shared" si="72"/>
        <v>0</v>
      </c>
      <c r="P426" s="13">
        <f t="shared" si="73"/>
        <v>0</v>
      </c>
      <c r="Q426" s="13">
        <f t="shared" si="74"/>
        <v>0</v>
      </c>
      <c r="R426" s="13">
        <f t="shared" si="75"/>
        <v>0</v>
      </c>
      <c r="S426" s="13">
        <f t="shared" si="76"/>
        <v>5000</v>
      </c>
      <c r="T426" s="13">
        <f t="shared" si="77"/>
        <v>0</v>
      </c>
      <c r="U426" s="13">
        <f t="shared" si="78"/>
        <v>0</v>
      </c>
      <c r="V426" s="13">
        <f t="shared" si="79"/>
        <v>0</v>
      </c>
    </row>
    <row r="427" spans="1:22">
      <c r="A427" t="s">
        <v>41</v>
      </c>
      <c r="B427" t="s">
        <v>192</v>
      </c>
      <c r="C427" t="s">
        <v>192</v>
      </c>
      <c r="D427">
        <v>944</v>
      </c>
      <c r="E427" t="s">
        <v>51</v>
      </c>
      <c r="F427" t="s">
        <v>1257</v>
      </c>
      <c r="G427">
        <f t="shared" si="69"/>
        <v>5000</v>
      </c>
      <c r="J427" t="str">
        <f t="shared" si="70"/>
        <v>Sud-kivu</v>
      </c>
      <c r="K427" t="str">
        <f t="shared" si="70"/>
        <v>Fizi</v>
      </c>
      <c r="L427" t="str">
        <f t="shared" si="70"/>
        <v>Fizi</v>
      </c>
      <c r="M427">
        <f t="shared" si="70"/>
        <v>944</v>
      </c>
      <c r="N427" s="12">
        <f t="shared" si="71"/>
        <v>0</v>
      </c>
      <c r="O427" s="13">
        <f t="shared" si="72"/>
        <v>0</v>
      </c>
      <c r="P427" s="13">
        <f t="shared" si="73"/>
        <v>0</v>
      </c>
      <c r="Q427" s="13">
        <f t="shared" si="74"/>
        <v>0</v>
      </c>
      <c r="R427" s="13">
        <f t="shared" si="75"/>
        <v>0</v>
      </c>
      <c r="S427" s="13">
        <f t="shared" si="76"/>
        <v>5000</v>
      </c>
      <c r="T427" s="13">
        <f t="shared" si="77"/>
        <v>0</v>
      </c>
      <c r="U427" s="13">
        <f t="shared" si="78"/>
        <v>0</v>
      </c>
      <c r="V427" s="13">
        <f t="shared" si="79"/>
        <v>0</v>
      </c>
    </row>
    <row r="428" spans="1:22">
      <c r="A428" t="s">
        <v>41</v>
      </c>
      <c r="B428" t="s">
        <v>192</v>
      </c>
      <c r="C428" t="s">
        <v>192</v>
      </c>
      <c r="D428">
        <v>10523</v>
      </c>
      <c r="E428" t="s">
        <v>49</v>
      </c>
      <c r="F428" t="s">
        <v>1259</v>
      </c>
      <c r="G428">
        <f t="shared" si="69"/>
        <v>64500</v>
      </c>
      <c r="J428" t="str">
        <f t="shared" si="70"/>
        <v>Sud-kivu</v>
      </c>
      <c r="K428" t="str">
        <f t="shared" si="70"/>
        <v>Fizi</v>
      </c>
      <c r="L428" t="str">
        <f t="shared" si="70"/>
        <v>Fizi</v>
      </c>
      <c r="M428">
        <f t="shared" si="70"/>
        <v>10523</v>
      </c>
      <c r="N428" s="12">
        <f t="shared" si="71"/>
        <v>0</v>
      </c>
      <c r="O428" s="13">
        <f t="shared" si="72"/>
        <v>0</v>
      </c>
      <c r="P428" s="13">
        <f t="shared" si="73"/>
        <v>64500</v>
      </c>
      <c r="Q428" s="13">
        <f t="shared" si="74"/>
        <v>0</v>
      </c>
      <c r="R428" s="13">
        <f t="shared" si="75"/>
        <v>0</v>
      </c>
      <c r="S428" s="13">
        <f t="shared" si="76"/>
        <v>0</v>
      </c>
      <c r="T428" s="13">
        <f t="shared" si="77"/>
        <v>0</v>
      </c>
      <c r="U428" s="13">
        <f t="shared" si="78"/>
        <v>0</v>
      </c>
      <c r="V428" s="13">
        <f t="shared" si="79"/>
        <v>0</v>
      </c>
    </row>
    <row r="429" spans="1:22">
      <c r="A429" t="s">
        <v>41</v>
      </c>
      <c r="B429" t="s">
        <v>192</v>
      </c>
      <c r="C429" t="s">
        <v>192</v>
      </c>
      <c r="D429">
        <v>10523</v>
      </c>
      <c r="E429" t="s">
        <v>169</v>
      </c>
      <c r="F429" t="s">
        <v>1259</v>
      </c>
      <c r="G429">
        <f t="shared" si="69"/>
        <v>64500</v>
      </c>
      <c r="J429" t="str">
        <f t="shared" si="70"/>
        <v>Sud-kivu</v>
      </c>
      <c r="K429" t="str">
        <f t="shared" si="70"/>
        <v>Fizi</v>
      </c>
      <c r="L429" t="str">
        <f t="shared" si="70"/>
        <v>Fizi</v>
      </c>
      <c r="M429">
        <f t="shared" si="70"/>
        <v>10523</v>
      </c>
      <c r="N429" s="12">
        <f t="shared" si="71"/>
        <v>0</v>
      </c>
      <c r="O429" s="13">
        <f t="shared" si="72"/>
        <v>0</v>
      </c>
      <c r="P429" s="13">
        <f t="shared" si="73"/>
        <v>0</v>
      </c>
      <c r="Q429" s="13">
        <f t="shared" si="74"/>
        <v>0</v>
      </c>
      <c r="R429" s="13">
        <f t="shared" si="75"/>
        <v>0</v>
      </c>
      <c r="S429" s="13">
        <f t="shared" si="76"/>
        <v>0</v>
      </c>
      <c r="T429" s="13">
        <f t="shared" si="77"/>
        <v>64500</v>
      </c>
      <c r="U429" s="13">
        <f t="shared" si="78"/>
        <v>0</v>
      </c>
      <c r="V429" s="13">
        <f t="shared" si="79"/>
        <v>0</v>
      </c>
    </row>
    <row r="430" spans="1:22">
      <c r="A430" t="s">
        <v>41</v>
      </c>
      <c r="B430" t="s">
        <v>192</v>
      </c>
      <c r="C430" t="s">
        <v>192</v>
      </c>
      <c r="D430">
        <v>10533</v>
      </c>
      <c r="E430" t="s">
        <v>49</v>
      </c>
      <c r="F430" t="s">
        <v>1256</v>
      </c>
      <c r="G430">
        <f t="shared" si="69"/>
        <v>0</v>
      </c>
      <c r="J430" t="str">
        <f t="shared" si="70"/>
        <v>Sud-kivu</v>
      </c>
      <c r="K430" t="str">
        <f t="shared" si="70"/>
        <v>Fizi</v>
      </c>
      <c r="L430" t="str">
        <f t="shared" si="70"/>
        <v>Fizi</v>
      </c>
      <c r="M430">
        <f t="shared" si="70"/>
        <v>10533</v>
      </c>
      <c r="N430" s="12">
        <f t="shared" si="71"/>
        <v>0</v>
      </c>
      <c r="O430" s="13">
        <f t="shared" si="72"/>
        <v>0</v>
      </c>
      <c r="P430" s="13">
        <f t="shared" si="73"/>
        <v>0</v>
      </c>
      <c r="Q430" s="13">
        <f t="shared" si="74"/>
        <v>0</v>
      </c>
      <c r="R430" s="13">
        <f t="shared" si="75"/>
        <v>0</v>
      </c>
      <c r="S430" s="13">
        <f t="shared" si="76"/>
        <v>0</v>
      </c>
      <c r="T430" s="13">
        <f t="shared" si="77"/>
        <v>0</v>
      </c>
      <c r="U430" s="13">
        <f t="shared" si="78"/>
        <v>0</v>
      </c>
      <c r="V430" s="13">
        <f t="shared" si="79"/>
        <v>0</v>
      </c>
    </row>
    <row r="431" spans="1:22">
      <c r="A431" t="s">
        <v>41</v>
      </c>
      <c r="B431" t="s">
        <v>192</v>
      </c>
      <c r="C431" t="s">
        <v>192</v>
      </c>
      <c r="D431">
        <v>10534</v>
      </c>
      <c r="E431" t="s">
        <v>49</v>
      </c>
      <c r="F431" t="s">
        <v>1257</v>
      </c>
      <c r="G431">
        <f t="shared" si="69"/>
        <v>5000</v>
      </c>
      <c r="J431" t="str">
        <f t="shared" si="70"/>
        <v>Sud-kivu</v>
      </c>
      <c r="K431" t="str">
        <f t="shared" si="70"/>
        <v>Fizi</v>
      </c>
      <c r="L431" t="str">
        <f t="shared" si="70"/>
        <v>Fizi</v>
      </c>
      <c r="M431">
        <f t="shared" si="70"/>
        <v>10534</v>
      </c>
      <c r="N431" s="12">
        <f t="shared" si="71"/>
        <v>0</v>
      </c>
      <c r="O431" s="13">
        <f t="shared" si="72"/>
        <v>0</v>
      </c>
      <c r="P431" s="13">
        <f t="shared" si="73"/>
        <v>5000</v>
      </c>
      <c r="Q431" s="13">
        <f t="shared" si="74"/>
        <v>0</v>
      </c>
      <c r="R431" s="13">
        <f t="shared" si="75"/>
        <v>0</v>
      </c>
      <c r="S431" s="13">
        <f t="shared" si="76"/>
        <v>0</v>
      </c>
      <c r="T431" s="13">
        <f t="shared" si="77"/>
        <v>0</v>
      </c>
      <c r="U431" s="13">
        <f t="shared" si="78"/>
        <v>0</v>
      </c>
      <c r="V431" s="13">
        <f t="shared" si="79"/>
        <v>0</v>
      </c>
    </row>
    <row r="432" spans="1:22">
      <c r="A432" t="s">
        <v>41</v>
      </c>
      <c r="B432" t="s">
        <v>192</v>
      </c>
      <c r="C432" t="s">
        <v>192</v>
      </c>
      <c r="D432">
        <v>10621</v>
      </c>
      <c r="E432" t="s">
        <v>23</v>
      </c>
      <c r="F432" t="s">
        <v>1260</v>
      </c>
      <c r="G432">
        <f t="shared" si="69"/>
        <v>137000</v>
      </c>
      <c r="J432" t="str">
        <f t="shared" si="70"/>
        <v>Sud-kivu</v>
      </c>
      <c r="K432" t="str">
        <f t="shared" si="70"/>
        <v>Fizi</v>
      </c>
      <c r="L432" t="str">
        <f t="shared" si="70"/>
        <v>Fizi</v>
      </c>
      <c r="M432">
        <f t="shared" si="70"/>
        <v>10621</v>
      </c>
      <c r="N432" s="12">
        <f t="shared" si="71"/>
        <v>137000</v>
      </c>
      <c r="O432" s="13">
        <f t="shared" si="72"/>
        <v>0</v>
      </c>
      <c r="P432" s="13">
        <f t="shared" si="73"/>
        <v>0</v>
      </c>
      <c r="Q432" s="13">
        <f t="shared" si="74"/>
        <v>0</v>
      </c>
      <c r="R432" s="13">
        <f t="shared" si="75"/>
        <v>0</v>
      </c>
      <c r="S432" s="13">
        <f t="shared" si="76"/>
        <v>0</v>
      </c>
      <c r="T432" s="13">
        <f t="shared" si="77"/>
        <v>0</v>
      </c>
      <c r="U432" s="13">
        <f t="shared" si="78"/>
        <v>0</v>
      </c>
      <c r="V432" s="13">
        <f t="shared" si="79"/>
        <v>0</v>
      </c>
    </row>
    <row r="433" spans="1:22">
      <c r="A433" t="s">
        <v>41</v>
      </c>
      <c r="B433" t="s">
        <v>192</v>
      </c>
      <c r="C433" t="s">
        <v>192</v>
      </c>
      <c r="D433">
        <v>10622</v>
      </c>
      <c r="E433" t="s">
        <v>23</v>
      </c>
      <c r="F433" t="s">
        <v>1256</v>
      </c>
      <c r="G433">
        <f t="shared" si="69"/>
        <v>0</v>
      </c>
      <c r="J433" t="str">
        <f t="shared" si="70"/>
        <v>Sud-kivu</v>
      </c>
      <c r="K433" t="str">
        <f t="shared" si="70"/>
        <v>Fizi</v>
      </c>
      <c r="L433" t="str">
        <f t="shared" si="70"/>
        <v>Fizi</v>
      </c>
      <c r="M433">
        <f t="shared" si="70"/>
        <v>10622</v>
      </c>
      <c r="N433" s="12">
        <f t="shared" si="71"/>
        <v>0</v>
      </c>
      <c r="O433" s="13">
        <f t="shared" si="72"/>
        <v>0</v>
      </c>
      <c r="P433" s="13">
        <f t="shared" si="73"/>
        <v>0</v>
      </c>
      <c r="Q433" s="13">
        <f t="shared" si="74"/>
        <v>0</v>
      </c>
      <c r="R433" s="13">
        <f t="shared" si="75"/>
        <v>0</v>
      </c>
      <c r="S433" s="13">
        <f t="shared" si="76"/>
        <v>0</v>
      </c>
      <c r="T433" s="13">
        <f t="shared" si="77"/>
        <v>0</v>
      </c>
      <c r="U433" s="13">
        <f t="shared" si="78"/>
        <v>0</v>
      </c>
      <c r="V433" s="13">
        <f t="shared" si="79"/>
        <v>0</v>
      </c>
    </row>
    <row r="434" spans="1:22">
      <c r="A434" t="s">
        <v>41</v>
      </c>
      <c r="B434" t="s">
        <v>192</v>
      </c>
      <c r="C434" t="s">
        <v>192</v>
      </c>
      <c r="D434">
        <v>10631</v>
      </c>
      <c r="E434" t="s">
        <v>31</v>
      </c>
      <c r="F434" t="s">
        <v>1266</v>
      </c>
      <c r="G434">
        <f t="shared" si="69"/>
        <v>14500</v>
      </c>
      <c r="J434" t="str">
        <f t="shared" si="70"/>
        <v>Sud-kivu</v>
      </c>
      <c r="K434" t="str">
        <f t="shared" si="70"/>
        <v>Fizi</v>
      </c>
      <c r="L434" t="str">
        <f t="shared" si="70"/>
        <v>Fizi</v>
      </c>
      <c r="M434">
        <f t="shared" si="70"/>
        <v>10631</v>
      </c>
      <c r="N434" s="12">
        <f t="shared" si="71"/>
        <v>0</v>
      </c>
      <c r="O434" s="13">
        <f t="shared" si="72"/>
        <v>0</v>
      </c>
      <c r="P434" s="13">
        <f t="shared" si="73"/>
        <v>0</v>
      </c>
      <c r="Q434" s="13">
        <f t="shared" si="74"/>
        <v>0</v>
      </c>
      <c r="R434" s="13">
        <f t="shared" si="75"/>
        <v>0</v>
      </c>
      <c r="S434" s="13">
        <f t="shared" si="76"/>
        <v>0</v>
      </c>
      <c r="T434" s="13">
        <f t="shared" si="77"/>
        <v>0</v>
      </c>
      <c r="U434" s="13">
        <f t="shared" si="78"/>
        <v>14500</v>
      </c>
      <c r="V434" s="13">
        <f t="shared" si="79"/>
        <v>0</v>
      </c>
    </row>
    <row r="435" spans="1:22">
      <c r="A435" t="s">
        <v>41</v>
      </c>
      <c r="B435" t="s">
        <v>192</v>
      </c>
      <c r="C435" t="s">
        <v>192</v>
      </c>
      <c r="D435">
        <v>10643</v>
      </c>
      <c r="E435" t="s">
        <v>109</v>
      </c>
      <c r="F435" t="s">
        <v>1256</v>
      </c>
      <c r="G435">
        <f t="shared" si="69"/>
        <v>0</v>
      </c>
      <c r="J435" t="str">
        <f t="shared" si="70"/>
        <v>Sud-kivu</v>
      </c>
      <c r="K435" t="str">
        <f t="shared" si="70"/>
        <v>Fizi</v>
      </c>
      <c r="L435" t="str">
        <f t="shared" si="70"/>
        <v>Fizi</v>
      </c>
      <c r="M435">
        <f t="shared" si="70"/>
        <v>10643</v>
      </c>
      <c r="N435" s="12">
        <f t="shared" si="71"/>
        <v>0</v>
      </c>
      <c r="O435" s="13">
        <f t="shared" si="72"/>
        <v>0</v>
      </c>
      <c r="P435" s="13">
        <f t="shared" si="73"/>
        <v>0</v>
      </c>
      <c r="Q435" s="13">
        <f t="shared" si="74"/>
        <v>0</v>
      </c>
      <c r="R435" s="13">
        <f t="shared" si="75"/>
        <v>0</v>
      </c>
      <c r="S435" s="13">
        <f t="shared" si="76"/>
        <v>0</v>
      </c>
      <c r="T435" s="13">
        <f t="shared" si="77"/>
        <v>0</v>
      </c>
      <c r="U435" s="13">
        <f t="shared" si="78"/>
        <v>0</v>
      </c>
      <c r="V435" s="13">
        <f t="shared" si="79"/>
        <v>0</v>
      </c>
    </row>
    <row r="436" spans="1:22">
      <c r="A436" t="s">
        <v>41</v>
      </c>
      <c r="B436" t="s">
        <v>192</v>
      </c>
      <c r="C436" t="s">
        <v>192</v>
      </c>
      <c r="D436">
        <v>10651</v>
      </c>
      <c r="E436" t="s">
        <v>49</v>
      </c>
      <c r="F436" t="s">
        <v>1256</v>
      </c>
      <c r="G436">
        <f t="shared" si="69"/>
        <v>0</v>
      </c>
      <c r="J436" t="str">
        <f t="shared" si="70"/>
        <v>Sud-kivu</v>
      </c>
      <c r="K436" t="str">
        <f t="shared" si="70"/>
        <v>Fizi</v>
      </c>
      <c r="L436" t="str">
        <f t="shared" si="70"/>
        <v>Fizi</v>
      </c>
      <c r="M436">
        <f t="shared" si="70"/>
        <v>10651</v>
      </c>
      <c r="N436" s="12">
        <f t="shared" si="71"/>
        <v>0</v>
      </c>
      <c r="O436" s="13">
        <f t="shared" si="72"/>
        <v>0</v>
      </c>
      <c r="P436" s="13">
        <f t="shared" si="73"/>
        <v>0</v>
      </c>
      <c r="Q436" s="13">
        <f t="shared" si="74"/>
        <v>0</v>
      </c>
      <c r="R436" s="13">
        <f t="shared" si="75"/>
        <v>0</v>
      </c>
      <c r="S436" s="13">
        <f t="shared" si="76"/>
        <v>0</v>
      </c>
      <c r="T436" s="13">
        <f t="shared" si="77"/>
        <v>0</v>
      </c>
      <c r="U436" s="13">
        <f t="shared" si="78"/>
        <v>0</v>
      </c>
      <c r="V436" s="13">
        <f t="shared" si="79"/>
        <v>0</v>
      </c>
    </row>
    <row r="437" spans="1:22">
      <c r="A437" t="s">
        <v>41</v>
      </c>
      <c r="B437" t="s">
        <v>192</v>
      </c>
      <c r="C437" t="s">
        <v>192</v>
      </c>
      <c r="D437">
        <v>10816</v>
      </c>
      <c r="E437" t="s">
        <v>23</v>
      </c>
      <c r="F437" t="s">
        <v>1266</v>
      </c>
      <c r="G437">
        <f t="shared" si="69"/>
        <v>14500</v>
      </c>
      <c r="J437" t="str">
        <f t="shared" si="70"/>
        <v>Sud-kivu</v>
      </c>
      <c r="K437" t="str">
        <f t="shared" si="70"/>
        <v>Fizi</v>
      </c>
      <c r="L437" t="str">
        <f t="shared" si="70"/>
        <v>Fizi</v>
      </c>
      <c r="M437">
        <f t="shared" si="70"/>
        <v>10816</v>
      </c>
      <c r="N437" s="12">
        <f t="shared" si="71"/>
        <v>14500</v>
      </c>
      <c r="O437" s="13">
        <f t="shared" si="72"/>
        <v>0</v>
      </c>
      <c r="P437" s="13">
        <f t="shared" si="73"/>
        <v>0</v>
      </c>
      <c r="Q437" s="13">
        <f t="shared" si="74"/>
        <v>0</v>
      </c>
      <c r="R437" s="13">
        <f t="shared" si="75"/>
        <v>0</v>
      </c>
      <c r="S437" s="13">
        <f t="shared" si="76"/>
        <v>0</v>
      </c>
      <c r="T437" s="13">
        <f t="shared" si="77"/>
        <v>0</v>
      </c>
      <c r="U437" s="13">
        <f t="shared" si="78"/>
        <v>0</v>
      </c>
      <c r="V437" s="13">
        <f t="shared" si="79"/>
        <v>0</v>
      </c>
    </row>
    <row r="438" spans="1:22">
      <c r="A438" t="s">
        <v>41</v>
      </c>
      <c r="B438" t="s">
        <v>192</v>
      </c>
      <c r="C438" t="s">
        <v>192</v>
      </c>
      <c r="D438">
        <v>10804</v>
      </c>
      <c r="E438" t="s">
        <v>169</v>
      </c>
      <c r="F438" t="s">
        <v>1256</v>
      </c>
      <c r="G438">
        <f t="shared" si="69"/>
        <v>0</v>
      </c>
      <c r="J438" t="str">
        <f t="shared" si="70"/>
        <v>Sud-kivu</v>
      </c>
      <c r="K438" t="str">
        <f t="shared" si="70"/>
        <v>Fizi</v>
      </c>
      <c r="L438" t="str">
        <f t="shared" si="70"/>
        <v>Fizi</v>
      </c>
      <c r="M438">
        <f t="shared" si="70"/>
        <v>10804</v>
      </c>
      <c r="N438" s="12">
        <f t="shared" si="71"/>
        <v>0</v>
      </c>
      <c r="O438" s="13">
        <f t="shared" si="72"/>
        <v>0</v>
      </c>
      <c r="P438" s="13">
        <f t="shared" si="73"/>
        <v>0</v>
      </c>
      <c r="Q438" s="13">
        <f t="shared" si="74"/>
        <v>0</v>
      </c>
      <c r="R438" s="13">
        <f t="shared" si="75"/>
        <v>0</v>
      </c>
      <c r="S438" s="13">
        <f t="shared" si="76"/>
        <v>0</v>
      </c>
      <c r="T438" s="13">
        <f t="shared" si="77"/>
        <v>0</v>
      </c>
      <c r="U438" s="13">
        <f t="shared" si="78"/>
        <v>0</v>
      </c>
      <c r="V438" s="13">
        <f t="shared" si="79"/>
        <v>0</v>
      </c>
    </row>
    <row r="439" spans="1:22">
      <c r="A439" t="s">
        <v>41</v>
      </c>
      <c r="B439" t="s">
        <v>192</v>
      </c>
      <c r="C439" t="s">
        <v>192</v>
      </c>
      <c r="D439">
        <v>10841</v>
      </c>
      <c r="E439" t="s">
        <v>169</v>
      </c>
      <c r="F439" t="s">
        <v>1256</v>
      </c>
      <c r="G439">
        <f t="shared" si="69"/>
        <v>0</v>
      </c>
      <c r="J439" t="str">
        <f t="shared" si="70"/>
        <v>Sud-kivu</v>
      </c>
      <c r="K439" t="str">
        <f t="shared" si="70"/>
        <v>Fizi</v>
      </c>
      <c r="L439" t="str">
        <f t="shared" si="70"/>
        <v>Fizi</v>
      </c>
      <c r="M439">
        <f t="shared" si="70"/>
        <v>10841</v>
      </c>
      <c r="N439" s="12">
        <f t="shared" si="71"/>
        <v>0</v>
      </c>
      <c r="O439" s="13">
        <f t="shared" si="72"/>
        <v>0</v>
      </c>
      <c r="P439" s="13">
        <f t="shared" si="73"/>
        <v>0</v>
      </c>
      <c r="Q439" s="13">
        <f t="shared" si="74"/>
        <v>0</v>
      </c>
      <c r="R439" s="13">
        <f t="shared" si="75"/>
        <v>0</v>
      </c>
      <c r="S439" s="13">
        <f t="shared" si="76"/>
        <v>0</v>
      </c>
      <c r="T439" s="13">
        <f t="shared" si="77"/>
        <v>0</v>
      </c>
      <c r="U439" s="13">
        <f t="shared" si="78"/>
        <v>0</v>
      </c>
      <c r="V439" s="13">
        <f t="shared" si="79"/>
        <v>0</v>
      </c>
    </row>
    <row r="440" spans="1:22">
      <c r="A440" t="s">
        <v>41</v>
      </c>
      <c r="B440" t="s">
        <v>192</v>
      </c>
      <c r="C440" t="s">
        <v>192</v>
      </c>
      <c r="D440">
        <v>10844</v>
      </c>
      <c r="E440" t="s">
        <v>169</v>
      </c>
      <c r="F440" t="s">
        <v>1256</v>
      </c>
      <c r="G440">
        <f t="shared" si="69"/>
        <v>0</v>
      </c>
      <c r="J440" t="str">
        <f t="shared" si="70"/>
        <v>Sud-kivu</v>
      </c>
      <c r="K440" t="str">
        <f t="shared" si="70"/>
        <v>Fizi</v>
      </c>
      <c r="L440" t="str">
        <f t="shared" si="70"/>
        <v>Fizi</v>
      </c>
      <c r="M440">
        <f t="shared" si="70"/>
        <v>10844</v>
      </c>
      <c r="N440" s="12">
        <f t="shared" si="71"/>
        <v>0</v>
      </c>
      <c r="O440" s="13">
        <f t="shared" si="72"/>
        <v>0</v>
      </c>
      <c r="P440" s="13">
        <f t="shared" si="73"/>
        <v>0</v>
      </c>
      <c r="Q440" s="13">
        <f t="shared" si="74"/>
        <v>0</v>
      </c>
      <c r="R440" s="13">
        <f t="shared" si="75"/>
        <v>0</v>
      </c>
      <c r="S440" s="13">
        <f t="shared" si="76"/>
        <v>0</v>
      </c>
      <c r="T440" s="13">
        <f t="shared" si="77"/>
        <v>0</v>
      </c>
      <c r="U440" s="13">
        <f t="shared" si="78"/>
        <v>0</v>
      </c>
      <c r="V440" s="13">
        <f t="shared" si="79"/>
        <v>0</v>
      </c>
    </row>
    <row r="441" spans="1:22">
      <c r="A441" t="s">
        <v>41</v>
      </c>
      <c r="B441" t="s">
        <v>192</v>
      </c>
      <c r="C441" t="s">
        <v>192</v>
      </c>
      <c r="D441">
        <v>10864</v>
      </c>
      <c r="E441" t="s">
        <v>169</v>
      </c>
      <c r="F441" t="s">
        <v>1256</v>
      </c>
      <c r="G441">
        <f t="shared" si="69"/>
        <v>0</v>
      </c>
      <c r="J441" t="str">
        <f t="shared" si="70"/>
        <v>Sud-kivu</v>
      </c>
      <c r="K441" t="str">
        <f t="shared" si="70"/>
        <v>Fizi</v>
      </c>
      <c r="L441" t="str">
        <f t="shared" si="70"/>
        <v>Fizi</v>
      </c>
      <c r="M441">
        <f t="shared" si="70"/>
        <v>10864</v>
      </c>
      <c r="N441" s="12">
        <f t="shared" si="71"/>
        <v>0</v>
      </c>
      <c r="O441" s="13">
        <f t="shared" si="72"/>
        <v>0</v>
      </c>
      <c r="P441" s="13">
        <f t="shared" si="73"/>
        <v>0</v>
      </c>
      <c r="Q441" s="13">
        <f t="shared" si="74"/>
        <v>0</v>
      </c>
      <c r="R441" s="13">
        <f t="shared" si="75"/>
        <v>0</v>
      </c>
      <c r="S441" s="13">
        <f t="shared" si="76"/>
        <v>0</v>
      </c>
      <c r="T441" s="13">
        <f t="shared" si="77"/>
        <v>0</v>
      </c>
      <c r="U441" s="13">
        <f t="shared" si="78"/>
        <v>0</v>
      </c>
      <c r="V441" s="13">
        <f t="shared" si="79"/>
        <v>0</v>
      </c>
    </row>
    <row r="442" spans="1:22">
      <c r="A442" t="s">
        <v>41</v>
      </c>
      <c r="B442" t="s">
        <v>192</v>
      </c>
      <c r="C442" t="s">
        <v>192</v>
      </c>
      <c r="D442">
        <v>10870</v>
      </c>
      <c r="E442" t="s">
        <v>51</v>
      </c>
      <c r="F442" t="s">
        <v>1256</v>
      </c>
      <c r="G442">
        <f t="shared" si="69"/>
        <v>0</v>
      </c>
      <c r="J442" t="str">
        <f t="shared" si="70"/>
        <v>Sud-kivu</v>
      </c>
      <c r="K442" t="str">
        <f t="shared" si="70"/>
        <v>Fizi</v>
      </c>
      <c r="L442" t="str">
        <f t="shared" si="70"/>
        <v>Fizi</v>
      </c>
      <c r="M442">
        <f t="shared" si="70"/>
        <v>10870</v>
      </c>
      <c r="N442" s="12">
        <f t="shared" si="71"/>
        <v>0</v>
      </c>
      <c r="O442" s="13">
        <f t="shared" si="72"/>
        <v>0</v>
      </c>
      <c r="P442" s="13">
        <f t="shared" si="73"/>
        <v>0</v>
      </c>
      <c r="Q442" s="13">
        <f t="shared" si="74"/>
        <v>0</v>
      </c>
      <c r="R442" s="13">
        <f t="shared" si="75"/>
        <v>0</v>
      </c>
      <c r="S442" s="13">
        <f t="shared" si="76"/>
        <v>0</v>
      </c>
      <c r="T442" s="13">
        <f t="shared" si="77"/>
        <v>0</v>
      </c>
      <c r="U442" s="13">
        <f t="shared" si="78"/>
        <v>0</v>
      </c>
      <c r="V442" s="13">
        <f t="shared" si="79"/>
        <v>0</v>
      </c>
    </row>
    <row r="443" spans="1:22">
      <c r="A443" t="s">
        <v>41</v>
      </c>
      <c r="B443" t="s">
        <v>192</v>
      </c>
      <c r="C443" t="s">
        <v>192</v>
      </c>
      <c r="D443">
        <v>10848</v>
      </c>
      <c r="E443" t="s">
        <v>169</v>
      </c>
      <c r="F443" t="s">
        <v>1256</v>
      </c>
      <c r="G443">
        <f t="shared" si="69"/>
        <v>0</v>
      </c>
      <c r="J443" t="str">
        <f t="shared" si="70"/>
        <v>Sud-kivu</v>
      </c>
      <c r="K443" t="str">
        <f t="shared" si="70"/>
        <v>Fizi</v>
      </c>
      <c r="L443" t="str">
        <f t="shared" si="70"/>
        <v>Fizi</v>
      </c>
      <c r="M443">
        <f t="shared" si="70"/>
        <v>10848</v>
      </c>
      <c r="N443" s="12">
        <f t="shared" si="71"/>
        <v>0</v>
      </c>
      <c r="O443" s="13">
        <f t="shared" si="72"/>
        <v>0</v>
      </c>
      <c r="P443" s="13">
        <f t="shared" si="73"/>
        <v>0</v>
      </c>
      <c r="Q443" s="13">
        <f t="shared" si="74"/>
        <v>0</v>
      </c>
      <c r="R443" s="13">
        <f t="shared" si="75"/>
        <v>0</v>
      </c>
      <c r="S443" s="13">
        <f t="shared" si="76"/>
        <v>0</v>
      </c>
      <c r="T443" s="13">
        <f t="shared" si="77"/>
        <v>0</v>
      </c>
      <c r="U443" s="13">
        <f t="shared" si="78"/>
        <v>0</v>
      </c>
      <c r="V443" s="13">
        <f t="shared" si="79"/>
        <v>0</v>
      </c>
    </row>
    <row r="444" spans="1:22">
      <c r="A444" t="s">
        <v>41</v>
      </c>
      <c r="B444" t="s">
        <v>192</v>
      </c>
      <c r="C444" t="s">
        <v>192</v>
      </c>
      <c r="D444">
        <v>10884</v>
      </c>
      <c r="E444" t="s">
        <v>109</v>
      </c>
      <c r="F444" t="s">
        <v>1256</v>
      </c>
      <c r="G444">
        <f t="shared" si="69"/>
        <v>0</v>
      </c>
      <c r="J444" t="str">
        <f t="shared" si="70"/>
        <v>Sud-kivu</v>
      </c>
      <c r="K444" t="str">
        <f t="shared" si="70"/>
        <v>Fizi</v>
      </c>
      <c r="L444" t="str">
        <f t="shared" si="70"/>
        <v>Fizi</v>
      </c>
      <c r="M444">
        <f t="shared" si="70"/>
        <v>10884</v>
      </c>
      <c r="N444" s="12">
        <f t="shared" si="71"/>
        <v>0</v>
      </c>
      <c r="O444" s="13">
        <f t="shared" si="72"/>
        <v>0</v>
      </c>
      <c r="P444" s="13">
        <f t="shared" si="73"/>
        <v>0</v>
      </c>
      <c r="Q444" s="13">
        <f t="shared" si="74"/>
        <v>0</v>
      </c>
      <c r="R444" s="13">
        <f t="shared" si="75"/>
        <v>0</v>
      </c>
      <c r="S444" s="13">
        <f t="shared" si="76"/>
        <v>0</v>
      </c>
      <c r="T444" s="13">
        <f t="shared" si="77"/>
        <v>0</v>
      </c>
      <c r="U444" s="13">
        <f t="shared" si="78"/>
        <v>0</v>
      </c>
      <c r="V444" s="13">
        <f t="shared" si="79"/>
        <v>0</v>
      </c>
    </row>
    <row r="445" spans="1:22">
      <c r="A445" t="s">
        <v>41</v>
      </c>
      <c r="B445" t="s">
        <v>192</v>
      </c>
      <c r="C445" t="s">
        <v>192</v>
      </c>
      <c r="D445">
        <v>10885</v>
      </c>
      <c r="E445" t="s">
        <v>109</v>
      </c>
      <c r="F445" t="s">
        <v>1256</v>
      </c>
      <c r="G445">
        <f t="shared" si="69"/>
        <v>0</v>
      </c>
      <c r="J445" t="str">
        <f t="shared" si="70"/>
        <v>Sud-kivu</v>
      </c>
      <c r="K445" t="str">
        <f t="shared" si="70"/>
        <v>Fizi</v>
      </c>
      <c r="L445" t="str">
        <f t="shared" si="70"/>
        <v>Fizi</v>
      </c>
      <c r="M445">
        <f t="shared" si="70"/>
        <v>10885</v>
      </c>
      <c r="N445" s="12">
        <f t="shared" si="71"/>
        <v>0</v>
      </c>
      <c r="O445" s="13">
        <f t="shared" si="72"/>
        <v>0</v>
      </c>
      <c r="P445" s="13">
        <f t="shared" si="73"/>
        <v>0</v>
      </c>
      <c r="Q445" s="13">
        <f t="shared" si="74"/>
        <v>0</v>
      </c>
      <c r="R445" s="13">
        <f t="shared" si="75"/>
        <v>0</v>
      </c>
      <c r="S445" s="13">
        <f t="shared" si="76"/>
        <v>0</v>
      </c>
      <c r="T445" s="13">
        <f t="shared" si="77"/>
        <v>0</v>
      </c>
      <c r="U445" s="13">
        <f t="shared" si="78"/>
        <v>0</v>
      </c>
      <c r="V445" s="13">
        <f t="shared" si="79"/>
        <v>0</v>
      </c>
    </row>
    <row r="446" spans="1:22">
      <c r="A446" t="s">
        <v>41</v>
      </c>
      <c r="B446" t="s">
        <v>192</v>
      </c>
      <c r="C446" t="s">
        <v>192</v>
      </c>
      <c r="D446">
        <v>10881</v>
      </c>
      <c r="E446" t="s">
        <v>260</v>
      </c>
      <c r="F446" t="s">
        <v>1257</v>
      </c>
      <c r="G446">
        <f t="shared" si="69"/>
        <v>5000</v>
      </c>
      <c r="J446" t="str">
        <f t="shared" si="70"/>
        <v>Sud-kivu</v>
      </c>
      <c r="K446" t="str">
        <f t="shared" si="70"/>
        <v>Fizi</v>
      </c>
      <c r="L446" t="str">
        <f t="shared" si="70"/>
        <v>Fizi</v>
      </c>
      <c r="M446">
        <f t="shared" si="70"/>
        <v>10881</v>
      </c>
      <c r="N446" s="12">
        <f t="shared" si="71"/>
        <v>0</v>
      </c>
      <c r="O446" s="13">
        <f t="shared" si="72"/>
        <v>5000</v>
      </c>
      <c r="P446" s="13">
        <f t="shared" si="73"/>
        <v>0</v>
      </c>
      <c r="Q446" s="13">
        <f t="shared" si="74"/>
        <v>0</v>
      </c>
      <c r="R446" s="13">
        <f t="shared" si="75"/>
        <v>0</v>
      </c>
      <c r="S446" s="13">
        <f t="shared" si="76"/>
        <v>0</v>
      </c>
      <c r="T446" s="13">
        <f t="shared" si="77"/>
        <v>0</v>
      </c>
      <c r="U446" s="13">
        <f t="shared" si="78"/>
        <v>0</v>
      </c>
      <c r="V446" s="13">
        <f t="shared" si="79"/>
        <v>0</v>
      </c>
    </row>
    <row r="447" spans="1:22">
      <c r="A447" t="s">
        <v>41</v>
      </c>
      <c r="B447" t="s">
        <v>192</v>
      </c>
      <c r="C447" t="s">
        <v>192</v>
      </c>
      <c r="D447">
        <v>10881</v>
      </c>
      <c r="E447" t="s">
        <v>51</v>
      </c>
      <c r="F447" t="s">
        <v>1257</v>
      </c>
      <c r="G447">
        <f t="shared" si="69"/>
        <v>5000</v>
      </c>
      <c r="J447" t="str">
        <f t="shared" si="70"/>
        <v>Sud-kivu</v>
      </c>
      <c r="K447" t="str">
        <f t="shared" si="70"/>
        <v>Fizi</v>
      </c>
      <c r="L447" t="str">
        <f t="shared" si="70"/>
        <v>Fizi</v>
      </c>
      <c r="M447">
        <f t="shared" si="70"/>
        <v>10881</v>
      </c>
      <c r="N447" s="12">
        <f t="shared" si="71"/>
        <v>0</v>
      </c>
      <c r="O447" s="13">
        <f t="shared" si="72"/>
        <v>0</v>
      </c>
      <c r="P447" s="13">
        <f t="shared" si="73"/>
        <v>0</v>
      </c>
      <c r="Q447" s="13">
        <f t="shared" si="74"/>
        <v>0</v>
      </c>
      <c r="R447" s="13">
        <f t="shared" si="75"/>
        <v>0</v>
      </c>
      <c r="S447" s="13">
        <f t="shared" si="76"/>
        <v>5000</v>
      </c>
      <c r="T447" s="13">
        <f t="shared" si="77"/>
        <v>0</v>
      </c>
      <c r="U447" s="13">
        <f t="shared" si="78"/>
        <v>0</v>
      </c>
      <c r="V447" s="13">
        <f t="shared" si="79"/>
        <v>0</v>
      </c>
    </row>
    <row r="448" spans="1:22">
      <c r="A448" t="s">
        <v>41</v>
      </c>
      <c r="B448" t="s">
        <v>192</v>
      </c>
      <c r="C448" t="s">
        <v>192</v>
      </c>
      <c r="D448">
        <v>10815</v>
      </c>
      <c r="E448" t="s">
        <v>31</v>
      </c>
      <c r="F448" t="s">
        <v>1272</v>
      </c>
      <c r="G448">
        <f t="shared" si="69"/>
        <v>74500</v>
      </c>
      <c r="J448" t="str">
        <f t="shared" si="70"/>
        <v>Sud-kivu</v>
      </c>
      <c r="K448" t="str">
        <f t="shared" si="70"/>
        <v>Fizi</v>
      </c>
      <c r="L448" t="str">
        <f t="shared" si="70"/>
        <v>Fizi</v>
      </c>
      <c r="M448">
        <f t="shared" si="70"/>
        <v>10815</v>
      </c>
      <c r="N448" s="12">
        <f t="shared" si="71"/>
        <v>0</v>
      </c>
      <c r="O448" s="13">
        <f t="shared" si="72"/>
        <v>0</v>
      </c>
      <c r="P448" s="13">
        <f t="shared" si="73"/>
        <v>0</v>
      </c>
      <c r="Q448" s="13">
        <f t="shared" si="74"/>
        <v>0</v>
      </c>
      <c r="R448" s="13">
        <f t="shared" si="75"/>
        <v>0</v>
      </c>
      <c r="S448" s="13">
        <f t="shared" si="76"/>
        <v>0</v>
      </c>
      <c r="T448" s="13">
        <f t="shared" si="77"/>
        <v>0</v>
      </c>
      <c r="U448" s="13">
        <f t="shared" si="78"/>
        <v>74500</v>
      </c>
      <c r="V448" s="13">
        <f t="shared" si="79"/>
        <v>0</v>
      </c>
    </row>
    <row r="449" spans="1:22">
      <c r="A449" t="s">
        <v>41</v>
      </c>
      <c r="B449" t="s">
        <v>192</v>
      </c>
      <c r="C449" t="s">
        <v>192</v>
      </c>
      <c r="D449">
        <v>10892</v>
      </c>
      <c r="E449" t="s">
        <v>49</v>
      </c>
      <c r="F449" t="s">
        <v>1257</v>
      </c>
      <c r="G449">
        <f t="shared" si="69"/>
        <v>5000</v>
      </c>
      <c r="J449" t="str">
        <f t="shared" si="70"/>
        <v>Sud-kivu</v>
      </c>
      <c r="K449" t="str">
        <f t="shared" si="70"/>
        <v>Fizi</v>
      </c>
      <c r="L449" t="str">
        <f t="shared" si="70"/>
        <v>Fizi</v>
      </c>
      <c r="M449">
        <f t="shared" si="70"/>
        <v>10892</v>
      </c>
      <c r="N449" s="12">
        <f t="shared" si="71"/>
        <v>0</v>
      </c>
      <c r="O449" s="13">
        <f t="shared" si="72"/>
        <v>0</v>
      </c>
      <c r="P449" s="13">
        <f t="shared" si="73"/>
        <v>5000</v>
      </c>
      <c r="Q449" s="13">
        <f t="shared" si="74"/>
        <v>0</v>
      </c>
      <c r="R449" s="13">
        <f t="shared" si="75"/>
        <v>0</v>
      </c>
      <c r="S449" s="13">
        <f t="shared" si="76"/>
        <v>0</v>
      </c>
      <c r="T449" s="13">
        <f t="shared" si="77"/>
        <v>0</v>
      </c>
      <c r="U449" s="13">
        <f t="shared" si="78"/>
        <v>0</v>
      </c>
      <c r="V449" s="13">
        <f t="shared" si="79"/>
        <v>0</v>
      </c>
    </row>
    <row r="450" spans="1:22">
      <c r="A450" t="s">
        <v>41</v>
      </c>
      <c r="B450" t="s">
        <v>192</v>
      </c>
      <c r="C450" t="s">
        <v>192</v>
      </c>
      <c r="D450">
        <v>10892</v>
      </c>
      <c r="E450" t="s">
        <v>169</v>
      </c>
      <c r="F450" t="s">
        <v>1257</v>
      </c>
      <c r="G450">
        <f t="shared" si="69"/>
        <v>5000</v>
      </c>
      <c r="J450" t="str">
        <f t="shared" si="70"/>
        <v>Sud-kivu</v>
      </c>
      <c r="K450" t="str">
        <f t="shared" si="70"/>
        <v>Fizi</v>
      </c>
      <c r="L450" t="str">
        <f t="shared" si="70"/>
        <v>Fizi</v>
      </c>
      <c r="M450">
        <f t="shared" si="70"/>
        <v>10892</v>
      </c>
      <c r="N450" s="12">
        <f t="shared" si="71"/>
        <v>0</v>
      </c>
      <c r="O450" s="13">
        <f t="shared" si="72"/>
        <v>0</v>
      </c>
      <c r="P450" s="13">
        <f t="shared" si="73"/>
        <v>0</v>
      </c>
      <c r="Q450" s="13">
        <f t="shared" si="74"/>
        <v>0</v>
      </c>
      <c r="R450" s="13">
        <f t="shared" si="75"/>
        <v>0</v>
      </c>
      <c r="S450" s="13">
        <f t="shared" si="76"/>
        <v>0</v>
      </c>
      <c r="T450" s="13">
        <f t="shared" si="77"/>
        <v>5000</v>
      </c>
      <c r="U450" s="13">
        <f t="shared" si="78"/>
        <v>0</v>
      </c>
      <c r="V450" s="13">
        <f t="shared" si="79"/>
        <v>0</v>
      </c>
    </row>
    <row r="451" spans="1:22">
      <c r="A451" t="s">
        <v>41</v>
      </c>
      <c r="B451" t="s">
        <v>192</v>
      </c>
      <c r="C451" t="s">
        <v>192</v>
      </c>
      <c r="D451">
        <v>10817</v>
      </c>
      <c r="E451" t="s">
        <v>49</v>
      </c>
      <c r="F451" t="s">
        <v>1263</v>
      </c>
      <c r="G451">
        <f t="shared" si="69"/>
        <v>34500</v>
      </c>
      <c r="J451" t="str">
        <f t="shared" si="70"/>
        <v>Sud-kivu</v>
      </c>
      <c r="K451" t="str">
        <f t="shared" si="70"/>
        <v>Fizi</v>
      </c>
      <c r="L451" t="str">
        <f t="shared" si="70"/>
        <v>Fizi</v>
      </c>
      <c r="M451">
        <f t="shared" si="70"/>
        <v>10817</v>
      </c>
      <c r="N451" s="12">
        <f t="shared" si="71"/>
        <v>0</v>
      </c>
      <c r="O451" s="13">
        <f t="shared" si="72"/>
        <v>0</v>
      </c>
      <c r="P451" s="13">
        <f t="shared" si="73"/>
        <v>34500</v>
      </c>
      <c r="Q451" s="13">
        <f t="shared" si="74"/>
        <v>0</v>
      </c>
      <c r="R451" s="13">
        <f t="shared" si="75"/>
        <v>0</v>
      </c>
      <c r="S451" s="13">
        <f t="shared" si="76"/>
        <v>0</v>
      </c>
      <c r="T451" s="13">
        <f t="shared" si="77"/>
        <v>0</v>
      </c>
      <c r="U451" s="13">
        <f t="shared" si="78"/>
        <v>0</v>
      </c>
      <c r="V451" s="13">
        <f t="shared" si="79"/>
        <v>0</v>
      </c>
    </row>
    <row r="452" spans="1:22">
      <c r="A452" t="s">
        <v>41</v>
      </c>
      <c r="B452" t="s">
        <v>192</v>
      </c>
      <c r="C452" t="s">
        <v>192</v>
      </c>
      <c r="D452">
        <v>10867</v>
      </c>
      <c r="E452" t="s">
        <v>260</v>
      </c>
      <c r="F452" t="s">
        <v>1256</v>
      </c>
      <c r="G452">
        <f t="shared" si="69"/>
        <v>0</v>
      </c>
      <c r="J452" t="str">
        <f t="shared" si="70"/>
        <v>Sud-kivu</v>
      </c>
      <c r="K452" t="str">
        <f t="shared" si="70"/>
        <v>Fizi</v>
      </c>
      <c r="L452" t="str">
        <f t="shared" si="70"/>
        <v>Fizi</v>
      </c>
      <c r="M452">
        <f t="shared" ref="M452:M515" si="80">D452</f>
        <v>10867</v>
      </c>
      <c r="N452" s="12">
        <f t="shared" si="71"/>
        <v>0</v>
      </c>
      <c r="O452" s="13">
        <f t="shared" si="72"/>
        <v>0</v>
      </c>
      <c r="P452" s="13">
        <f t="shared" si="73"/>
        <v>0</v>
      </c>
      <c r="Q452" s="13">
        <f t="shared" si="74"/>
        <v>0</v>
      </c>
      <c r="R452" s="13">
        <f t="shared" si="75"/>
        <v>0</v>
      </c>
      <c r="S452" s="13">
        <f t="shared" si="76"/>
        <v>0</v>
      </c>
      <c r="T452" s="13">
        <f t="shared" si="77"/>
        <v>0</v>
      </c>
      <c r="U452" s="13">
        <f t="shared" si="78"/>
        <v>0</v>
      </c>
      <c r="V452" s="13">
        <f t="shared" si="79"/>
        <v>0</v>
      </c>
    </row>
    <row r="453" spans="1:22">
      <c r="A453" t="s">
        <v>41</v>
      </c>
      <c r="B453" t="s">
        <v>192</v>
      </c>
      <c r="C453" t="s">
        <v>192</v>
      </c>
      <c r="D453">
        <v>10868</v>
      </c>
      <c r="E453" t="s">
        <v>51</v>
      </c>
      <c r="F453" t="s">
        <v>1256</v>
      </c>
      <c r="G453">
        <f t="shared" ref="G453:G516" si="81">VALUE(F453)</f>
        <v>0</v>
      </c>
      <c r="J453" t="str">
        <f t="shared" ref="J453:M516" si="82">A453</f>
        <v>Sud-kivu</v>
      </c>
      <c r="K453" t="str">
        <f t="shared" si="82"/>
        <v>Fizi</v>
      </c>
      <c r="L453" t="str">
        <f t="shared" si="82"/>
        <v>Fizi</v>
      </c>
      <c r="M453">
        <f t="shared" si="80"/>
        <v>10868</v>
      </c>
      <c r="N453" s="12">
        <f t="shared" ref="N453:N516" si="83">IF(AND(ISNUMBER(MATCH($N$3,E453,0)),ISNUMBER(MATCH(J453,A453,0)),ISNUMBER(MATCH(K453,B453,0)),ISNUMBER(MATCH(L453,C453,0)),MATCH(M453,D453,0)),INDEX(G453,MATCH($N$3,E453,0)),0)</f>
        <v>0</v>
      </c>
      <c r="O453" s="13">
        <f t="shared" ref="O453:O516" si="84">IF(AND(ISNUMBER(MATCH($O$3,E453,0)),ISNUMBER(MATCH(J453,A453,0)),ISNUMBER(MATCH(K453,B453,0)),ISNUMBER(MATCH(L453,C453,0)),MATCH(M453,D453,0)),INDEX(G453,MATCH($O$3,E453,0)),0)</f>
        <v>0</v>
      </c>
      <c r="P453" s="13">
        <f t="shared" ref="P453:P516" si="85">IF(AND(ISNUMBER(MATCH($P$3,E453,0)),ISNUMBER(MATCH(J453,A453,0)),ISNUMBER(MATCH(K453,B453,0)),ISNUMBER(MATCH(L453,C453,0)),MATCH(M453,D453,0)),INDEX(G453,MATCH($P$3,E453,0)),0)</f>
        <v>0</v>
      </c>
      <c r="Q453" s="13">
        <f t="shared" ref="Q453:Q516" si="86">IF(AND(ISNUMBER(MATCH($Q$3,E453,0)),ISNUMBER(MATCH(J453,A453,0)),ISNUMBER(MATCH(K453,B453,0)),ISNUMBER(MATCH(L453,C453,0)),MATCH(M453,D453,0)),INDEX(G453,MATCH($Q$3,E453,0)),0)</f>
        <v>0</v>
      </c>
      <c r="R453" s="13">
        <f t="shared" ref="R453:R516" si="87">IF(AND(ISNUMBER(MATCH($R$3,E453,0)),ISNUMBER(MATCH(J453,A453,0)),ISNUMBER(MATCH(K453,B453,0)),ISNUMBER(MATCH(L453,C453,0)),MATCH(M453,D453,0)),INDEX(G453,MATCH($R$3,E453,0)),0)</f>
        <v>0</v>
      </c>
      <c r="S453" s="13">
        <f t="shared" ref="S453:S516" si="88">IF(AND(ISNUMBER(MATCH($S$3,E453,0)),ISNUMBER(MATCH(J453,A453,0)),ISNUMBER(MATCH(K453,B453,0)),ISNUMBER(MATCH(L453,C453,0)),MATCH(M453,D453,0)),INDEX(G453,MATCH($S$3,E453,0)),0)</f>
        <v>0</v>
      </c>
      <c r="T453" s="13">
        <f t="shared" ref="T453:T516" si="89">IF(AND(ISNUMBER(MATCH($T$3,E453,0)),ISNUMBER(MATCH(J453,A453,0)),ISNUMBER(MATCH(K453,B453,0)),ISNUMBER(MATCH(L453,C453,0)),MATCH(M453,D453,0)),INDEX(G453,MATCH($T$3,E453,0)),0)</f>
        <v>0</v>
      </c>
      <c r="U453" s="13">
        <f t="shared" ref="U453:U516" si="90">IF(AND(ISNUMBER(MATCH($U$3,E453,0)),ISNUMBER(MATCH(J453,A453,0)),ISNUMBER(MATCH(K453,B453,0)),ISNUMBER(MATCH(L453,C453,0)),MATCH(M453,D453,0)),INDEX(G453,MATCH($U$3,E453,0)),0)</f>
        <v>0</v>
      </c>
      <c r="V453" s="13">
        <f t="shared" ref="V453:V516" si="91">IF(AND(ISNUMBER(MATCH($VC$1,E453,0)),ISNUMBER(MATCH(J453,A453,0)),ISNUMBER(MATCH(K453,B453,0)),ISNUMBER(MATCH(L453,C453,0)),MATCH(M453,D453,0)),INDEX(G453,MATCH($V$3,E453,0)),0)</f>
        <v>0</v>
      </c>
    </row>
    <row r="454" spans="1:22">
      <c r="A454" t="s">
        <v>41</v>
      </c>
      <c r="B454" t="s">
        <v>192</v>
      </c>
      <c r="C454" t="s">
        <v>192</v>
      </c>
      <c r="D454">
        <v>10851</v>
      </c>
      <c r="E454" t="s">
        <v>169</v>
      </c>
      <c r="F454" t="s">
        <v>1256</v>
      </c>
      <c r="G454">
        <f t="shared" si="81"/>
        <v>0</v>
      </c>
      <c r="J454" t="str">
        <f t="shared" si="82"/>
        <v>Sud-kivu</v>
      </c>
      <c r="K454" t="str">
        <f t="shared" si="82"/>
        <v>Fizi</v>
      </c>
      <c r="L454" t="str">
        <f t="shared" si="82"/>
        <v>Fizi</v>
      </c>
      <c r="M454">
        <f t="shared" si="80"/>
        <v>10851</v>
      </c>
      <c r="N454" s="12">
        <f t="shared" si="83"/>
        <v>0</v>
      </c>
      <c r="O454" s="13">
        <f t="shared" si="84"/>
        <v>0</v>
      </c>
      <c r="P454" s="13">
        <f t="shared" si="85"/>
        <v>0</v>
      </c>
      <c r="Q454" s="13">
        <f t="shared" si="86"/>
        <v>0</v>
      </c>
      <c r="R454" s="13">
        <f t="shared" si="87"/>
        <v>0</v>
      </c>
      <c r="S454" s="13">
        <f t="shared" si="88"/>
        <v>0</v>
      </c>
      <c r="T454" s="13">
        <f t="shared" si="89"/>
        <v>0</v>
      </c>
      <c r="U454" s="13">
        <f t="shared" si="90"/>
        <v>0</v>
      </c>
      <c r="V454" s="13">
        <f t="shared" si="91"/>
        <v>0</v>
      </c>
    </row>
    <row r="455" spans="1:22">
      <c r="A455" t="s">
        <v>41</v>
      </c>
      <c r="B455" t="s">
        <v>192</v>
      </c>
      <c r="C455" t="s">
        <v>192</v>
      </c>
      <c r="D455">
        <v>10855</v>
      </c>
      <c r="E455" t="s">
        <v>169</v>
      </c>
      <c r="F455" t="s">
        <v>1256</v>
      </c>
      <c r="G455">
        <f t="shared" si="81"/>
        <v>0</v>
      </c>
      <c r="J455" t="str">
        <f t="shared" si="82"/>
        <v>Sud-kivu</v>
      </c>
      <c r="K455" t="str">
        <f t="shared" si="82"/>
        <v>Fizi</v>
      </c>
      <c r="L455" t="str">
        <f t="shared" si="82"/>
        <v>Fizi</v>
      </c>
      <c r="M455">
        <f t="shared" si="80"/>
        <v>10855</v>
      </c>
      <c r="N455" s="12">
        <f t="shared" si="83"/>
        <v>0</v>
      </c>
      <c r="O455" s="13">
        <f t="shared" si="84"/>
        <v>0</v>
      </c>
      <c r="P455" s="13">
        <f t="shared" si="85"/>
        <v>0</v>
      </c>
      <c r="Q455" s="13">
        <f t="shared" si="86"/>
        <v>0</v>
      </c>
      <c r="R455" s="13">
        <f t="shared" si="87"/>
        <v>0</v>
      </c>
      <c r="S455" s="13">
        <f t="shared" si="88"/>
        <v>0</v>
      </c>
      <c r="T455" s="13">
        <f t="shared" si="89"/>
        <v>0</v>
      </c>
      <c r="U455" s="13">
        <f t="shared" si="90"/>
        <v>0</v>
      </c>
      <c r="V455" s="13">
        <f t="shared" si="91"/>
        <v>0</v>
      </c>
    </row>
    <row r="456" spans="1:22">
      <c r="A456" t="s">
        <v>41</v>
      </c>
      <c r="B456" t="s">
        <v>192</v>
      </c>
      <c r="C456" t="s">
        <v>192</v>
      </c>
      <c r="D456">
        <v>10863</v>
      </c>
      <c r="E456" t="s">
        <v>49</v>
      </c>
      <c r="F456" t="s">
        <v>1256</v>
      </c>
      <c r="G456">
        <f t="shared" si="81"/>
        <v>0</v>
      </c>
      <c r="J456" t="str">
        <f t="shared" si="82"/>
        <v>Sud-kivu</v>
      </c>
      <c r="K456" t="str">
        <f t="shared" si="82"/>
        <v>Fizi</v>
      </c>
      <c r="L456" t="str">
        <f t="shared" si="82"/>
        <v>Fizi</v>
      </c>
      <c r="M456">
        <f t="shared" si="80"/>
        <v>10863</v>
      </c>
      <c r="N456" s="12">
        <f t="shared" si="83"/>
        <v>0</v>
      </c>
      <c r="O456" s="13">
        <f t="shared" si="84"/>
        <v>0</v>
      </c>
      <c r="P456" s="13">
        <f t="shared" si="85"/>
        <v>0</v>
      </c>
      <c r="Q456" s="13">
        <f t="shared" si="86"/>
        <v>0</v>
      </c>
      <c r="R456" s="13">
        <f t="shared" si="87"/>
        <v>0</v>
      </c>
      <c r="S456" s="13">
        <f t="shared" si="88"/>
        <v>0</v>
      </c>
      <c r="T456" s="13">
        <f t="shared" si="89"/>
        <v>0</v>
      </c>
      <c r="U456" s="13">
        <f t="shared" si="90"/>
        <v>0</v>
      </c>
      <c r="V456" s="13">
        <f t="shared" si="91"/>
        <v>0</v>
      </c>
    </row>
    <row r="457" spans="1:22">
      <c r="A457" t="s">
        <v>41</v>
      </c>
      <c r="B457" t="s">
        <v>192</v>
      </c>
      <c r="C457" t="s">
        <v>192</v>
      </c>
      <c r="D457">
        <v>10863</v>
      </c>
      <c r="E457" t="s">
        <v>169</v>
      </c>
      <c r="F457" t="s">
        <v>1256</v>
      </c>
      <c r="G457">
        <f t="shared" si="81"/>
        <v>0</v>
      </c>
      <c r="J457" t="str">
        <f t="shared" si="82"/>
        <v>Sud-kivu</v>
      </c>
      <c r="K457" t="str">
        <f t="shared" si="82"/>
        <v>Fizi</v>
      </c>
      <c r="L457" t="str">
        <f t="shared" si="82"/>
        <v>Fizi</v>
      </c>
      <c r="M457">
        <f t="shared" si="80"/>
        <v>10863</v>
      </c>
      <c r="N457" s="12">
        <f t="shared" si="83"/>
        <v>0</v>
      </c>
      <c r="O457" s="13">
        <f t="shared" si="84"/>
        <v>0</v>
      </c>
      <c r="P457" s="13">
        <f t="shared" si="85"/>
        <v>0</v>
      </c>
      <c r="Q457" s="13">
        <f t="shared" si="86"/>
        <v>0</v>
      </c>
      <c r="R457" s="13">
        <f t="shared" si="87"/>
        <v>0</v>
      </c>
      <c r="S457" s="13">
        <f t="shared" si="88"/>
        <v>0</v>
      </c>
      <c r="T457" s="13">
        <f t="shared" si="89"/>
        <v>0</v>
      </c>
      <c r="U457" s="13">
        <f t="shared" si="90"/>
        <v>0</v>
      </c>
      <c r="V457" s="13">
        <f t="shared" si="91"/>
        <v>0</v>
      </c>
    </row>
    <row r="458" spans="1:22">
      <c r="A458" t="s">
        <v>41</v>
      </c>
      <c r="B458" t="s">
        <v>192</v>
      </c>
      <c r="C458" t="s">
        <v>372</v>
      </c>
      <c r="D458">
        <v>175</v>
      </c>
      <c r="E458" t="s">
        <v>169</v>
      </c>
      <c r="F458" t="s">
        <v>1266</v>
      </c>
      <c r="G458">
        <f t="shared" si="81"/>
        <v>14500</v>
      </c>
      <c r="J458" t="str">
        <f t="shared" si="82"/>
        <v>Sud-kivu</v>
      </c>
      <c r="K458" t="str">
        <f t="shared" si="82"/>
        <v>Fizi</v>
      </c>
      <c r="L458" t="str">
        <f t="shared" si="82"/>
        <v>Kimbi Lulenge</v>
      </c>
      <c r="M458">
        <f t="shared" si="80"/>
        <v>175</v>
      </c>
      <c r="N458" s="12">
        <f t="shared" si="83"/>
        <v>0</v>
      </c>
      <c r="O458" s="13">
        <f t="shared" si="84"/>
        <v>0</v>
      </c>
      <c r="P458" s="13">
        <f t="shared" si="85"/>
        <v>0</v>
      </c>
      <c r="Q458" s="13">
        <f t="shared" si="86"/>
        <v>0</v>
      </c>
      <c r="R458" s="13">
        <f t="shared" si="87"/>
        <v>0</v>
      </c>
      <c r="S458" s="13">
        <f t="shared" si="88"/>
        <v>0</v>
      </c>
      <c r="T458" s="13">
        <f t="shared" si="89"/>
        <v>14500</v>
      </c>
      <c r="U458" s="13">
        <f t="shared" si="90"/>
        <v>0</v>
      </c>
      <c r="V458" s="13">
        <f t="shared" si="91"/>
        <v>0</v>
      </c>
    </row>
    <row r="459" spans="1:22">
      <c r="A459" t="s">
        <v>41</v>
      </c>
      <c r="B459" t="s">
        <v>192</v>
      </c>
      <c r="C459" t="s">
        <v>372</v>
      </c>
      <c r="D459">
        <v>924</v>
      </c>
      <c r="E459" t="s">
        <v>31</v>
      </c>
      <c r="F459" t="s">
        <v>1257</v>
      </c>
      <c r="G459">
        <f t="shared" si="81"/>
        <v>5000</v>
      </c>
      <c r="J459" t="str">
        <f t="shared" si="82"/>
        <v>Sud-kivu</v>
      </c>
      <c r="K459" t="str">
        <f t="shared" si="82"/>
        <v>Fizi</v>
      </c>
      <c r="L459" t="str">
        <f t="shared" si="82"/>
        <v>Kimbi Lulenge</v>
      </c>
      <c r="M459">
        <f t="shared" si="80"/>
        <v>924</v>
      </c>
      <c r="N459" s="12">
        <f t="shared" si="83"/>
        <v>0</v>
      </c>
      <c r="O459" s="13">
        <f t="shared" si="84"/>
        <v>0</v>
      </c>
      <c r="P459" s="13">
        <f t="shared" si="85"/>
        <v>0</v>
      </c>
      <c r="Q459" s="13">
        <f t="shared" si="86"/>
        <v>0</v>
      </c>
      <c r="R459" s="13">
        <f t="shared" si="87"/>
        <v>0</v>
      </c>
      <c r="S459" s="13">
        <f t="shared" si="88"/>
        <v>0</v>
      </c>
      <c r="T459" s="13">
        <f t="shared" si="89"/>
        <v>0</v>
      </c>
      <c r="U459" s="13">
        <f t="shared" si="90"/>
        <v>5000</v>
      </c>
      <c r="V459" s="13">
        <f t="shared" si="91"/>
        <v>0</v>
      </c>
    </row>
    <row r="460" spans="1:22">
      <c r="A460" t="s">
        <v>41</v>
      </c>
      <c r="B460" t="s">
        <v>192</v>
      </c>
      <c r="C460" t="s">
        <v>372</v>
      </c>
      <c r="D460">
        <v>10522</v>
      </c>
      <c r="E460" t="s">
        <v>51</v>
      </c>
      <c r="F460" t="s">
        <v>1266</v>
      </c>
      <c r="G460">
        <f t="shared" si="81"/>
        <v>14500</v>
      </c>
      <c r="J460" t="str">
        <f t="shared" si="82"/>
        <v>Sud-kivu</v>
      </c>
      <c r="K460" t="str">
        <f t="shared" si="82"/>
        <v>Fizi</v>
      </c>
      <c r="L460" t="str">
        <f t="shared" si="82"/>
        <v>Kimbi Lulenge</v>
      </c>
      <c r="M460">
        <f t="shared" si="80"/>
        <v>10522</v>
      </c>
      <c r="N460" s="12">
        <f t="shared" si="83"/>
        <v>0</v>
      </c>
      <c r="O460" s="13">
        <f t="shared" si="84"/>
        <v>0</v>
      </c>
      <c r="P460" s="13">
        <f t="shared" si="85"/>
        <v>0</v>
      </c>
      <c r="Q460" s="13">
        <f t="shared" si="86"/>
        <v>0</v>
      </c>
      <c r="R460" s="13">
        <f t="shared" si="87"/>
        <v>0</v>
      </c>
      <c r="S460" s="13">
        <f t="shared" si="88"/>
        <v>14500</v>
      </c>
      <c r="T460" s="13">
        <f t="shared" si="89"/>
        <v>0</v>
      </c>
      <c r="U460" s="13">
        <f t="shared" si="90"/>
        <v>0</v>
      </c>
      <c r="V460" s="13">
        <f t="shared" si="91"/>
        <v>0</v>
      </c>
    </row>
    <row r="461" spans="1:22">
      <c r="A461" t="s">
        <v>41</v>
      </c>
      <c r="B461" t="s">
        <v>192</v>
      </c>
      <c r="C461" t="s">
        <v>372</v>
      </c>
      <c r="D461">
        <v>10526</v>
      </c>
      <c r="E461" t="s">
        <v>51</v>
      </c>
      <c r="F461" t="s">
        <v>1266</v>
      </c>
      <c r="G461">
        <f t="shared" si="81"/>
        <v>14500</v>
      </c>
      <c r="J461" t="str">
        <f t="shared" si="82"/>
        <v>Sud-kivu</v>
      </c>
      <c r="K461" t="str">
        <f t="shared" si="82"/>
        <v>Fizi</v>
      </c>
      <c r="L461" t="str">
        <f t="shared" si="82"/>
        <v>Kimbi Lulenge</v>
      </c>
      <c r="M461">
        <f t="shared" si="80"/>
        <v>10526</v>
      </c>
      <c r="N461" s="12">
        <f t="shared" si="83"/>
        <v>0</v>
      </c>
      <c r="O461" s="13">
        <f t="shared" si="84"/>
        <v>0</v>
      </c>
      <c r="P461" s="13">
        <f t="shared" si="85"/>
        <v>0</v>
      </c>
      <c r="Q461" s="13">
        <f t="shared" si="86"/>
        <v>0</v>
      </c>
      <c r="R461" s="13">
        <f t="shared" si="87"/>
        <v>0</v>
      </c>
      <c r="S461" s="13">
        <f t="shared" si="88"/>
        <v>14500</v>
      </c>
      <c r="T461" s="13">
        <f t="shared" si="89"/>
        <v>0</v>
      </c>
      <c r="U461" s="13">
        <f t="shared" si="90"/>
        <v>0</v>
      </c>
      <c r="V461" s="13">
        <f t="shared" si="91"/>
        <v>0</v>
      </c>
    </row>
    <row r="462" spans="1:22">
      <c r="A462" t="s">
        <v>41</v>
      </c>
      <c r="B462" t="s">
        <v>192</v>
      </c>
      <c r="C462" t="s">
        <v>372</v>
      </c>
      <c r="D462">
        <v>10526</v>
      </c>
      <c r="E462" t="s">
        <v>31</v>
      </c>
      <c r="F462" t="s">
        <v>1266</v>
      </c>
      <c r="G462">
        <f t="shared" si="81"/>
        <v>14500</v>
      </c>
      <c r="J462" t="str">
        <f t="shared" si="82"/>
        <v>Sud-kivu</v>
      </c>
      <c r="K462" t="str">
        <f t="shared" si="82"/>
        <v>Fizi</v>
      </c>
      <c r="L462" t="str">
        <f t="shared" si="82"/>
        <v>Kimbi Lulenge</v>
      </c>
      <c r="M462">
        <f t="shared" si="80"/>
        <v>10526</v>
      </c>
      <c r="N462" s="12">
        <f t="shared" si="83"/>
        <v>0</v>
      </c>
      <c r="O462" s="13">
        <f t="shared" si="84"/>
        <v>0</v>
      </c>
      <c r="P462" s="13">
        <f t="shared" si="85"/>
        <v>0</v>
      </c>
      <c r="Q462" s="13">
        <f t="shared" si="86"/>
        <v>0</v>
      </c>
      <c r="R462" s="13">
        <f t="shared" si="87"/>
        <v>0</v>
      </c>
      <c r="S462" s="13">
        <f t="shared" si="88"/>
        <v>0</v>
      </c>
      <c r="T462" s="13">
        <f t="shared" si="89"/>
        <v>0</v>
      </c>
      <c r="U462" s="13">
        <f t="shared" si="90"/>
        <v>14500</v>
      </c>
      <c r="V462" s="13">
        <f t="shared" si="91"/>
        <v>0</v>
      </c>
    </row>
    <row r="463" spans="1:22">
      <c r="A463" t="s">
        <v>41</v>
      </c>
      <c r="B463" t="s">
        <v>192</v>
      </c>
      <c r="C463" t="s">
        <v>372</v>
      </c>
      <c r="D463">
        <v>10529</v>
      </c>
      <c r="E463" t="s">
        <v>109</v>
      </c>
      <c r="F463" t="s">
        <v>1266</v>
      </c>
      <c r="G463">
        <f t="shared" si="81"/>
        <v>14500</v>
      </c>
      <c r="J463" t="str">
        <f t="shared" si="82"/>
        <v>Sud-kivu</v>
      </c>
      <c r="K463" t="str">
        <f t="shared" si="82"/>
        <v>Fizi</v>
      </c>
      <c r="L463" t="str">
        <f t="shared" si="82"/>
        <v>Kimbi Lulenge</v>
      </c>
      <c r="M463">
        <f t="shared" si="80"/>
        <v>10529</v>
      </c>
      <c r="N463" s="12">
        <f t="shared" si="83"/>
        <v>0</v>
      </c>
      <c r="O463" s="13">
        <f t="shared" si="84"/>
        <v>0</v>
      </c>
      <c r="P463" s="13">
        <f t="shared" si="85"/>
        <v>0</v>
      </c>
      <c r="Q463" s="13">
        <f t="shared" si="86"/>
        <v>0</v>
      </c>
      <c r="R463" s="13">
        <f t="shared" si="87"/>
        <v>14500</v>
      </c>
      <c r="S463" s="13">
        <f t="shared" si="88"/>
        <v>0</v>
      </c>
      <c r="T463" s="13">
        <f t="shared" si="89"/>
        <v>0</v>
      </c>
      <c r="U463" s="13">
        <f t="shared" si="90"/>
        <v>0</v>
      </c>
      <c r="V463" s="13">
        <f t="shared" si="91"/>
        <v>0</v>
      </c>
    </row>
    <row r="464" spans="1:22">
      <c r="A464" t="s">
        <v>41</v>
      </c>
      <c r="B464" t="s">
        <v>192</v>
      </c>
      <c r="C464" t="s">
        <v>372</v>
      </c>
      <c r="D464">
        <v>10529</v>
      </c>
      <c r="E464" t="s">
        <v>169</v>
      </c>
      <c r="F464" t="s">
        <v>1266</v>
      </c>
      <c r="G464">
        <f t="shared" si="81"/>
        <v>14500</v>
      </c>
      <c r="J464" t="str">
        <f t="shared" si="82"/>
        <v>Sud-kivu</v>
      </c>
      <c r="K464" t="str">
        <f t="shared" si="82"/>
        <v>Fizi</v>
      </c>
      <c r="L464" t="str">
        <f t="shared" si="82"/>
        <v>Kimbi Lulenge</v>
      </c>
      <c r="M464">
        <f t="shared" si="80"/>
        <v>10529</v>
      </c>
      <c r="N464" s="12">
        <f t="shared" si="83"/>
        <v>0</v>
      </c>
      <c r="O464" s="13">
        <f t="shared" si="84"/>
        <v>0</v>
      </c>
      <c r="P464" s="13">
        <f t="shared" si="85"/>
        <v>0</v>
      </c>
      <c r="Q464" s="13">
        <f t="shared" si="86"/>
        <v>0</v>
      </c>
      <c r="R464" s="13">
        <f t="shared" si="87"/>
        <v>0</v>
      </c>
      <c r="S464" s="13">
        <f t="shared" si="88"/>
        <v>0</v>
      </c>
      <c r="T464" s="13">
        <f t="shared" si="89"/>
        <v>14500</v>
      </c>
      <c r="U464" s="13">
        <f t="shared" si="90"/>
        <v>0</v>
      </c>
      <c r="V464" s="13">
        <f t="shared" si="91"/>
        <v>0</v>
      </c>
    </row>
    <row r="465" spans="1:22">
      <c r="A465" t="s">
        <v>41</v>
      </c>
      <c r="B465" t="s">
        <v>192</v>
      </c>
      <c r="C465" t="s">
        <v>372</v>
      </c>
      <c r="D465">
        <v>10530</v>
      </c>
      <c r="E465" t="s">
        <v>23</v>
      </c>
      <c r="F465" t="s">
        <v>1257</v>
      </c>
      <c r="G465">
        <f t="shared" si="81"/>
        <v>5000</v>
      </c>
      <c r="J465" t="str">
        <f t="shared" si="82"/>
        <v>Sud-kivu</v>
      </c>
      <c r="K465" t="str">
        <f t="shared" si="82"/>
        <v>Fizi</v>
      </c>
      <c r="L465" t="str">
        <f t="shared" si="82"/>
        <v>Kimbi Lulenge</v>
      </c>
      <c r="M465">
        <f t="shared" si="80"/>
        <v>10530</v>
      </c>
      <c r="N465" s="12">
        <f t="shared" si="83"/>
        <v>5000</v>
      </c>
      <c r="O465" s="13">
        <f t="shared" si="84"/>
        <v>0</v>
      </c>
      <c r="P465" s="13">
        <f t="shared" si="85"/>
        <v>0</v>
      </c>
      <c r="Q465" s="13">
        <f t="shared" si="86"/>
        <v>0</v>
      </c>
      <c r="R465" s="13">
        <f t="shared" si="87"/>
        <v>0</v>
      </c>
      <c r="S465" s="13">
        <f t="shared" si="88"/>
        <v>0</v>
      </c>
      <c r="T465" s="13">
        <f t="shared" si="89"/>
        <v>0</v>
      </c>
      <c r="U465" s="13">
        <f t="shared" si="90"/>
        <v>0</v>
      </c>
      <c r="V465" s="13">
        <f t="shared" si="91"/>
        <v>0</v>
      </c>
    </row>
    <row r="466" spans="1:22">
      <c r="A466" t="s">
        <v>41</v>
      </c>
      <c r="B466" t="s">
        <v>192</v>
      </c>
      <c r="C466" t="s">
        <v>372</v>
      </c>
      <c r="D466">
        <v>10530</v>
      </c>
      <c r="E466" t="s">
        <v>31</v>
      </c>
      <c r="F466" t="s">
        <v>1257</v>
      </c>
      <c r="G466">
        <f t="shared" si="81"/>
        <v>5000</v>
      </c>
      <c r="J466" t="str">
        <f t="shared" si="82"/>
        <v>Sud-kivu</v>
      </c>
      <c r="K466" t="str">
        <f t="shared" si="82"/>
        <v>Fizi</v>
      </c>
      <c r="L466" t="str">
        <f t="shared" si="82"/>
        <v>Kimbi Lulenge</v>
      </c>
      <c r="M466">
        <f t="shared" si="80"/>
        <v>10530</v>
      </c>
      <c r="N466" s="12">
        <f t="shared" si="83"/>
        <v>0</v>
      </c>
      <c r="O466" s="13">
        <f t="shared" si="84"/>
        <v>0</v>
      </c>
      <c r="P466" s="13">
        <f t="shared" si="85"/>
        <v>0</v>
      </c>
      <c r="Q466" s="13">
        <f t="shared" si="86"/>
        <v>0</v>
      </c>
      <c r="R466" s="13">
        <f t="shared" si="87"/>
        <v>0</v>
      </c>
      <c r="S466" s="13">
        <f t="shared" si="88"/>
        <v>0</v>
      </c>
      <c r="T466" s="13">
        <f t="shared" si="89"/>
        <v>0</v>
      </c>
      <c r="U466" s="13">
        <f t="shared" si="90"/>
        <v>5000</v>
      </c>
      <c r="V466" s="13">
        <f t="shared" si="91"/>
        <v>0</v>
      </c>
    </row>
    <row r="467" spans="1:22">
      <c r="A467" t="s">
        <v>41</v>
      </c>
      <c r="B467" t="s">
        <v>192</v>
      </c>
      <c r="C467" t="s">
        <v>372</v>
      </c>
      <c r="D467">
        <v>10532</v>
      </c>
      <c r="E467" t="s">
        <v>51</v>
      </c>
      <c r="F467" t="s">
        <v>1257</v>
      </c>
      <c r="G467">
        <f t="shared" si="81"/>
        <v>5000</v>
      </c>
      <c r="J467" t="str">
        <f t="shared" si="82"/>
        <v>Sud-kivu</v>
      </c>
      <c r="K467" t="str">
        <f t="shared" si="82"/>
        <v>Fizi</v>
      </c>
      <c r="L467" t="str">
        <f t="shared" si="82"/>
        <v>Kimbi Lulenge</v>
      </c>
      <c r="M467">
        <f t="shared" si="80"/>
        <v>10532</v>
      </c>
      <c r="N467" s="12">
        <f t="shared" si="83"/>
        <v>0</v>
      </c>
      <c r="O467" s="13">
        <f t="shared" si="84"/>
        <v>0</v>
      </c>
      <c r="P467" s="13">
        <f t="shared" si="85"/>
        <v>0</v>
      </c>
      <c r="Q467" s="13">
        <f t="shared" si="86"/>
        <v>0</v>
      </c>
      <c r="R467" s="13">
        <f t="shared" si="87"/>
        <v>0</v>
      </c>
      <c r="S467" s="13">
        <f t="shared" si="88"/>
        <v>5000</v>
      </c>
      <c r="T467" s="13">
        <f t="shared" si="89"/>
        <v>0</v>
      </c>
      <c r="U467" s="13">
        <f t="shared" si="90"/>
        <v>0</v>
      </c>
      <c r="V467" s="13">
        <f t="shared" si="91"/>
        <v>0</v>
      </c>
    </row>
    <row r="468" spans="1:22">
      <c r="A468" t="s">
        <v>41</v>
      </c>
      <c r="B468" t="s">
        <v>192</v>
      </c>
      <c r="C468" t="s">
        <v>372</v>
      </c>
      <c r="D468">
        <v>10533</v>
      </c>
      <c r="E468" t="s">
        <v>49</v>
      </c>
      <c r="F468" t="s">
        <v>1256</v>
      </c>
      <c r="G468">
        <f t="shared" si="81"/>
        <v>0</v>
      </c>
      <c r="J468" t="str">
        <f t="shared" si="82"/>
        <v>Sud-kivu</v>
      </c>
      <c r="K468" t="str">
        <f t="shared" si="82"/>
        <v>Fizi</v>
      </c>
      <c r="L468" t="str">
        <f t="shared" si="82"/>
        <v>Kimbi Lulenge</v>
      </c>
      <c r="M468">
        <f t="shared" si="80"/>
        <v>10533</v>
      </c>
      <c r="N468" s="12">
        <f t="shared" si="83"/>
        <v>0</v>
      </c>
      <c r="O468" s="13">
        <f t="shared" si="84"/>
        <v>0</v>
      </c>
      <c r="P468" s="13">
        <f t="shared" si="85"/>
        <v>0</v>
      </c>
      <c r="Q468" s="13">
        <f t="shared" si="86"/>
        <v>0</v>
      </c>
      <c r="R468" s="13">
        <f t="shared" si="87"/>
        <v>0</v>
      </c>
      <c r="S468" s="13">
        <f t="shared" si="88"/>
        <v>0</v>
      </c>
      <c r="T468" s="13">
        <f t="shared" si="89"/>
        <v>0</v>
      </c>
      <c r="U468" s="13">
        <f t="shared" si="90"/>
        <v>0</v>
      </c>
      <c r="V468" s="13">
        <f t="shared" si="91"/>
        <v>0</v>
      </c>
    </row>
    <row r="469" spans="1:22">
      <c r="A469" t="s">
        <v>41</v>
      </c>
      <c r="B469" t="s">
        <v>192</v>
      </c>
      <c r="C469" t="s">
        <v>372</v>
      </c>
      <c r="D469">
        <v>10632</v>
      </c>
      <c r="E469" t="s">
        <v>31</v>
      </c>
      <c r="F469" t="s">
        <v>1257</v>
      </c>
      <c r="G469">
        <f t="shared" si="81"/>
        <v>5000</v>
      </c>
      <c r="J469" t="str">
        <f t="shared" si="82"/>
        <v>Sud-kivu</v>
      </c>
      <c r="K469" t="str">
        <f t="shared" si="82"/>
        <v>Fizi</v>
      </c>
      <c r="L469" t="str">
        <f t="shared" si="82"/>
        <v>Kimbi Lulenge</v>
      </c>
      <c r="M469">
        <f t="shared" si="80"/>
        <v>10632</v>
      </c>
      <c r="N469" s="12">
        <f t="shared" si="83"/>
        <v>0</v>
      </c>
      <c r="O469" s="13">
        <f t="shared" si="84"/>
        <v>0</v>
      </c>
      <c r="P469" s="13">
        <f t="shared" si="85"/>
        <v>0</v>
      </c>
      <c r="Q469" s="13">
        <f t="shared" si="86"/>
        <v>0</v>
      </c>
      <c r="R469" s="13">
        <f t="shared" si="87"/>
        <v>0</v>
      </c>
      <c r="S469" s="13">
        <f t="shared" si="88"/>
        <v>0</v>
      </c>
      <c r="T469" s="13">
        <f t="shared" si="89"/>
        <v>0</v>
      </c>
      <c r="U469" s="13">
        <f t="shared" si="90"/>
        <v>5000</v>
      </c>
      <c r="V469" s="13">
        <f t="shared" si="91"/>
        <v>0</v>
      </c>
    </row>
    <row r="470" spans="1:22">
      <c r="A470" t="s">
        <v>41</v>
      </c>
      <c r="B470" t="s">
        <v>192</v>
      </c>
      <c r="C470" t="s">
        <v>372</v>
      </c>
      <c r="D470">
        <v>10634</v>
      </c>
      <c r="E470" t="s">
        <v>31</v>
      </c>
      <c r="F470" t="s">
        <v>1257</v>
      </c>
      <c r="G470">
        <f t="shared" si="81"/>
        <v>5000</v>
      </c>
      <c r="J470" t="str">
        <f t="shared" si="82"/>
        <v>Sud-kivu</v>
      </c>
      <c r="K470" t="str">
        <f t="shared" si="82"/>
        <v>Fizi</v>
      </c>
      <c r="L470" t="str">
        <f t="shared" si="82"/>
        <v>Kimbi Lulenge</v>
      </c>
      <c r="M470">
        <f t="shared" si="80"/>
        <v>10634</v>
      </c>
      <c r="N470" s="12">
        <f t="shared" si="83"/>
        <v>0</v>
      </c>
      <c r="O470" s="13">
        <f t="shared" si="84"/>
        <v>0</v>
      </c>
      <c r="P470" s="13">
        <f t="shared" si="85"/>
        <v>0</v>
      </c>
      <c r="Q470" s="13">
        <f t="shared" si="86"/>
        <v>0</v>
      </c>
      <c r="R470" s="13">
        <f t="shared" si="87"/>
        <v>0</v>
      </c>
      <c r="S470" s="13">
        <f t="shared" si="88"/>
        <v>0</v>
      </c>
      <c r="T470" s="13">
        <f t="shared" si="89"/>
        <v>0</v>
      </c>
      <c r="U470" s="13">
        <f t="shared" si="90"/>
        <v>5000</v>
      </c>
      <c r="V470" s="13">
        <f t="shared" si="91"/>
        <v>0</v>
      </c>
    </row>
    <row r="471" spans="1:22">
      <c r="A471" t="s">
        <v>41</v>
      </c>
      <c r="B471" t="s">
        <v>192</v>
      </c>
      <c r="C471" t="s">
        <v>372</v>
      </c>
      <c r="D471">
        <v>10641</v>
      </c>
      <c r="E471" t="s">
        <v>109</v>
      </c>
      <c r="F471" t="s">
        <v>1266</v>
      </c>
      <c r="G471">
        <f t="shared" si="81"/>
        <v>14500</v>
      </c>
      <c r="J471" t="str">
        <f t="shared" si="82"/>
        <v>Sud-kivu</v>
      </c>
      <c r="K471" t="str">
        <f t="shared" si="82"/>
        <v>Fizi</v>
      </c>
      <c r="L471" t="str">
        <f t="shared" si="82"/>
        <v>Kimbi Lulenge</v>
      </c>
      <c r="M471">
        <f t="shared" si="80"/>
        <v>10641</v>
      </c>
      <c r="N471" s="12">
        <f t="shared" si="83"/>
        <v>0</v>
      </c>
      <c r="O471" s="13">
        <f t="shared" si="84"/>
        <v>0</v>
      </c>
      <c r="P471" s="13">
        <f t="shared" si="85"/>
        <v>0</v>
      </c>
      <c r="Q471" s="13">
        <f t="shared" si="86"/>
        <v>0</v>
      </c>
      <c r="R471" s="13">
        <f t="shared" si="87"/>
        <v>14500</v>
      </c>
      <c r="S471" s="13">
        <f t="shared" si="88"/>
        <v>0</v>
      </c>
      <c r="T471" s="13">
        <f t="shared" si="89"/>
        <v>0</v>
      </c>
      <c r="U471" s="13">
        <f t="shared" si="90"/>
        <v>0</v>
      </c>
      <c r="V471" s="13">
        <f t="shared" si="91"/>
        <v>0</v>
      </c>
    </row>
    <row r="472" spans="1:22">
      <c r="A472" t="s">
        <v>41</v>
      </c>
      <c r="B472" t="s">
        <v>192</v>
      </c>
      <c r="C472" t="s">
        <v>372</v>
      </c>
      <c r="D472">
        <v>10643</v>
      </c>
      <c r="E472" t="s">
        <v>109</v>
      </c>
      <c r="F472" t="s">
        <v>1256</v>
      </c>
      <c r="G472">
        <f t="shared" si="81"/>
        <v>0</v>
      </c>
      <c r="J472" t="str">
        <f t="shared" si="82"/>
        <v>Sud-kivu</v>
      </c>
      <c r="K472" t="str">
        <f t="shared" si="82"/>
        <v>Fizi</v>
      </c>
      <c r="L472" t="str">
        <f t="shared" si="82"/>
        <v>Kimbi Lulenge</v>
      </c>
      <c r="M472">
        <f t="shared" si="80"/>
        <v>10643</v>
      </c>
      <c r="N472" s="12">
        <f t="shared" si="83"/>
        <v>0</v>
      </c>
      <c r="O472" s="13">
        <f t="shared" si="84"/>
        <v>0</v>
      </c>
      <c r="P472" s="13">
        <f t="shared" si="85"/>
        <v>0</v>
      </c>
      <c r="Q472" s="13">
        <f t="shared" si="86"/>
        <v>0</v>
      </c>
      <c r="R472" s="13">
        <f t="shared" si="87"/>
        <v>0</v>
      </c>
      <c r="S472" s="13">
        <f t="shared" si="88"/>
        <v>0</v>
      </c>
      <c r="T472" s="13">
        <f t="shared" si="89"/>
        <v>0</v>
      </c>
      <c r="U472" s="13">
        <f t="shared" si="90"/>
        <v>0</v>
      </c>
      <c r="V472" s="13">
        <f t="shared" si="91"/>
        <v>0</v>
      </c>
    </row>
    <row r="473" spans="1:22">
      <c r="A473" t="s">
        <v>41</v>
      </c>
      <c r="B473" t="s">
        <v>192</v>
      </c>
      <c r="C473" t="s">
        <v>372</v>
      </c>
      <c r="D473">
        <v>10886</v>
      </c>
      <c r="E473" t="s">
        <v>109</v>
      </c>
      <c r="F473" t="s">
        <v>1257</v>
      </c>
      <c r="G473">
        <f t="shared" si="81"/>
        <v>5000</v>
      </c>
      <c r="J473" t="str">
        <f t="shared" si="82"/>
        <v>Sud-kivu</v>
      </c>
      <c r="K473" t="str">
        <f t="shared" si="82"/>
        <v>Fizi</v>
      </c>
      <c r="L473" t="str">
        <f t="shared" si="82"/>
        <v>Kimbi Lulenge</v>
      </c>
      <c r="M473">
        <f t="shared" si="80"/>
        <v>10886</v>
      </c>
      <c r="N473" s="12">
        <f t="shared" si="83"/>
        <v>0</v>
      </c>
      <c r="O473" s="13">
        <f t="shared" si="84"/>
        <v>0</v>
      </c>
      <c r="P473" s="13">
        <f t="shared" si="85"/>
        <v>0</v>
      </c>
      <c r="Q473" s="13">
        <f t="shared" si="86"/>
        <v>0</v>
      </c>
      <c r="R473" s="13">
        <f t="shared" si="87"/>
        <v>5000</v>
      </c>
      <c r="S473" s="13">
        <f t="shared" si="88"/>
        <v>0</v>
      </c>
      <c r="T473" s="13">
        <f t="shared" si="89"/>
        <v>0</v>
      </c>
      <c r="U473" s="13">
        <f t="shared" si="90"/>
        <v>0</v>
      </c>
      <c r="V473" s="13">
        <f t="shared" si="91"/>
        <v>0</v>
      </c>
    </row>
    <row r="474" spans="1:22">
      <c r="A474" t="s">
        <v>41</v>
      </c>
      <c r="B474" t="s">
        <v>192</v>
      </c>
      <c r="C474" t="s">
        <v>372</v>
      </c>
      <c r="D474">
        <v>10818</v>
      </c>
      <c r="E474" t="s">
        <v>98</v>
      </c>
      <c r="F474" t="s">
        <v>1257</v>
      </c>
      <c r="G474">
        <f t="shared" si="81"/>
        <v>5000</v>
      </c>
      <c r="J474" t="str">
        <f t="shared" si="82"/>
        <v>Sud-kivu</v>
      </c>
      <c r="K474" t="str">
        <f t="shared" si="82"/>
        <v>Fizi</v>
      </c>
      <c r="L474" t="str">
        <f t="shared" si="82"/>
        <v>Kimbi Lulenge</v>
      </c>
      <c r="M474">
        <f t="shared" si="80"/>
        <v>10818</v>
      </c>
      <c r="N474" s="12">
        <f t="shared" si="83"/>
        <v>0</v>
      </c>
      <c r="O474" s="13">
        <f t="shared" si="84"/>
        <v>0</v>
      </c>
      <c r="P474" s="13">
        <f t="shared" si="85"/>
        <v>0</v>
      </c>
      <c r="Q474" s="13">
        <f t="shared" si="86"/>
        <v>5000</v>
      </c>
      <c r="R474" s="13">
        <f t="shared" si="87"/>
        <v>0</v>
      </c>
      <c r="S474" s="13">
        <f t="shared" si="88"/>
        <v>0</v>
      </c>
      <c r="T474" s="13">
        <f t="shared" si="89"/>
        <v>0</v>
      </c>
      <c r="U474" s="13">
        <f t="shared" si="90"/>
        <v>0</v>
      </c>
      <c r="V474" s="13">
        <f t="shared" si="91"/>
        <v>0</v>
      </c>
    </row>
    <row r="475" spans="1:22">
      <c r="A475" t="s">
        <v>41</v>
      </c>
      <c r="B475" t="s">
        <v>192</v>
      </c>
      <c r="C475" t="s">
        <v>372</v>
      </c>
      <c r="D475">
        <v>10841</v>
      </c>
      <c r="E475" t="s">
        <v>169</v>
      </c>
      <c r="F475" t="s">
        <v>1256</v>
      </c>
      <c r="G475">
        <f t="shared" si="81"/>
        <v>0</v>
      </c>
      <c r="J475" t="str">
        <f t="shared" si="82"/>
        <v>Sud-kivu</v>
      </c>
      <c r="K475" t="str">
        <f t="shared" si="82"/>
        <v>Fizi</v>
      </c>
      <c r="L475" t="str">
        <f t="shared" si="82"/>
        <v>Kimbi Lulenge</v>
      </c>
      <c r="M475">
        <f t="shared" si="80"/>
        <v>10841</v>
      </c>
      <c r="N475" s="12">
        <f t="shared" si="83"/>
        <v>0</v>
      </c>
      <c r="O475" s="13">
        <f t="shared" si="84"/>
        <v>0</v>
      </c>
      <c r="P475" s="13">
        <f t="shared" si="85"/>
        <v>0</v>
      </c>
      <c r="Q475" s="13">
        <f t="shared" si="86"/>
        <v>0</v>
      </c>
      <c r="R475" s="13">
        <f t="shared" si="87"/>
        <v>0</v>
      </c>
      <c r="S475" s="13">
        <f t="shared" si="88"/>
        <v>0</v>
      </c>
      <c r="T475" s="13">
        <f t="shared" si="89"/>
        <v>0</v>
      </c>
      <c r="U475" s="13">
        <f t="shared" si="90"/>
        <v>0</v>
      </c>
      <c r="V475" s="13">
        <f t="shared" si="91"/>
        <v>0</v>
      </c>
    </row>
    <row r="476" spans="1:22">
      <c r="A476" t="s">
        <v>41</v>
      </c>
      <c r="B476" t="s">
        <v>192</v>
      </c>
      <c r="C476" t="s">
        <v>372</v>
      </c>
      <c r="D476">
        <v>10844</v>
      </c>
      <c r="E476" t="s">
        <v>169</v>
      </c>
      <c r="F476" t="s">
        <v>1256</v>
      </c>
      <c r="G476">
        <f t="shared" si="81"/>
        <v>0</v>
      </c>
      <c r="J476" t="str">
        <f t="shared" si="82"/>
        <v>Sud-kivu</v>
      </c>
      <c r="K476" t="str">
        <f t="shared" si="82"/>
        <v>Fizi</v>
      </c>
      <c r="L476" t="str">
        <f t="shared" si="82"/>
        <v>Kimbi Lulenge</v>
      </c>
      <c r="M476">
        <f t="shared" si="80"/>
        <v>10844</v>
      </c>
      <c r="N476" s="12">
        <f t="shared" si="83"/>
        <v>0</v>
      </c>
      <c r="O476" s="13">
        <f t="shared" si="84"/>
        <v>0</v>
      </c>
      <c r="P476" s="13">
        <f t="shared" si="85"/>
        <v>0</v>
      </c>
      <c r="Q476" s="13">
        <f t="shared" si="86"/>
        <v>0</v>
      </c>
      <c r="R476" s="13">
        <f t="shared" si="87"/>
        <v>0</v>
      </c>
      <c r="S476" s="13">
        <f t="shared" si="88"/>
        <v>0</v>
      </c>
      <c r="T476" s="13">
        <f t="shared" si="89"/>
        <v>0</v>
      </c>
      <c r="U476" s="13">
        <f t="shared" si="90"/>
        <v>0</v>
      </c>
      <c r="V476" s="13">
        <f t="shared" si="91"/>
        <v>0</v>
      </c>
    </row>
    <row r="477" spans="1:22">
      <c r="A477" t="s">
        <v>41</v>
      </c>
      <c r="B477" t="s">
        <v>192</v>
      </c>
      <c r="C477" t="s">
        <v>372</v>
      </c>
      <c r="D477">
        <v>10848</v>
      </c>
      <c r="E477" t="s">
        <v>169</v>
      </c>
      <c r="F477" t="s">
        <v>1256</v>
      </c>
      <c r="G477">
        <f t="shared" si="81"/>
        <v>0</v>
      </c>
      <c r="J477" t="str">
        <f t="shared" si="82"/>
        <v>Sud-kivu</v>
      </c>
      <c r="K477" t="str">
        <f t="shared" si="82"/>
        <v>Fizi</v>
      </c>
      <c r="L477" t="str">
        <f t="shared" si="82"/>
        <v>Kimbi Lulenge</v>
      </c>
      <c r="M477">
        <f t="shared" si="80"/>
        <v>10848</v>
      </c>
      <c r="N477" s="12">
        <f t="shared" si="83"/>
        <v>0</v>
      </c>
      <c r="O477" s="13">
        <f t="shared" si="84"/>
        <v>0</v>
      </c>
      <c r="P477" s="13">
        <f t="shared" si="85"/>
        <v>0</v>
      </c>
      <c r="Q477" s="13">
        <f t="shared" si="86"/>
        <v>0</v>
      </c>
      <c r="R477" s="13">
        <f t="shared" si="87"/>
        <v>0</v>
      </c>
      <c r="S477" s="13">
        <f t="shared" si="88"/>
        <v>0</v>
      </c>
      <c r="T477" s="13">
        <f t="shared" si="89"/>
        <v>0</v>
      </c>
      <c r="U477" s="13">
        <f t="shared" si="90"/>
        <v>0</v>
      </c>
      <c r="V477" s="13">
        <f t="shared" si="91"/>
        <v>0</v>
      </c>
    </row>
    <row r="478" spans="1:22">
      <c r="A478" t="s">
        <v>41</v>
      </c>
      <c r="B478" t="s">
        <v>192</v>
      </c>
      <c r="C478" t="s">
        <v>372</v>
      </c>
      <c r="D478">
        <v>10879</v>
      </c>
      <c r="E478" t="s">
        <v>51</v>
      </c>
      <c r="F478" t="s">
        <v>1257</v>
      </c>
      <c r="G478">
        <f t="shared" si="81"/>
        <v>5000</v>
      </c>
      <c r="J478" t="str">
        <f t="shared" si="82"/>
        <v>Sud-kivu</v>
      </c>
      <c r="K478" t="str">
        <f t="shared" si="82"/>
        <v>Fizi</v>
      </c>
      <c r="L478" t="str">
        <f t="shared" si="82"/>
        <v>Kimbi Lulenge</v>
      </c>
      <c r="M478">
        <f t="shared" si="80"/>
        <v>10879</v>
      </c>
      <c r="N478" s="12">
        <f t="shared" si="83"/>
        <v>0</v>
      </c>
      <c r="O478" s="13">
        <f t="shared" si="84"/>
        <v>0</v>
      </c>
      <c r="P478" s="13">
        <f t="shared" si="85"/>
        <v>0</v>
      </c>
      <c r="Q478" s="13">
        <f t="shared" si="86"/>
        <v>0</v>
      </c>
      <c r="R478" s="13">
        <f t="shared" si="87"/>
        <v>0</v>
      </c>
      <c r="S478" s="13">
        <f t="shared" si="88"/>
        <v>5000</v>
      </c>
      <c r="T478" s="13">
        <f t="shared" si="89"/>
        <v>0</v>
      </c>
      <c r="U478" s="13">
        <f t="shared" si="90"/>
        <v>0</v>
      </c>
      <c r="V478" s="13">
        <f t="shared" si="91"/>
        <v>0</v>
      </c>
    </row>
    <row r="479" spans="1:22">
      <c r="A479" t="s">
        <v>41</v>
      </c>
      <c r="B479" t="s">
        <v>192</v>
      </c>
      <c r="C479" t="s">
        <v>372</v>
      </c>
      <c r="D479">
        <v>10880</v>
      </c>
      <c r="E479" t="s">
        <v>51</v>
      </c>
      <c r="F479" t="s">
        <v>1257</v>
      </c>
      <c r="G479">
        <f t="shared" si="81"/>
        <v>5000</v>
      </c>
      <c r="J479" t="str">
        <f t="shared" si="82"/>
        <v>Sud-kivu</v>
      </c>
      <c r="K479" t="str">
        <f t="shared" si="82"/>
        <v>Fizi</v>
      </c>
      <c r="L479" t="str">
        <f t="shared" si="82"/>
        <v>Kimbi Lulenge</v>
      </c>
      <c r="M479">
        <f t="shared" si="80"/>
        <v>10880</v>
      </c>
      <c r="N479" s="12">
        <f t="shared" si="83"/>
        <v>0</v>
      </c>
      <c r="O479" s="13">
        <f t="shared" si="84"/>
        <v>0</v>
      </c>
      <c r="P479" s="13">
        <f t="shared" si="85"/>
        <v>0</v>
      </c>
      <c r="Q479" s="13">
        <f t="shared" si="86"/>
        <v>0</v>
      </c>
      <c r="R479" s="13">
        <f t="shared" si="87"/>
        <v>0</v>
      </c>
      <c r="S479" s="13">
        <f t="shared" si="88"/>
        <v>5000</v>
      </c>
      <c r="T479" s="13">
        <f t="shared" si="89"/>
        <v>0</v>
      </c>
      <c r="U479" s="13">
        <f t="shared" si="90"/>
        <v>0</v>
      </c>
      <c r="V479" s="13">
        <f t="shared" si="91"/>
        <v>0</v>
      </c>
    </row>
    <row r="480" spans="1:22">
      <c r="A480" t="s">
        <v>41</v>
      </c>
      <c r="B480" t="s">
        <v>192</v>
      </c>
      <c r="C480" t="s">
        <v>372</v>
      </c>
      <c r="D480">
        <v>10868</v>
      </c>
      <c r="E480" t="s">
        <v>51</v>
      </c>
      <c r="F480" t="s">
        <v>1256</v>
      </c>
      <c r="G480">
        <f t="shared" si="81"/>
        <v>0</v>
      </c>
      <c r="J480" t="str">
        <f t="shared" si="82"/>
        <v>Sud-kivu</v>
      </c>
      <c r="K480" t="str">
        <f t="shared" si="82"/>
        <v>Fizi</v>
      </c>
      <c r="L480" t="str">
        <f t="shared" si="82"/>
        <v>Kimbi Lulenge</v>
      </c>
      <c r="M480">
        <f t="shared" si="80"/>
        <v>10868</v>
      </c>
      <c r="N480" s="12">
        <f t="shared" si="83"/>
        <v>0</v>
      </c>
      <c r="O480" s="13">
        <f t="shared" si="84"/>
        <v>0</v>
      </c>
      <c r="P480" s="13">
        <f t="shared" si="85"/>
        <v>0</v>
      </c>
      <c r="Q480" s="13">
        <f t="shared" si="86"/>
        <v>0</v>
      </c>
      <c r="R480" s="13">
        <f t="shared" si="87"/>
        <v>0</v>
      </c>
      <c r="S480" s="13">
        <f t="shared" si="88"/>
        <v>0</v>
      </c>
      <c r="T480" s="13">
        <f t="shared" si="89"/>
        <v>0</v>
      </c>
      <c r="U480" s="13">
        <f t="shared" si="90"/>
        <v>0</v>
      </c>
      <c r="V480" s="13">
        <f t="shared" si="91"/>
        <v>0</v>
      </c>
    </row>
    <row r="481" spans="1:22">
      <c r="A481" t="s">
        <v>41</v>
      </c>
      <c r="B481" t="s">
        <v>192</v>
      </c>
      <c r="C481" t="s">
        <v>372</v>
      </c>
      <c r="D481">
        <v>10855</v>
      </c>
      <c r="E481" t="s">
        <v>169</v>
      </c>
      <c r="F481" t="s">
        <v>1256</v>
      </c>
      <c r="G481">
        <f t="shared" si="81"/>
        <v>0</v>
      </c>
      <c r="J481" t="str">
        <f t="shared" si="82"/>
        <v>Sud-kivu</v>
      </c>
      <c r="K481" t="str">
        <f t="shared" si="82"/>
        <v>Fizi</v>
      </c>
      <c r="L481" t="str">
        <f t="shared" si="82"/>
        <v>Kimbi Lulenge</v>
      </c>
      <c r="M481">
        <f t="shared" si="80"/>
        <v>10855</v>
      </c>
      <c r="N481" s="12">
        <f t="shared" si="83"/>
        <v>0</v>
      </c>
      <c r="O481" s="13">
        <f t="shared" si="84"/>
        <v>0</v>
      </c>
      <c r="P481" s="13">
        <f t="shared" si="85"/>
        <v>0</v>
      </c>
      <c r="Q481" s="13">
        <f t="shared" si="86"/>
        <v>0</v>
      </c>
      <c r="R481" s="13">
        <f t="shared" si="87"/>
        <v>0</v>
      </c>
      <c r="S481" s="13">
        <f t="shared" si="88"/>
        <v>0</v>
      </c>
      <c r="T481" s="13">
        <f t="shared" si="89"/>
        <v>0</v>
      </c>
      <c r="U481" s="13">
        <f t="shared" si="90"/>
        <v>0</v>
      </c>
      <c r="V481" s="13">
        <f t="shared" si="91"/>
        <v>0</v>
      </c>
    </row>
    <row r="482" spans="1:22">
      <c r="A482" t="s">
        <v>41</v>
      </c>
      <c r="B482" t="s">
        <v>192</v>
      </c>
      <c r="C482" t="s">
        <v>194</v>
      </c>
      <c r="D482">
        <v>10621</v>
      </c>
      <c r="E482" t="s">
        <v>23</v>
      </c>
      <c r="F482" t="s">
        <v>1260</v>
      </c>
      <c r="G482">
        <f t="shared" si="81"/>
        <v>137000</v>
      </c>
      <c r="J482" t="str">
        <f t="shared" si="82"/>
        <v>Sud-kivu</v>
      </c>
      <c r="K482" t="str">
        <f t="shared" si="82"/>
        <v>Fizi</v>
      </c>
      <c r="L482" t="str">
        <f t="shared" si="82"/>
        <v>Nundu</v>
      </c>
      <c r="M482">
        <f t="shared" si="80"/>
        <v>10621</v>
      </c>
      <c r="N482" s="12">
        <f t="shared" si="83"/>
        <v>137000</v>
      </c>
      <c r="O482" s="13">
        <f t="shared" si="84"/>
        <v>0</v>
      </c>
      <c r="P482" s="13">
        <f t="shared" si="85"/>
        <v>0</v>
      </c>
      <c r="Q482" s="13">
        <f t="shared" si="86"/>
        <v>0</v>
      </c>
      <c r="R482" s="13">
        <f t="shared" si="87"/>
        <v>0</v>
      </c>
      <c r="S482" s="13">
        <f t="shared" si="88"/>
        <v>0</v>
      </c>
      <c r="T482" s="13">
        <f t="shared" si="89"/>
        <v>0</v>
      </c>
      <c r="U482" s="13">
        <f t="shared" si="90"/>
        <v>0</v>
      </c>
      <c r="V482" s="13">
        <f t="shared" si="91"/>
        <v>0</v>
      </c>
    </row>
    <row r="483" spans="1:22">
      <c r="A483" t="s">
        <v>41</v>
      </c>
      <c r="B483" t="s">
        <v>192</v>
      </c>
      <c r="C483" t="s">
        <v>194</v>
      </c>
      <c r="D483">
        <v>10622</v>
      </c>
      <c r="E483" t="s">
        <v>23</v>
      </c>
      <c r="F483" t="s">
        <v>1256</v>
      </c>
      <c r="G483">
        <f t="shared" si="81"/>
        <v>0</v>
      </c>
      <c r="J483" t="str">
        <f t="shared" si="82"/>
        <v>Sud-kivu</v>
      </c>
      <c r="K483" t="str">
        <f t="shared" si="82"/>
        <v>Fizi</v>
      </c>
      <c r="L483" t="str">
        <f t="shared" si="82"/>
        <v>Nundu</v>
      </c>
      <c r="M483">
        <f t="shared" si="80"/>
        <v>10622</v>
      </c>
      <c r="N483" s="12">
        <f t="shared" si="83"/>
        <v>0</v>
      </c>
      <c r="O483" s="13">
        <f t="shared" si="84"/>
        <v>0</v>
      </c>
      <c r="P483" s="13">
        <f t="shared" si="85"/>
        <v>0</v>
      </c>
      <c r="Q483" s="13">
        <f t="shared" si="86"/>
        <v>0</v>
      </c>
      <c r="R483" s="13">
        <f t="shared" si="87"/>
        <v>0</v>
      </c>
      <c r="S483" s="13">
        <f t="shared" si="88"/>
        <v>0</v>
      </c>
      <c r="T483" s="13">
        <f t="shared" si="89"/>
        <v>0</v>
      </c>
      <c r="U483" s="13">
        <f t="shared" si="90"/>
        <v>0</v>
      </c>
      <c r="V483" s="13">
        <f t="shared" si="91"/>
        <v>0</v>
      </c>
    </row>
    <row r="484" spans="1:22">
      <c r="A484" t="s">
        <v>41</v>
      </c>
      <c r="B484" t="s">
        <v>192</v>
      </c>
      <c r="C484" t="s">
        <v>194</v>
      </c>
      <c r="D484">
        <v>10631</v>
      </c>
      <c r="E484" t="s">
        <v>31</v>
      </c>
      <c r="F484" t="s">
        <v>1266</v>
      </c>
      <c r="G484">
        <f t="shared" si="81"/>
        <v>14500</v>
      </c>
      <c r="J484" t="str">
        <f t="shared" si="82"/>
        <v>Sud-kivu</v>
      </c>
      <c r="K484" t="str">
        <f t="shared" si="82"/>
        <v>Fizi</v>
      </c>
      <c r="L484" t="str">
        <f t="shared" si="82"/>
        <v>Nundu</v>
      </c>
      <c r="M484">
        <f t="shared" si="80"/>
        <v>10631</v>
      </c>
      <c r="N484" s="12">
        <f t="shared" si="83"/>
        <v>0</v>
      </c>
      <c r="O484" s="13">
        <f t="shared" si="84"/>
        <v>0</v>
      </c>
      <c r="P484" s="13">
        <f t="shared" si="85"/>
        <v>0</v>
      </c>
      <c r="Q484" s="13">
        <f t="shared" si="86"/>
        <v>0</v>
      </c>
      <c r="R484" s="13">
        <f t="shared" si="87"/>
        <v>0</v>
      </c>
      <c r="S484" s="13">
        <f t="shared" si="88"/>
        <v>0</v>
      </c>
      <c r="T484" s="13">
        <f t="shared" si="89"/>
        <v>0</v>
      </c>
      <c r="U484" s="13">
        <f t="shared" si="90"/>
        <v>14500</v>
      </c>
      <c r="V484" s="13">
        <f t="shared" si="91"/>
        <v>0</v>
      </c>
    </row>
    <row r="485" spans="1:22">
      <c r="A485" t="s">
        <v>41</v>
      </c>
      <c r="B485" t="s">
        <v>192</v>
      </c>
      <c r="C485" t="s">
        <v>194</v>
      </c>
      <c r="D485">
        <v>10876</v>
      </c>
      <c r="E485" t="s">
        <v>31</v>
      </c>
      <c r="F485" t="s">
        <v>1257</v>
      </c>
      <c r="G485">
        <f t="shared" si="81"/>
        <v>5000</v>
      </c>
      <c r="J485" t="str">
        <f t="shared" si="82"/>
        <v>Sud-kivu</v>
      </c>
      <c r="K485" t="str">
        <f t="shared" si="82"/>
        <v>Fizi</v>
      </c>
      <c r="L485" t="str">
        <f t="shared" si="82"/>
        <v>Nundu</v>
      </c>
      <c r="M485">
        <f t="shared" si="80"/>
        <v>10876</v>
      </c>
      <c r="N485" s="12">
        <f t="shared" si="83"/>
        <v>0</v>
      </c>
      <c r="O485" s="13">
        <f t="shared" si="84"/>
        <v>0</v>
      </c>
      <c r="P485" s="13">
        <f t="shared" si="85"/>
        <v>0</v>
      </c>
      <c r="Q485" s="13">
        <f t="shared" si="86"/>
        <v>0</v>
      </c>
      <c r="R485" s="13">
        <f t="shared" si="87"/>
        <v>0</v>
      </c>
      <c r="S485" s="13">
        <f t="shared" si="88"/>
        <v>0</v>
      </c>
      <c r="T485" s="13">
        <f t="shared" si="89"/>
        <v>0</v>
      </c>
      <c r="U485" s="13">
        <f t="shared" si="90"/>
        <v>5000</v>
      </c>
      <c r="V485" s="13">
        <f t="shared" si="91"/>
        <v>0</v>
      </c>
    </row>
    <row r="486" spans="1:22">
      <c r="A486" t="s">
        <v>41</v>
      </c>
      <c r="B486" t="s">
        <v>192</v>
      </c>
      <c r="C486" t="s">
        <v>194</v>
      </c>
      <c r="D486">
        <v>10816</v>
      </c>
      <c r="E486" t="s">
        <v>23</v>
      </c>
      <c r="F486" t="s">
        <v>1266</v>
      </c>
      <c r="G486">
        <f t="shared" si="81"/>
        <v>14500</v>
      </c>
      <c r="J486" t="str">
        <f t="shared" si="82"/>
        <v>Sud-kivu</v>
      </c>
      <c r="K486" t="str">
        <f t="shared" si="82"/>
        <v>Fizi</v>
      </c>
      <c r="L486" t="str">
        <f t="shared" si="82"/>
        <v>Nundu</v>
      </c>
      <c r="M486">
        <f t="shared" si="80"/>
        <v>10816</v>
      </c>
      <c r="N486" s="12">
        <f t="shared" si="83"/>
        <v>14500</v>
      </c>
      <c r="O486" s="13">
        <f t="shared" si="84"/>
        <v>0</v>
      </c>
      <c r="P486" s="13">
        <f t="shared" si="85"/>
        <v>0</v>
      </c>
      <c r="Q486" s="13">
        <f t="shared" si="86"/>
        <v>0</v>
      </c>
      <c r="R486" s="13">
        <f t="shared" si="87"/>
        <v>0</v>
      </c>
      <c r="S486" s="13">
        <f t="shared" si="88"/>
        <v>0</v>
      </c>
      <c r="T486" s="13">
        <f t="shared" si="89"/>
        <v>0</v>
      </c>
      <c r="U486" s="13">
        <f t="shared" si="90"/>
        <v>0</v>
      </c>
      <c r="V486" s="13">
        <f t="shared" si="91"/>
        <v>0</v>
      </c>
    </row>
    <row r="487" spans="1:22">
      <c r="A487" t="s">
        <v>41</v>
      </c>
      <c r="B487" t="s">
        <v>192</v>
      </c>
      <c r="C487" t="s">
        <v>194</v>
      </c>
      <c r="D487">
        <v>10804</v>
      </c>
      <c r="E487" t="s">
        <v>169</v>
      </c>
      <c r="F487" t="s">
        <v>1256</v>
      </c>
      <c r="G487">
        <f t="shared" si="81"/>
        <v>0</v>
      </c>
      <c r="J487" t="str">
        <f t="shared" si="82"/>
        <v>Sud-kivu</v>
      </c>
      <c r="K487" t="str">
        <f t="shared" si="82"/>
        <v>Fizi</v>
      </c>
      <c r="L487" t="str">
        <f t="shared" si="82"/>
        <v>Nundu</v>
      </c>
      <c r="M487">
        <f t="shared" si="80"/>
        <v>10804</v>
      </c>
      <c r="N487" s="12">
        <f t="shared" si="83"/>
        <v>0</v>
      </c>
      <c r="O487" s="13">
        <f t="shared" si="84"/>
        <v>0</v>
      </c>
      <c r="P487" s="13">
        <f t="shared" si="85"/>
        <v>0</v>
      </c>
      <c r="Q487" s="13">
        <f t="shared" si="86"/>
        <v>0</v>
      </c>
      <c r="R487" s="13">
        <f t="shared" si="87"/>
        <v>0</v>
      </c>
      <c r="S487" s="13">
        <f t="shared" si="88"/>
        <v>0</v>
      </c>
      <c r="T487" s="13">
        <f t="shared" si="89"/>
        <v>0</v>
      </c>
      <c r="U487" s="13">
        <f t="shared" si="90"/>
        <v>0</v>
      </c>
      <c r="V487" s="13">
        <f t="shared" si="91"/>
        <v>0</v>
      </c>
    </row>
    <row r="488" spans="1:22">
      <c r="A488" t="s">
        <v>41</v>
      </c>
      <c r="B488" t="s">
        <v>192</v>
      </c>
      <c r="C488" t="s">
        <v>194</v>
      </c>
      <c r="D488">
        <v>10844</v>
      </c>
      <c r="E488" t="s">
        <v>169</v>
      </c>
      <c r="F488" t="s">
        <v>1256</v>
      </c>
      <c r="G488">
        <f t="shared" si="81"/>
        <v>0</v>
      </c>
      <c r="J488" t="str">
        <f t="shared" si="82"/>
        <v>Sud-kivu</v>
      </c>
      <c r="K488" t="str">
        <f t="shared" si="82"/>
        <v>Fizi</v>
      </c>
      <c r="L488" t="str">
        <f t="shared" si="82"/>
        <v>Nundu</v>
      </c>
      <c r="M488">
        <f t="shared" si="80"/>
        <v>10844</v>
      </c>
      <c r="N488" s="12">
        <f t="shared" si="83"/>
        <v>0</v>
      </c>
      <c r="O488" s="13">
        <f t="shared" si="84"/>
        <v>0</v>
      </c>
      <c r="P488" s="13">
        <f t="shared" si="85"/>
        <v>0</v>
      </c>
      <c r="Q488" s="13">
        <f t="shared" si="86"/>
        <v>0</v>
      </c>
      <c r="R488" s="13">
        <f t="shared" si="87"/>
        <v>0</v>
      </c>
      <c r="S488" s="13">
        <f t="shared" si="88"/>
        <v>0</v>
      </c>
      <c r="T488" s="13">
        <f t="shared" si="89"/>
        <v>0</v>
      </c>
      <c r="U488" s="13">
        <f t="shared" si="90"/>
        <v>0</v>
      </c>
      <c r="V488" s="13">
        <f t="shared" si="91"/>
        <v>0</v>
      </c>
    </row>
    <row r="489" spans="1:22">
      <c r="A489" t="s">
        <v>41</v>
      </c>
      <c r="B489" t="s">
        <v>192</v>
      </c>
      <c r="C489" t="s">
        <v>194</v>
      </c>
      <c r="D489">
        <v>10870</v>
      </c>
      <c r="E489" t="s">
        <v>51</v>
      </c>
      <c r="F489" t="s">
        <v>1256</v>
      </c>
      <c r="G489">
        <f t="shared" si="81"/>
        <v>0</v>
      </c>
      <c r="J489" t="str">
        <f t="shared" si="82"/>
        <v>Sud-kivu</v>
      </c>
      <c r="K489" t="str">
        <f t="shared" si="82"/>
        <v>Fizi</v>
      </c>
      <c r="L489" t="str">
        <f t="shared" si="82"/>
        <v>Nundu</v>
      </c>
      <c r="M489">
        <f t="shared" si="80"/>
        <v>10870</v>
      </c>
      <c r="N489" s="12">
        <f t="shared" si="83"/>
        <v>0</v>
      </c>
      <c r="O489" s="13">
        <f t="shared" si="84"/>
        <v>0</v>
      </c>
      <c r="P489" s="13">
        <f t="shared" si="85"/>
        <v>0</v>
      </c>
      <c r="Q489" s="13">
        <f t="shared" si="86"/>
        <v>0</v>
      </c>
      <c r="R489" s="13">
        <f t="shared" si="87"/>
        <v>0</v>
      </c>
      <c r="S489" s="13">
        <f t="shared" si="88"/>
        <v>0</v>
      </c>
      <c r="T489" s="13">
        <f t="shared" si="89"/>
        <v>0</v>
      </c>
      <c r="U489" s="13">
        <f t="shared" si="90"/>
        <v>0</v>
      </c>
      <c r="V489" s="13">
        <f t="shared" si="91"/>
        <v>0</v>
      </c>
    </row>
    <row r="490" spans="1:22">
      <c r="A490" t="s">
        <v>41</v>
      </c>
      <c r="B490" t="s">
        <v>192</v>
      </c>
      <c r="C490" t="s">
        <v>194</v>
      </c>
      <c r="D490">
        <v>10848</v>
      </c>
      <c r="E490" t="s">
        <v>169</v>
      </c>
      <c r="F490" t="s">
        <v>1256</v>
      </c>
      <c r="G490">
        <f t="shared" si="81"/>
        <v>0</v>
      </c>
      <c r="J490" t="str">
        <f t="shared" si="82"/>
        <v>Sud-kivu</v>
      </c>
      <c r="K490" t="str">
        <f t="shared" si="82"/>
        <v>Fizi</v>
      </c>
      <c r="L490" t="str">
        <f t="shared" si="82"/>
        <v>Nundu</v>
      </c>
      <c r="M490">
        <f t="shared" si="80"/>
        <v>10848</v>
      </c>
      <c r="N490" s="12">
        <f t="shared" si="83"/>
        <v>0</v>
      </c>
      <c r="O490" s="13">
        <f t="shared" si="84"/>
        <v>0</v>
      </c>
      <c r="P490" s="13">
        <f t="shared" si="85"/>
        <v>0</v>
      </c>
      <c r="Q490" s="13">
        <f t="shared" si="86"/>
        <v>0</v>
      </c>
      <c r="R490" s="13">
        <f t="shared" si="87"/>
        <v>0</v>
      </c>
      <c r="S490" s="13">
        <f t="shared" si="88"/>
        <v>0</v>
      </c>
      <c r="T490" s="13">
        <f t="shared" si="89"/>
        <v>0</v>
      </c>
      <c r="U490" s="13">
        <f t="shared" si="90"/>
        <v>0</v>
      </c>
      <c r="V490" s="13">
        <f t="shared" si="91"/>
        <v>0</v>
      </c>
    </row>
    <row r="491" spans="1:22">
      <c r="A491" t="s">
        <v>41</v>
      </c>
      <c r="B491" t="s">
        <v>192</v>
      </c>
      <c r="C491" t="s">
        <v>194</v>
      </c>
      <c r="D491">
        <v>10881</v>
      </c>
      <c r="E491" t="s">
        <v>260</v>
      </c>
      <c r="F491" t="s">
        <v>1257</v>
      </c>
      <c r="G491">
        <f t="shared" si="81"/>
        <v>5000</v>
      </c>
      <c r="J491" t="str">
        <f t="shared" si="82"/>
        <v>Sud-kivu</v>
      </c>
      <c r="K491" t="str">
        <f t="shared" si="82"/>
        <v>Fizi</v>
      </c>
      <c r="L491" t="str">
        <f t="shared" si="82"/>
        <v>Nundu</v>
      </c>
      <c r="M491">
        <f t="shared" si="80"/>
        <v>10881</v>
      </c>
      <c r="N491" s="12">
        <f t="shared" si="83"/>
        <v>0</v>
      </c>
      <c r="O491" s="13">
        <f t="shared" si="84"/>
        <v>5000</v>
      </c>
      <c r="P491" s="13">
        <f t="shared" si="85"/>
        <v>0</v>
      </c>
      <c r="Q491" s="13">
        <f t="shared" si="86"/>
        <v>0</v>
      </c>
      <c r="R491" s="13">
        <f t="shared" si="87"/>
        <v>0</v>
      </c>
      <c r="S491" s="13">
        <f t="shared" si="88"/>
        <v>0</v>
      </c>
      <c r="T491" s="13">
        <f t="shared" si="89"/>
        <v>0</v>
      </c>
      <c r="U491" s="13">
        <f t="shared" si="90"/>
        <v>0</v>
      </c>
      <c r="V491" s="13">
        <f t="shared" si="91"/>
        <v>0</v>
      </c>
    </row>
    <row r="492" spans="1:22">
      <c r="A492" t="s">
        <v>41</v>
      </c>
      <c r="B492" t="s">
        <v>192</v>
      </c>
      <c r="C492" t="s">
        <v>194</v>
      </c>
      <c r="D492">
        <v>10881</v>
      </c>
      <c r="E492" t="s">
        <v>51</v>
      </c>
      <c r="F492" t="s">
        <v>1257</v>
      </c>
      <c r="G492">
        <f t="shared" si="81"/>
        <v>5000</v>
      </c>
      <c r="J492" t="str">
        <f t="shared" si="82"/>
        <v>Sud-kivu</v>
      </c>
      <c r="K492" t="str">
        <f t="shared" si="82"/>
        <v>Fizi</v>
      </c>
      <c r="L492" t="str">
        <f t="shared" si="82"/>
        <v>Nundu</v>
      </c>
      <c r="M492">
        <f t="shared" si="80"/>
        <v>10881</v>
      </c>
      <c r="N492" s="12">
        <f t="shared" si="83"/>
        <v>0</v>
      </c>
      <c r="O492" s="13">
        <f t="shared" si="84"/>
        <v>0</v>
      </c>
      <c r="P492" s="13">
        <f t="shared" si="85"/>
        <v>0</v>
      </c>
      <c r="Q492" s="13">
        <f t="shared" si="86"/>
        <v>0</v>
      </c>
      <c r="R492" s="13">
        <f t="shared" si="87"/>
        <v>0</v>
      </c>
      <c r="S492" s="13">
        <f t="shared" si="88"/>
        <v>5000</v>
      </c>
      <c r="T492" s="13">
        <f t="shared" si="89"/>
        <v>0</v>
      </c>
      <c r="U492" s="13">
        <f t="shared" si="90"/>
        <v>0</v>
      </c>
      <c r="V492" s="13">
        <f t="shared" si="91"/>
        <v>0</v>
      </c>
    </row>
    <row r="493" spans="1:22">
      <c r="A493" t="s">
        <v>41</v>
      </c>
      <c r="B493" t="s">
        <v>192</v>
      </c>
      <c r="C493" t="s">
        <v>194</v>
      </c>
      <c r="D493">
        <v>10821</v>
      </c>
      <c r="E493" t="s">
        <v>169</v>
      </c>
      <c r="F493" t="s">
        <v>1260</v>
      </c>
      <c r="G493">
        <f t="shared" si="81"/>
        <v>137000</v>
      </c>
      <c r="J493" t="str">
        <f t="shared" si="82"/>
        <v>Sud-kivu</v>
      </c>
      <c r="K493" t="str">
        <f t="shared" si="82"/>
        <v>Fizi</v>
      </c>
      <c r="L493" t="str">
        <f t="shared" si="82"/>
        <v>Nundu</v>
      </c>
      <c r="M493">
        <f t="shared" si="80"/>
        <v>10821</v>
      </c>
      <c r="N493" s="12">
        <f t="shared" si="83"/>
        <v>0</v>
      </c>
      <c r="O493" s="13">
        <f t="shared" si="84"/>
        <v>0</v>
      </c>
      <c r="P493" s="13">
        <f t="shared" si="85"/>
        <v>0</v>
      </c>
      <c r="Q493" s="13">
        <f t="shared" si="86"/>
        <v>0</v>
      </c>
      <c r="R493" s="13">
        <f t="shared" si="87"/>
        <v>0</v>
      </c>
      <c r="S493" s="13">
        <f t="shared" si="88"/>
        <v>0</v>
      </c>
      <c r="T493" s="13">
        <f t="shared" si="89"/>
        <v>137000</v>
      </c>
      <c r="U493" s="13">
        <f t="shared" si="90"/>
        <v>0</v>
      </c>
      <c r="V493" s="13">
        <f t="shared" si="91"/>
        <v>0</v>
      </c>
    </row>
    <row r="494" spans="1:22">
      <c r="A494" t="s">
        <v>41</v>
      </c>
      <c r="B494" t="s">
        <v>192</v>
      </c>
      <c r="C494" t="s">
        <v>194</v>
      </c>
      <c r="D494">
        <v>10891</v>
      </c>
      <c r="E494" t="s">
        <v>260</v>
      </c>
      <c r="F494" t="s">
        <v>1257</v>
      </c>
      <c r="G494">
        <f t="shared" si="81"/>
        <v>5000</v>
      </c>
      <c r="J494" t="str">
        <f t="shared" si="82"/>
        <v>Sud-kivu</v>
      </c>
      <c r="K494" t="str">
        <f t="shared" si="82"/>
        <v>Fizi</v>
      </c>
      <c r="L494" t="str">
        <f t="shared" si="82"/>
        <v>Nundu</v>
      </c>
      <c r="M494">
        <f t="shared" si="80"/>
        <v>10891</v>
      </c>
      <c r="N494" s="12">
        <f t="shared" si="83"/>
        <v>0</v>
      </c>
      <c r="O494" s="13">
        <f t="shared" si="84"/>
        <v>5000</v>
      </c>
      <c r="P494" s="13">
        <f t="shared" si="85"/>
        <v>0</v>
      </c>
      <c r="Q494" s="13">
        <f t="shared" si="86"/>
        <v>0</v>
      </c>
      <c r="R494" s="13">
        <f t="shared" si="87"/>
        <v>0</v>
      </c>
      <c r="S494" s="13">
        <f t="shared" si="88"/>
        <v>0</v>
      </c>
      <c r="T494" s="13">
        <f t="shared" si="89"/>
        <v>0</v>
      </c>
      <c r="U494" s="13">
        <f t="shared" si="90"/>
        <v>0</v>
      </c>
      <c r="V494" s="13">
        <f t="shared" si="91"/>
        <v>0</v>
      </c>
    </row>
    <row r="495" spans="1:22">
      <c r="A495" t="s">
        <v>41</v>
      </c>
      <c r="B495" t="s">
        <v>192</v>
      </c>
      <c r="C495" t="s">
        <v>194</v>
      </c>
      <c r="D495">
        <v>10891</v>
      </c>
      <c r="E495" t="s">
        <v>169</v>
      </c>
      <c r="F495" t="s">
        <v>1257</v>
      </c>
      <c r="G495">
        <f t="shared" si="81"/>
        <v>5000</v>
      </c>
      <c r="J495" t="str">
        <f t="shared" si="82"/>
        <v>Sud-kivu</v>
      </c>
      <c r="K495" t="str">
        <f t="shared" si="82"/>
        <v>Fizi</v>
      </c>
      <c r="L495" t="str">
        <f t="shared" si="82"/>
        <v>Nundu</v>
      </c>
      <c r="M495">
        <f t="shared" si="80"/>
        <v>10891</v>
      </c>
      <c r="N495" s="12">
        <f t="shared" si="83"/>
        <v>0</v>
      </c>
      <c r="O495" s="13">
        <f t="shared" si="84"/>
        <v>0</v>
      </c>
      <c r="P495" s="13">
        <f t="shared" si="85"/>
        <v>0</v>
      </c>
      <c r="Q495" s="13">
        <f t="shared" si="86"/>
        <v>0</v>
      </c>
      <c r="R495" s="13">
        <f t="shared" si="87"/>
        <v>0</v>
      </c>
      <c r="S495" s="13">
        <f t="shared" si="88"/>
        <v>0</v>
      </c>
      <c r="T495" s="13">
        <f t="shared" si="89"/>
        <v>5000</v>
      </c>
      <c r="U495" s="13">
        <f t="shared" si="90"/>
        <v>0</v>
      </c>
      <c r="V495" s="13">
        <f t="shared" si="91"/>
        <v>0</v>
      </c>
    </row>
    <row r="496" spans="1:22">
      <c r="A496" t="s">
        <v>41</v>
      </c>
      <c r="B496" t="s">
        <v>192</v>
      </c>
      <c r="C496" t="s">
        <v>194</v>
      </c>
      <c r="D496">
        <v>10815</v>
      </c>
      <c r="E496" t="s">
        <v>31</v>
      </c>
      <c r="F496" t="s">
        <v>1272</v>
      </c>
      <c r="G496">
        <f t="shared" si="81"/>
        <v>74500</v>
      </c>
      <c r="J496" t="str">
        <f t="shared" si="82"/>
        <v>Sud-kivu</v>
      </c>
      <c r="K496" t="str">
        <f t="shared" si="82"/>
        <v>Fizi</v>
      </c>
      <c r="L496" t="str">
        <f t="shared" si="82"/>
        <v>Nundu</v>
      </c>
      <c r="M496">
        <f t="shared" si="80"/>
        <v>10815</v>
      </c>
      <c r="N496" s="12">
        <f t="shared" si="83"/>
        <v>0</v>
      </c>
      <c r="O496" s="13">
        <f t="shared" si="84"/>
        <v>0</v>
      </c>
      <c r="P496" s="13">
        <f t="shared" si="85"/>
        <v>0</v>
      </c>
      <c r="Q496" s="13">
        <f t="shared" si="86"/>
        <v>0</v>
      </c>
      <c r="R496" s="13">
        <f t="shared" si="87"/>
        <v>0</v>
      </c>
      <c r="S496" s="13">
        <f t="shared" si="88"/>
        <v>0</v>
      </c>
      <c r="T496" s="13">
        <f t="shared" si="89"/>
        <v>0</v>
      </c>
      <c r="U496" s="13">
        <f t="shared" si="90"/>
        <v>74500</v>
      </c>
      <c r="V496" s="13">
        <f t="shared" si="91"/>
        <v>0</v>
      </c>
    </row>
    <row r="497" spans="1:22">
      <c r="A497" t="s">
        <v>41</v>
      </c>
      <c r="B497" t="s">
        <v>192</v>
      </c>
      <c r="C497" t="s">
        <v>194</v>
      </c>
      <c r="D497">
        <v>10882</v>
      </c>
      <c r="E497" t="s">
        <v>109</v>
      </c>
      <c r="F497" t="s">
        <v>1257</v>
      </c>
      <c r="G497">
        <f t="shared" si="81"/>
        <v>5000</v>
      </c>
      <c r="J497" t="str">
        <f t="shared" si="82"/>
        <v>Sud-kivu</v>
      </c>
      <c r="K497" t="str">
        <f t="shared" si="82"/>
        <v>Fizi</v>
      </c>
      <c r="L497" t="str">
        <f t="shared" si="82"/>
        <v>Nundu</v>
      </c>
      <c r="M497">
        <f t="shared" si="80"/>
        <v>10882</v>
      </c>
      <c r="N497" s="12">
        <f t="shared" si="83"/>
        <v>0</v>
      </c>
      <c r="O497" s="13">
        <f t="shared" si="84"/>
        <v>0</v>
      </c>
      <c r="P497" s="13">
        <f t="shared" si="85"/>
        <v>0</v>
      </c>
      <c r="Q497" s="13">
        <f t="shared" si="86"/>
        <v>0</v>
      </c>
      <c r="R497" s="13">
        <f t="shared" si="87"/>
        <v>5000</v>
      </c>
      <c r="S497" s="13">
        <f t="shared" si="88"/>
        <v>0</v>
      </c>
      <c r="T497" s="13">
        <f t="shared" si="89"/>
        <v>0</v>
      </c>
      <c r="U497" s="13">
        <f t="shared" si="90"/>
        <v>0</v>
      </c>
      <c r="V497" s="13">
        <f t="shared" si="91"/>
        <v>0</v>
      </c>
    </row>
    <row r="498" spans="1:22">
      <c r="A498" t="s">
        <v>41</v>
      </c>
      <c r="B498" t="s">
        <v>192</v>
      </c>
      <c r="C498" t="s">
        <v>194</v>
      </c>
      <c r="D498">
        <v>10817</v>
      </c>
      <c r="E498" t="s">
        <v>49</v>
      </c>
      <c r="F498" t="s">
        <v>1263</v>
      </c>
      <c r="G498">
        <f t="shared" si="81"/>
        <v>34500</v>
      </c>
      <c r="J498" t="str">
        <f t="shared" si="82"/>
        <v>Sud-kivu</v>
      </c>
      <c r="K498" t="str">
        <f t="shared" si="82"/>
        <v>Fizi</v>
      </c>
      <c r="L498" t="str">
        <f t="shared" si="82"/>
        <v>Nundu</v>
      </c>
      <c r="M498">
        <f t="shared" si="80"/>
        <v>10817</v>
      </c>
      <c r="N498" s="12">
        <f t="shared" si="83"/>
        <v>0</v>
      </c>
      <c r="O498" s="13">
        <f t="shared" si="84"/>
        <v>0</v>
      </c>
      <c r="P498" s="13">
        <f t="shared" si="85"/>
        <v>34500</v>
      </c>
      <c r="Q498" s="13">
        <f t="shared" si="86"/>
        <v>0</v>
      </c>
      <c r="R498" s="13">
        <f t="shared" si="87"/>
        <v>0</v>
      </c>
      <c r="S498" s="13">
        <f t="shared" si="88"/>
        <v>0</v>
      </c>
      <c r="T498" s="13">
        <f t="shared" si="89"/>
        <v>0</v>
      </c>
      <c r="U498" s="13">
        <f t="shared" si="90"/>
        <v>0</v>
      </c>
      <c r="V498" s="13">
        <f t="shared" si="91"/>
        <v>0</v>
      </c>
    </row>
    <row r="499" spans="1:22">
      <c r="A499" t="s">
        <v>41</v>
      </c>
      <c r="B499" t="s">
        <v>192</v>
      </c>
      <c r="C499" t="s">
        <v>194</v>
      </c>
      <c r="D499">
        <v>10868</v>
      </c>
      <c r="E499" t="s">
        <v>51</v>
      </c>
      <c r="F499" t="s">
        <v>1256</v>
      </c>
      <c r="G499">
        <f t="shared" si="81"/>
        <v>0</v>
      </c>
      <c r="J499" t="str">
        <f t="shared" si="82"/>
        <v>Sud-kivu</v>
      </c>
      <c r="K499" t="str">
        <f t="shared" si="82"/>
        <v>Fizi</v>
      </c>
      <c r="L499" t="str">
        <f t="shared" si="82"/>
        <v>Nundu</v>
      </c>
      <c r="M499">
        <f t="shared" si="80"/>
        <v>10868</v>
      </c>
      <c r="N499" s="12">
        <f t="shared" si="83"/>
        <v>0</v>
      </c>
      <c r="O499" s="13">
        <f t="shared" si="84"/>
        <v>0</v>
      </c>
      <c r="P499" s="13">
        <f t="shared" si="85"/>
        <v>0</v>
      </c>
      <c r="Q499" s="13">
        <f t="shared" si="86"/>
        <v>0</v>
      </c>
      <c r="R499" s="13">
        <f t="shared" si="87"/>
        <v>0</v>
      </c>
      <c r="S499" s="13">
        <f t="shared" si="88"/>
        <v>0</v>
      </c>
      <c r="T499" s="13">
        <f t="shared" si="89"/>
        <v>0</v>
      </c>
      <c r="U499" s="13">
        <f t="shared" si="90"/>
        <v>0</v>
      </c>
      <c r="V499" s="13">
        <f t="shared" si="91"/>
        <v>0</v>
      </c>
    </row>
    <row r="500" spans="1:22">
      <c r="A500" t="s">
        <v>41</v>
      </c>
      <c r="B500" t="s">
        <v>192</v>
      </c>
      <c r="C500" t="s">
        <v>194</v>
      </c>
      <c r="D500">
        <v>10855</v>
      </c>
      <c r="E500" t="s">
        <v>169</v>
      </c>
      <c r="F500" t="s">
        <v>1256</v>
      </c>
      <c r="G500">
        <f t="shared" si="81"/>
        <v>0</v>
      </c>
      <c r="J500" t="str">
        <f t="shared" si="82"/>
        <v>Sud-kivu</v>
      </c>
      <c r="K500" t="str">
        <f t="shared" si="82"/>
        <v>Fizi</v>
      </c>
      <c r="L500" t="str">
        <f t="shared" si="82"/>
        <v>Nundu</v>
      </c>
      <c r="M500">
        <f t="shared" si="80"/>
        <v>10855</v>
      </c>
      <c r="N500" s="12">
        <f t="shared" si="83"/>
        <v>0</v>
      </c>
      <c r="O500" s="13">
        <f t="shared" si="84"/>
        <v>0</v>
      </c>
      <c r="P500" s="13">
        <f t="shared" si="85"/>
        <v>0</v>
      </c>
      <c r="Q500" s="13">
        <f t="shared" si="86"/>
        <v>0</v>
      </c>
      <c r="R500" s="13">
        <f t="shared" si="87"/>
        <v>0</v>
      </c>
      <c r="S500" s="13">
        <f t="shared" si="88"/>
        <v>0</v>
      </c>
      <c r="T500" s="13">
        <f t="shared" si="89"/>
        <v>0</v>
      </c>
      <c r="U500" s="13">
        <f t="shared" si="90"/>
        <v>0</v>
      </c>
      <c r="V500" s="13">
        <f t="shared" si="91"/>
        <v>0</v>
      </c>
    </row>
    <row r="501" spans="1:22">
      <c r="A501" t="s">
        <v>41</v>
      </c>
      <c r="B501" t="s">
        <v>192</v>
      </c>
      <c r="C501" t="s">
        <v>1322</v>
      </c>
      <c r="D501">
        <v>10888</v>
      </c>
      <c r="E501" t="s">
        <v>260</v>
      </c>
      <c r="F501" t="s">
        <v>1257</v>
      </c>
      <c r="G501">
        <f t="shared" si="81"/>
        <v>5000</v>
      </c>
      <c r="J501" t="str">
        <f t="shared" si="82"/>
        <v>Sud-kivu</v>
      </c>
      <c r="K501" t="str">
        <f t="shared" si="82"/>
        <v>Fizi</v>
      </c>
      <c r="L501" t="str">
        <f t="shared" si="82"/>
        <v>Minembwe</v>
      </c>
      <c r="M501">
        <f t="shared" si="80"/>
        <v>10888</v>
      </c>
      <c r="N501" s="12">
        <f t="shared" si="83"/>
        <v>0</v>
      </c>
      <c r="O501" s="13">
        <f t="shared" si="84"/>
        <v>5000</v>
      </c>
      <c r="P501" s="13">
        <f t="shared" si="85"/>
        <v>0</v>
      </c>
      <c r="Q501" s="13">
        <f t="shared" si="86"/>
        <v>0</v>
      </c>
      <c r="R501" s="13">
        <f t="shared" si="87"/>
        <v>0</v>
      </c>
      <c r="S501" s="13">
        <f t="shared" si="88"/>
        <v>0</v>
      </c>
      <c r="T501" s="13">
        <f t="shared" si="89"/>
        <v>0</v>
      </c>
      <c r="U501" s="13">
        <f t="shared" si="90"/>
        <v>0</v>
      </c>
      <c r="V501" s="13">
        <f t="shared" si="91"/>
        <v>0</v>
      </c>
    </row>
    <row r="502" spans="1:22">
      <c r="A502" t="s">
        <v>41</v>
      </c>
      <c r="B502" t="s">
        <v>192</v>
      </c>
      <c r="C502" t="s">
        <v>1322</v>
      </c>
      <c r="D502">
        <v>10894</v>
      </c>
      <c r="E502" t="s">
        <v>23</v>
      </c>
      <c r="F502" t="s">
        <v>1257</v>
      </c>
      <c r="G502">
        <f t="shared" si="81"/>
        <v>5000</v>
      </c>
      <c r="J502" t="str">
        <f t="shared" si="82"/>
        <v>Sud-kivu</v>
      </c>
      <c r="K502" t="str">
        <f t="shared" si="82"/>
        <v>Fizi</v>
      </c>
      <c r="L502" t="str">
        <f t="shared" si="82"/>
        <v>Minembwe</v>
      </c>
      <c r="M502">
        <f t="shared" si="80"/>
        <v>10894</v>
      </c>
      <c r="N502" s="12">
        <f t="shared" si="83"/>
        <v>5000</v>
      </c>
      <c r="O502" s="13">
        <f t="shared" si="84"/>
        <v>0</v>
      </c>
      <c r="P502" s="13">
        <f t="shared" si="85"/>
        <v>0</v>
      </c>
      <c r="Q502" s="13">
        <f t="shared" si="86"/>
        <v>0</v>
      </c>
      <c r="R502" s="13">
        <f t="shared" si="87"/>
        <v>0</v>
      </c>
      <c r="S502" s="13">
        <f t="shared" si="88"/>
        <v>0</v>
      </c>
      <c r="T502" s="13">
        <f t="shared" si="89"/>
        <v>0</v>
      </c>
      <c r="U502" s="13">
        <f t="shared" si="90"/>
        <v>0</v>
      </c>
      <c r="V502" s="13">
        <f t="shared" si="91"/>
        <v>0</v>
      </c>
    </row>
    <row r="503" spans="1:22">
      <c r="A503" t="s">
        <v>41</v>
      </c>
      <c r="B503" t="s">
        <v>192</v>
      </c>
      <c r="C503" t="s">
        <v>1322</v>
      </c>
      <c r="D503">
        <v>10894</v>
      </c>
      <c r="E503" t="s">
        <v>51</v>
      </c>
      <c r="F503" t="s">
        <v>1257</v>
      </c>
      <c r="G503">
        <f t="shared" si="81"/>
        <v>5000</v>
      </c>
      <c r="J503" t="str">
        <f t="shared" si="82"/>
        <v>Sud-kivu</v>
      </c>
      <c r="K503" t="str">
        <f t="shared" si="82"/>
        <v>Fizi</v>
      </c>
      <c r="L503" t="str">
        <f t="shared" si="82"/>
        <v>Minembwe</v>
      </c>
      <c r="M503">
        <f t="shared" si="80"/>
        <v>10894</v>
      </c>
      <c r="N503" s="12">
        <f t="shared" si="83"/>
        <v>0</v>
      </c>
      <c r="O503" s="13">
        <f t="shared" si="84"/>
        <v>0</v>
      </c>
      <c r="P503" s="13">
        <f t="shared" si="85"/>
        <v>0</v>
      </c>
      <c r="Q503" s="13">
        <f t="shared" si="86"/>
        <v>0</v>
      </c>
      <c r="R503" s="13">
        <f t="shared" si="87"/>
        <v>0</v>
      </c>
      <c r="S503" s="13">
        <f t="shared" si="88"/>
        <v>5000</v>
      </c>
      <c r="T503" s="13">
        <f t="shared" si="89"/>
        <v>0</v>
      </c>
      <c r="U503" s="13">
        <f t="shared" si="90"/>
        <v>0</v>
      </c>
      <c r="V503" s="13">
        <f t="shared" si="91"/>
        <v>0</v>
      </c>
    </row>
    <row r="504" spans="1:22">
      <c r="A504" t="s">
        <v>41</v>
      </c>
      <c r="B504" t="s">
        <v>192</v>
      </c>
      <c r="C504" t="s">
        <v>1322</v>
      </c>
      <c r="D504">
        <v>10894</v>
      </c>
      <c r="E504" t="s">
        <v>31</v>
      </c>
      <c r="F504" t="s">
        <v>1257</v>
      </c>
      <c r="G504">
        <f t="shared" si="81"/>
        <v>5000</v>
      </c>
      <c r="J504" t="str">
        <f t="shared" si="82"/>
        <v>Sud-kivu</v>
      </c>
      <c r="K504" t="str">
        <f t="shared" si="82"/>
        <v>Fizi</v>
      </c>
      <c r="L504" t="str">
        <f t="shared" si="82"/>
        <v>Minembwe</v>
      </c>
      <c r="M504">
        <f t="shared" si="80"/>
        <v>10894</v>
      </c>
      <c r="N504" s="12">
        <f t="shared" si="83"/>
        <v>0</v>
      </c>
      <c r="O504" s="13">
        <f t="shared" si="84"/>
        <v>0</v>
      </c>
      <c r="P504" s="13">
        <f t="shared" si="85"/>
        <v>0</v>
      </c>
      <c r="Q504" s="13">
        <f t="shared" si="86"/>
        <v>0</v>
      </c>
      <c r="R504" s="13">
        <f t="shared" si="87"/>
        <v>0</v>
      </c>
      <c r="S504" s="13">
        <f t="shared" si="88"/>
        <v>0</v>
      </c>
      <c r="T504" s="13">
        <f t="shared" si="89"/>
        <v>0</v>
      </c>
      <c r="U504" s="13">
        <f t="shared" si="90"/>
        <v>5000</v>
      </c>
      <c r="V504" s="13">
        <f t="shared" si="91"/>
        <v>0</v>
      </c>
    </row>
    <row r="505" spans="1:22">
      <c r="A505" t="s">
        <v>41</v>
      </c>
      <c r="B505" t="s">
        <v>192</v>
      </c>
      <c r="C505" t="s">
        <v>1322</v>
      </c>
      <c r="D505">
        <v>10848</v>
      </c>
      <c r="E505" t="s">
        <v>169</v>
      </c>
      <c r="F505" t="s">
        <v>1256</v>
      </c>
      <c r="G505">
        <f t="shared" si="81"/>
        <v>0</v>
      </c>
      <c r="J505" t="str">
        <f t="shared" si="82"/>
        <v>Sud-kivu</v>
      </c>
      <c r="K505" t="str">
        <f t="shared" si="82"/>
        <v>Fizi</v>
      </c>
      <c r="L505" t="str">
        <f t="shared" si="82"/>
        <v>Minembwe</v>
      </c>
      <c r="M505">
        <f t="shared" si="80"/>
        <v>10848</v>
      </c>
      <c r="N505" s="12">
        <f t="shared" si="83"/>
        <v>0</v>
      </c>
      <c r="O505" s="13">
        <f t="shared" si="84"/>
        <v>0</v>
      </c>
      <c r="P505" s="13">
        <f t="shared" si="85"/>
        <v>0</v>
      </c>
      <c r="Q505" s="13">
        <f t="shared" si="86"/>
        <v>0</v>
      </c>
      <c r="R505" s="13">
        <f t="shared" si="87"/>
        <v>0</v>
      </c>
      <c r="S505" s="13">
        <f t="shared" si="88"/>
        <v>0</v>
      </c>
      <c r="T505" s="13">
        <f t="shared" si="89"/>
        <v>0</v>
      </c>
      <c r="U505" s="13">
        <f t="shared" si="90"/>
        <v>0</v>
      </c>
      <c r="V505" s="13">
        <f t="shared" si="91"/>
        <v>0</v>
      </c>
    </row>
    <row r="506" spans="1:22">
      <c r="A506" t="s">
        <v>41</v>
      </c>
      <c r="B506" t="s">
        <v>192</v>
      </c>
      <c r="C506" t="s">
        <v>1322</v>
      </c>
      <c r="D506">
        <v>10887</v>
      </c>
      <c r="E506" t="s">
        <v>51</v>
      </c>
      <c r="F506" t="s">
        <v>1256</v>
      </c>
      <c r="G506">
        <f t="shared" si="81"/>
        <v>0</v>
      </c>
      <c r="J506" t="str">
        <f t="shared" si="82"/>
        <v>Sud-kivu</v>
      </c>
      <c r="K506" t="str">
        <f t="shared" si="82"/>
        <v>Fizi</v>
      </c>
      <c r="L506" t="str">
        <f t="shared" si="82"/>
        <v>Minembwe</v>
      </c>
      <c r="M506">
        <f t="shared" si="80"/>
        <v>10887</v>
      </c>
      <c r="N506" s="12">
        <f t="shared" si="83"/>
        <v>0</v>
      </c>
      <c r="O506" s="13">
        <f t="shared" si="84"/>
        <v>0</v>
      </c>
      <c r="P506" s="13">
        <f t="shared" si="85"/>
        <v>0</v>
      </c>
      <c r="Q506" s="13">
        <f t="shared" si="86"/>
        <v>0</v>
      </c>
      <c r="R506" s="13">
        <f t="shared" si="87"/>
        <v>0</v>
      </c>
      <c r="S506" s="13">
        <f t="shared" si="88"/>
        <v>0</v>
      </c>
      <c r="T506" s="13">
        <f t="shared" si="89"/>
        <v>0</v>
      </c>
      <c r="U506" s="13">
        <f t="shared" si="90"/>
        <v>0</v>
      </c>
      <c r="V506" s="13">
        <f t="shared" si="91"/>
        <v>0</v>
      </c>
    </row>
    <row r="507" spans="1:22">
      <c r="A507" t="s">
        <v>41</v>
      </c>
      <c r="B507" t="s">
        <v>192</v>
      </c>
      <c r="C507" t="s">
        <v>1322</v>
      </c>
      <c r="D507">
        <v>10819</v>
      </c>
      <c r="E507" t="s">
        <v>260</v>
      </c>
      <c r="F507" t="s">
        <v>1257</v>
      </c>
      <c r="G507">
        <f t="shared" si="81"/>
        <v>5000</v>
      </c>
      <c r="J507" t="str">
        <f t="shared" si="82"/>
        <v>Sud-kivu</v>
      </c>
      <c r="K507" t="str">
        <f t="shared" si="82"/>
        <v>Fizi</v>
      </c>
      <c r="L507" t="str">
        <f t="shared" si="82"/>
        <v>Minembwe</v>
      </c>
      <c r="M507">
        <f t="shared" si="80"/>
        <v>10819</v>
      </c>
      <c r="N507" s="12">
        <f t="shared" si="83"/>
        <v>0</v>
      </c>
      <c r="O507" s="13">
        <f t="shared" si="84"/>
        <v>5000</v>
      </c>
      <c r="P507" s="13">
        <f t="shared" si="85"/>
        <v>0</v>
      </c>
      <c r="Q507" s="13">
        <f t="shared" si="86"/>
        <v>0</v>
      </c>
      <c r="R507" s="13">
        <f t="shared" si="87"/>
        <v>0</v>
      </c>
      <c r="S507" s="13">
        <f t="shared" si="88"/>
        <v>0</v>
      </c>
      <c r="T507" s="13">
        <f t="shared" si="89"/>
        <v>0</v>
      </c>
      <c r="U507" s="13">
        <f t="shared" si="90"/>
        <v>0</v>
      </c>
      <c r="V507" s="13">
        <f t="shared" si="91"/>
        <v>0</v>
      </c>
    </row>
    <row r="508" spans="1:22">
      <c r="A508" t="s">
        <v>41</v>
      </c>
      <c r="B508" t="s">
        <v>192</v>
      </c>
      <c r="C508" t="s">
        <v>1322</v>
      </c>
      <c r="D508">
        <v>10820</v>
      </c>
      <c r="E508" t="s">
        <v>260</v>
      </c>
      <c r="F508" t="s">
        <v>1257</v>
      </c>
      <c r="G508">
        <f t="shared" si="81"/>
        <v>5000</v>
      </c>
      <c r="J508" t="str">
        <f t="shared" si="82"/>
        <v>Sud-kivu</v>
      </c>
      <c r="K508" t="str">
        <f t="shared" si="82"/>
        <v>Fizi</v>
      </c>
      <c r="L508" t="str">
        <f t="shared" si="82"/>
        <v>Minembwe</v>
      </c>
      <c r="M508">
        <f t="shared" si="80"/>
        <v>10820</v>
      </c>
      <c r="N508" s="12">
        <f t="shared" si="83"/>
        <v>0</v>
      </c>
      <c r="O508" s="13">
        <f t="shared" si="84"/>
        <v>5000</v>
      </c>
      <c r="P508" s="13">
        <f t="shared" si="85"/>
        <v>0</v>
      </c>
      <c r="Q508" s="13">
        <f t="shared" si="86"/>
        <v>0</v>
      </c>
      <c r="R508" s="13">
        <f t="shared" si="87"/>
        <v>0</v>
      </c>
      <c r="S508" s="13">
        <f t="shared" si="88"/>
        <v>0</v>
      </c>
      <c r="T508" s="13">
        <f t="shared" si="89"/>
        <v>0</v>
      </c>
      <c r="U508" s="13">
        <f t="shared" si="90"/>
        <v>0</v>
      </c>
      <c r="V508" s="13">
        <f t="shared" si="91"/>
        <v>0</v>
      </c>
    </row>
    <row r="509" spans="1:22">
      <c r="A509" t="s">
        <v>41</v>
      </c>
      <c r="B509" t="s">
        <v>192</v>
      </c>
      <c r="C509" t="s">
        <v>1322</v>
      </c>
      <c r="D509">
        <v>10891</v>
      </c>
      <c r="E509" t="s">
        <v>260</v>
      </c>
      <c r="F509" t="s">
        <v>1257</v>
      </c>
      <c r="G509">
        <f t="shared" si="81"/>
        <v>5000</v>
      </c>
      <c r="J509" t="str">
        <f t="shared" si="82"/>
        <v>Sud-kivu</v>
      </c>
      <c r="K509" t="str">
        <f t="shared" si="82"/>
        <v>Fizi</v>
      </c>
      <c r="L509" t="str">
        <f t="shared" si="82"/>
        <v>Minembwe</v>
      </c>
      <c r="M509">
        <f t="shared" si="80"/>
        <v>10891</v>
      </c>
      <c r="N509" s="12">
        <f t="shared" si="83"/>
        <v>0</v>
      </c>
      <c r="O509" s="13">
        <f t="shared" si="84"/>
        <v>5000</v>
      </c>
      <c r="P509" s="13">
        <f t="shared" si="85"/>
        <v>0</v>
      </c>
      <c r="Q509" s="13">
        <f t="shared" si="86"/>
        <v>0</v>
      </c>
      <c r="R509" s="13">
        <f t="shared" si="87"/>
        <v>0</v>
      </c>
      <c r="S509" s="13">
        <f t="shared" si="88"/>
        <v>0</v>
      </c>
      <c r="T509" s="13">
        <f t="shared" si="89"/>
        <v>0</v>
      </c>
      <c r="U509" s="13">
        <f t="shared" si="90"/>
        <v>0</v>
      </c>
      <c r="V509" s="13">
        <f t="shared" si="91"/>
        <v>0</v>
      </c>
    </row>
    <row r="510" spans="1:22">
      <c r="A510" t="s">
        <v>41</v>
      </c>
      <c r="B510" t="s">
        <v>192</v>
      </c>
      <c r="C510" t="s">
        <v>1322</v>
      </c>
      <c r="D510">
        <v>10891</v>
      </c>
      <c r="E510" t="s">
        <v>169</v>
      </c>
      <c r="F510" t="s">
        <v>1257</v>
      </c>
      <c r="G510">
        <f t="shared" si="81"/>
        <v>5000</v>
      </c>
      <c r="J510" t="str">
        <f t="shared" si="82"/>
        <v>Sud-kivu</v>
      </c>
      <c r="K510" t="str">
        <f t="shared" si="82"/>
        <v>Fizi</v>
      </c>
      <c r="L510" t="str">
        <f t="shared" si="82"/>
        <v>Minembwe</v>
      </c>
      <c r="M510">
        <f t="shared" si="80"/>
        <v>10891</v>
      </c>
      <c r="N510" s="12">
        <f t="shared" si="83"/>
        <v>0</v>
      </c>
      <c r="O510" s="13">
        <f t="shared" si="84"/>
        <v>0</v>
      </c>
      <c r="P510" s="13">
        <f t="shared" si="85"/>
        <v>0</v>
      </c>
      <c r="Q510" s="13">
        <f t="shared" si="86"/>
        <v>0</v>
      </c>
      <c r="R510" s="13">
        <f t="shared" si="87"/>
        <v>0</v>
      </c>
      <c r="S510" s="13">
        <f t="shared" si="88"/>
        <v>0</v>
      </c>
      <c r="T510" s="13">
        <f t="shared" si="89"/>
        <v>5000</v>
      </c>
      <c r="U510" s="13">
        <f t="shared" si="90"/>
        <v>0</v>
      </c>
      <c r="V510" s="13">
        <f t="shared" si="91"/>
        <v>0</v>
      </c>
    </row>
    <row r="511" spans="1:22">
      <c r="A511" t="s">
        <v>41</v>
      </c>
      <c r="B511" t="s">
        <v>192</v>
      </c>
      <c r="C511" t="s">
        <v>1322</v>
      </c>
      <c r="D511">
        <v>10815</v>
      </c>
      <c r="E511" t="s">
        <v>31</v>
      </c>
      <c r="F511" t="s">
        <v>1272</v>
      </c>
      <c r="G511">
        <f t="shared" si="81"/>
        <v>74500</v>
      </c>
      <c r="J511" t="str">
        <f t="shared" si="82"/>
        <v>Sud-kivu</v>
      </c>
      <c r="K511" t="str">
        <f t="shared" si="82"/>
        <v>Fizi</v>
      </c>
      <c r="L511" t="str">
        <f t="shared" si="82"/>
        <v>Minembwe</v>
      </c>
      <c r="M511">
        <f t="shared" si="80"/>
        <v>10815</v>
      </c>
      <c r="N511" s="12">
        <f t="shared" si="83"/>
        <v>0</v>
      </c>
      <c r="O511" s="13">
        <f t="shared" si="84"/>
        <v>0</v>
      </c>
      <c r="P511" s="13">
        <f t="shared" si="85"/>
        <v>0</v>
      </c>
      <c r="Q511" s="13">
        <f t="shared" si="86"/>
        <v>0</v>
      </c>
      <c r="R511" s="13">
        <f t="shared" si="87"/>
        <v>0</v>
      </c>
      <c r="S511" s="13">
        <f t="shared" si="88"/>
        <v>0</v>
      </c>
      <c r="T511" s="13">
        <f t="shared" si="89"/>
        <v>0</v>
      </c>
      <c r="U511" s="13">
        <f t="shared" si="90"/>
        <v>74500</v>
      </c>
      <c r="V511" s="13">
        <f t="shared" si="91"/>
        <v>0</v>
      </c>
    </row>
    <row r="512" spans="1:22">
      <c r="A512" t="s">
        <v>41</v>
      </c>
      <c r="B512" t="s">
        <v>192</v>
      </c>
      <c r="C512" t="s">
        <v>1322</v>
      </c>
      <c r="D512">
        <v>10892</v>
      </c>
      <c r="E512" t="s">
        <v>49</v>
      </c>
      <c r="F512" t="s">
        <v>1257</v>
      </c>
      <c r="G512">
        <f t="shared" si="81"/>
        <v>5000</v>
      </c>
      <c r="J512" t="str">
        <f t="shared" si="82"/>
        <v>Sud-kivu</v>
      </c>
      <c r="K512" t="str">
        <f t="shared" si="82"/>
        <v>Fizi</v>
      </c>
      <c r="L512" t="str">
        <f t="shared" si="82"/>
        <v>Minembwe</v>
      </c>
      <c r="M512">
        <f t="shared" si="80"/>
        <v>10892</v>
      </c>
      <c r="N512" s="12">
        <f t="shared" si="83"/>
        <v>0</v>
      </c>
      <c r="O512" s="13">
        <f t="shared" si="84"/>
        <v>0</v>
      </c>
      <c r="P512" s="13">
        <f t="shared" si="85"/>
        <v>5000</v>
      </c>
      <c r="Q512" s="13">
        <f t="shared" si="86"/>
        <v>0</v>
      </c>
      <c r="R512" s="13">
        <f t="shared" si="87"/>
        <v>0</v>
      </c>
      <c r="S512" s="13">
        <f t="shared" si="88"/>
        <v>0</v>
      </c>
      <c r="T512" s="13">
        <f t="shared" si="89"/>
        <v>0</v>
      </c>
      <c r="U512" s="13">
        <f t="shared" si="90"/>
        <v>0</v>
      </c>
      <c r="V512" s="13">
        <f t="shared" si="91"/>
        <v>0</v>
      </c>
    </row>
    <row r="513" spans="1:22">
      <c r="A513" t="s">
        <v>41</v>
      </c>
      <c r="B513" t="s">
        <v>192</v>
      </c>
      <c r="C513" t="s">
        <v>1322</v>
      </c>
      <c r="D513">
        <v>10892</v>
      </c>
      <c r="E513" t="s">
        <v>169</v>
      </c>
      <c r="F513" t="s">
        <v>1257</v>
      </c>
      <c r="G513">
        <f t="shared" si="81"/>
        <v>5000</v>
      </c>
      <c r="J513" t="str">
        <f t="shared" si="82"/>
        <v>Sud-kivu</v>
      </c>
      <c r="K513" t="str">
        <f t="shared" si="82"/>
        <v>Fizi</v>
      </c>
      <c r="L513" t="str">
        <f t="shared" si="82"/>
        <v>Minembwe</v>
      </c>
      <c r="M513">
        <f t="shared" si="80"/>
        <v>10892</v>
      </c>
      <c r="N513" s="12">
        <f t="shared" si="83"/>
        <v>0</v>
      </c>
      <c r="O513" s="13">
        <f t="shared" si="84"/>
        <v>0</v>
      </c>
      <c r="P513" s="13">
        <f t="shared" si="85"/>
        <v>0</v>
      </c>
      <c r="Q513" s="13">
        <f t="shared" si="86"/>
        <v>0</v>
      </c>
      <c r="R513" s="13">
        <f t="shared" si="87"/>
        <v>0</v>
      </c>
      <c r="S513" s="13">
        <f t="shared" si="88"/>
        <v>0</v>
      </c>
      <c r="T513" s="13">
        <f t="shared" si="89"/>
        <v>5000</v>
      </c>
      <c r="U513" s="13">
        <f t="shared" si="90"/>
        <v>0</v>
      </c>
      <c r="V513" s="13">
        <f t="shared" si="91"/>
        <v>0</v>
      </c>
    </row>
    <row r="514" spans="1:22">
      <c r="A514" t="s">
        <v>41</v>
      </c>
      <c r="B514" t="s">
        <v>192</v>
      </c>
      <c r="C514" t="s">
        <v>1322</v>
      </c>
      <c r="D514">
        <v>10868</v>
      </c>
      <c r="E514" t="s">
        <v>51</v>
      </c>
      <c r="F514" t="s">
        <v>1256</v>
      </c>
      <c r="G514">
        <f t="shared" si="81"/>
        <v>0</v>
      </c>
      <c r="J514" t="str">
        <f t="shared" si="82"/>
        <v>Sud-kivu</v>
      </c>
      <c r="K514" t="str">
        <f t="shared" si="82"/>
        <v>Fizi</v>
      </c>
      <c r="L514" t="str">
        <f t="shared" si="82"/>
        <v>Minembwe</v>
      </c>
      <c r="M514">
        <f t="shared" si="80"/>
        <v>10868</v>
      </c>
      <c r="N514" s="12">
        <f t="shared" si="83"/>
        <v>0</v>
      </c>
      <c r="O514" s="13">
        <f t="shared" si="84"/>
        <v>0</v>
      </c>
      <c r="P514" s="13">
        <f t="shared" si="85"/>
        <v>0</v>
      </c>
      <c r="Q514" s="13">
        <f t="shared" si="86"/>
        <v>0</v>
      </c>
      <c r="R514" s="13">
        <f t="shared" si="87"/>
        <v>0</v>
      </c>
      <c r="S514" s="13">
        <f t="shared" si="88"/>
        <v>0</v>
      </c>
      <c r="T514" s="13">
        <f t="shared" si="89"/>
        <v>0</v>
      </c>
      <c r="U514" s="13">
        <f t="shared" si="90"/>
        <v>0</v>
      </c>
      <c r="V514" s="13">
        <f t="shared" si="91"/>
        <v>0</v>
      </c>
    </row>
    <row r="515" spans="1:22">
      <c r="A515" t="s">
        <v>41</v>
      </c>
      <c r="B515" t="s">
        <v>192</v>
      </c>
      <c r="C515" t="s">
        <v>1322</v>
      </c>
      <c r="D515">
        <v>10855</v>
      </c>
      <c r="E515" t="s">
        <v>169</v>
      </c>
      <c r="F515" t="s">
        <v>1256</v>
      </c>
      <c r="G515">
        <f t="shared" si="81"/>
        <v>0</v>
      </c>
      <c r="J515" t="str">
        <f t="shared" si="82"/>
        <v>Sud-kivu</v>
      </c>
      <c r="K515" t="str">
        <f t="shared" si="82"/>
        <v>Fizi</v>
      </c>
      <c r="L515" t="str">
        <f t="shared" si="82"/>
        <v>Minembwe</v>
      </c>
      <c r="M515">
        <f t="shared" si="80"/>
        <v>10855</v>
      </c>
      <c r="N515" s="12">
        <f t="shared" si="83"/>
        <v>0</v>
      </c>
      <c r="O515" s="13">
        <f t="shared" si="84"/>
        <v>0</v>
      </c>
      <c r="P515" s="13">
        <f t="shared" si="85"/>
        <v>0</v>
      </c>
      <c r="Q515" s="13">
        <f t="shared" si="86"/>
        <v>0</v>
      </c>
      <c r="R515" s="13">
        <f t="shared" si="87"/>
        <v>0</v>
      </c>
      <c r="S515" s="13">
        <f t="shared" si="88"/>
        <v>0</v>
      </c>
      <c r="T515" s="13">
        <f t="shared" si="89"/>
        <v>0</v>
      </c>
      <c r="U515" s="13">
        <f t="shared" si="90"/>
        <v>0</v>
      </c>
      <c r="V515" s="13">
        <f t="shared" si="91"/>
        <v>0</v>
      </c>
    </row>
    <row r="516" spans="1:22">
      <c r="A516" t="s">
        <v>41</v>
      </c>
      <c r="B516" t="s">
        <v>704</v>
      </c>
      <c r="C516" t="s">
        <v>704</v>
      </c>
      <c r="D516">
        <v>904</v>
      </c>
      <c r="E516" t="s">
        <v>260</v>
      </c>
      <c r="F516" t="s">
        <v>1257</v>
      </c>
      <c r="G516">
        <f t="shared" si="81"/>
        <v>5000</v>
      </c>
      <c r="J516" t="str">
        <f t="shared" si="82"/>
        <v>Sud-kivu</v>
      </c>
      <c r="K516" t="str">
        <f t="shared" si="82"/>
        <v>Idjwi</v>
      </c>
      <c r="L516" t="str">
        <f t="shared" si="82"/>
        <v>Idjwi</v>
      </c>
      <c r="M516">
        <f t="shared" si="82"/>
        <v>904</v>
      </c>
      <c r="N516" s="12">
        <f t="shared" si="83"/>
        <v>0</v>
      </c>
      <c r="O516" s="13">
        <f t="shared" si="84"/>
        <v>5000</v>
      </c>
      <c r="P516" s="13">
        <f t="shared" si="85"/>
        <v>0</v>
      </c>
      <c r="Q516" s="13">
        <f t="shared" si="86"/>
        <v>0</v>
      </c>
      <c r="R516" s="13">
        <f t="shared" si="87"/>
        <v>0</v>
      </c>
      <c r="S516" s="13">
        <f t="shared" si="88"/>
        <v>0</v>
      </c>
      <c r="T516" s="13">
        <f t="shared" si="89"/>
        <v>0</v>
      </c>
      <c r="U516" s="13">
        <f t="shared" si="90"/>
        <v>0</v>
      </c>
      <c r="V516" s="13">
        <f t="shared" si="91"/>
        <v>0</v>
      </c>
    </row>
    <row r="517" spans="1:22">
      <c r="A517" t="s">
        <v>41</v>
      </c>
      <c r="B517" t="s">
        <v>704</v>
      </c>
      <c r="C517" t="s">
        <v>704</v>
      </c>
      <c r="D517">
        <v>10534</v>
      </c>
      <c r="E517" t="s">
        <v>49</v>
      </c>
      <c r="F517" t="s">
        <v>1257</v>
      </c>
      <c r="G517">
        <f t="shared" ref="G517:G580" si="92">VALUE(F517)</f>
        <v>5000</v>
      </c>
      <c r="J517" t="str">
        <f t="shared" ref="J517:M580" si="93">A517</f>
        <v>Sud-kivu</v>
      </c>
      <c r="K517" t="str">
        <f t="shared" si="93"/>
        <v>Idjwi</v>
      </c>
      <c r="L517" t="str">
        <f t="shared" si="93"/>
        <v>Idjwi</v>
      </c>
      <c r="M517">
        <f t="shared" si="93"/>
        <v>10534</v>
      </c>
      <c r="N517" s="12">
        <f t="shared" ref="N517:N580" si="94">IF(AND(ISNUMBER(MATCH($N$3,E517,0)),ISNUMBER(MATCH(J517,A517,0)),ISNUMBER(MATCH(K517,B517,0)),ISNUMBER(MATCH(L517,C517,0)),MATCH(M517,D517,0)),INDEX(G517,MATCH($N$3,E517,0)),0)</f>
        <v>0</v>
      </c>
      <c r="O517" s="13">
        <f t="shared" ref="O517:O580" si="95">IF(AND(ISNUMBER(MATCH($O$3,E517,0)),ISNUMBER(MATCH(J517,A517,0)),ISNUMBER(MATCH(K517,B517,0)),ISNUMBER(MATCH(L517,C517,0)),MATCH(M517,D517,0)),INDEX(G517,MATCH($O$3,E517,0)),0)</f>
        <v>0</v>
      </c>
      <c r="P517" s="13">
        <f t="shared" ref="P517:P580" si="96">IF(AND(ISNUMBER(MATCH($P$3,E517,0)),ISNUMBER(MATCH(J517,A517,0)),ISNUMBER(MATCH(K517,B517,0)),ISNUMBER(MATCH(L517,C517,0)),MATCH(M517,D517,0)),INDEX(G517,MATCH($P$3,E517,0)),0)</f>
        <v>5000</v>
      </c>
      <c r="Q517" s="13">
        <f t="shared" ref="Q517:Q580" si="97">IF(AND(ISNUMBER(MATCH($Q$3,E517,0)),ISNUMBER(MATCH(J517,A517,0)),ISNUMBER(MATCH(K517,B517,0)),ISNUMBER(MATCH(L517,C517,0)),MATCH(M517,D517,0)),INDEX(G517,MATCH($Q$3,E517,0)),0)</f>
        <v>0</v>
      </c>
      <c r="R517" s="13">
        <f t="shared" ref="R517:R580" si="98">IF(AND(ISNUMBER(MATCH($R$3,E517,0)),ISNUMBER(MATCH(J517,A517,0)),ISNUMBER(MATCH(K517,B517,0)),ISNUMBER(MATCH(L517,C517,0)),MATCH(M517,D517,0)),INDEX(G517,MATCH($R$3,E517,0)),0)</f>
        <v>0</v>
      </c>
      <c r="S517" s="13">
        <f t="shared" ref="S517:S580" si="99">IF(AND(ISNUMBER(MATCH($S$3,E517,0)),ISNUMBER(MATCH(J517,A517,0)),ISNUMBER(MATCH(K517,B517,0)),ISNUMBER(MATCH(L517,C517,0)),MATCH(M517,D517,0)),INDEX(G517,MATCH($S$3,E517,0)),0)</f>
        <v>0</v>
      </c>
      <c r="T517" s="13">
        <f t="shared" ref="T517:T580" si="100">IF(AND(ISNUMBER(MATCH($T$3,E517,0)),ISNUMBER(MATCH(J517,A517,0)),ISNUMBER(MATCH(K517,B517,0)),ISNUMBER(MATCH(L517,C517,0)),MATCH(M517,D517,0)),INDEX(G517,MATCH($T$3,E517,0)),0)</f>
        <v>0</v>
      </c>
      <c r="U517" s="13">
        <f t="shared" ref="U517:U580" si="101">IF(AND(ISNUMBER(MATCH($U$3,E517,0)),ISNUMBER(MATCH(J517,A517,0)),ISNUMBER(MATCH(K517,B517,0)),ISNUMBER(MATCH(L517,C517,0)),MATCH(M517,D517,0)),INDEX(G517,MATCH($U$3,E517,0)),0)</f>
        <v>0</v>
      </c>
      <c r="V517" s="13">
        <f t="shared" ref="V517:V580" si="102">IF(AND(ISNUMBER(MATCH($VC$1,E517,0)),ISNUMBER(MATCH(J517,A517,0)),ISNUMBER(MATCH(K517,B517,0)),ISNUMBER(MATCH(L517,C517,0)),MATCH(M517,D517,0)),INDEX(G517,MATCH($V$3,E517,0)),0)</f>
        <v>0</v>
      </c>
    </row>
    <row r="518" spans="1:22">
      <c r="A518" t="s">
        <v>41</v>
      </c>
      <c r="B518" t="s">
        <v>704</v>
      </c>
      <c r="C518" t="s">
        <v>704</v>
      </c>
      <c r="D518">
        <v>10539</v>
      </c>
      <c r="E518" t="s">
        <v>49</v>
      </c>
      <c r="F518" t="s">
        <v>1257</v>
      </c>
      <c r="G518">
        <f t="shared" si="92"/>
        <v>5000</v>
      </c>
      <c r="J518" t="str">
        <f t="shared" si="93"/>
        <v>Sud-kivu</v>
      </c>
      <c r="K518" t="str">
        <f t="shared" si="93"/>
        <v>Idjwi</v>
      </c>
      <c r="L518" t="str">
        <f t="shared" si="93"/>
        <v>Idjwi</v>
      </c>
      <c r="M518">
        <f t="shared" si="93"/>
        <v>10539</v>
      </c>
      <c r="N518" s="12">
        <f t="shared" si="94"/>
        <v>0</v>
      </c>
      <c r="O518" s="13">
        <f t="shared" si="95"/>
        <v>0</v>
      </c>
      <c r="P518" s="13">
        <f t="shared" si="96"/>
        <v>5000</v>
      </c>
      <c r="Q518" s="13">
        <f t="shared" si="97"/>
        <v>0</v>
      </c>
      <c r="R518" s="13">
        <f t="shared" si="98"/>
        <v>0</v>
      </c>
      <c r="S518" s="13">
        <f t="shared" si="99"/>
        <v>0</v>
      </c>
      <c r="T518" s="13">
        <f t="shared" si="100"/>
        <v>0</v>
      </c>
      <c r="U518" s="13">
        <f t="shared" si="101"/>
        <v>0</v>
      </c>
      <c r="V518" s="13">
        <f t="shared" si="102"/>
        <v>0</v>
      </c>
    </row>
    <row r="519" spans="1:22">
      <c r="A519" t="s">
        <v>41</v>
      </c>
      <c r="B519" t="s">
        <v>704</v>
      </c>
      <c r="C519" t="s">
        <v>704</v>
      </c>
      <c r="D519">
        <v>10864</v>
      </c>
      <c r="E519" t="s">
        <v>169</v>
      </c>
      <c r="F519" t="s">
        <v>1256</v>
      </c>
      <c r="G519">
        <f t="shared" si="92"/>
        <v>0</v>
      </c>
      <c r="J519" t="str">
        <f t="shared" si="93"/>
        <v>Sud-kivu</v>
      </c>
      <c r="K519" t="str">
        <f t="shared" si="93"/>
        <v>Idjwi</v>
      </c>
      <c r="L519" t="str">
        <f t="shared" si="93"/>
        <v>Idjwi</v>
      </c>
      <c r="M519">
        <f t="shared" si="93"/>
        <v>10864</v>
      </c>
      <c r="N519" s="12">
        <f t="shared" si="94"/>
        <v>0</v>
      </c>
      <c r="O519" s="13">
        <f t="shared" si="95"/>
        <v>0</v>
      </c>
      <c r="P519" s="13">
        <f t="shared" si="96"/>
        <v>0</v>
      </c>
      <c r="Q519" s="13">
        <f t="shared" si="97"/>
        <v>0</v>
      </c>
      <c r="R519" s="13">
        <f t="shared" si="98"/>
        <v>0</v>
      </c>
      <c r="S519" s="13">
        <f t="shared" si="99"/>
        <v>0</v>
      </c>
      <c r="T519" s="13">
        <f t="shared" si="100"/>
        <v>0</v>
      </c>
      <c r="U519" s="13">
        <f t="shared" si="101"/>
        <v>0</v>
      </c>
      <c r="V519" s="13">
        <f t="shared" si="102"/>
        <v>0</v>
      </c>
    </row>
    <row r="520" spans="1:22">
      <c r="A520" t="s">
        <v>41</v>
      </c>
      <c r="B520" t="s">
        <v>704</v>
      </c>
      <c r="C520" t="s">
        <v>704</v>
      </c>
      <c r="D520">
        <v>10848</v>
      </c>
      <c r="E520" t="s">
        <v>169</v>
      </c>
      <c r="F520" t="s">
        <v>1256</v>
      </c>
      <c r="G520">
        <f t="shared" si="92"/>
        <v>0</v>
      </c>
      <c r="J520" t="str">
        <f t="shared" si="93"/>
        <v>Sud-kivu</v>
      </c>
      <c r="K520" t="str">
        <f t="shared" si="93"/>
        <v>Idjwi</v>
      </c>
      <c r="L520" t="str">
        <f t="shared" si="93"/>
        <v>Idjwi</v>
      </c>
      <c r="M520">
        <f t="shared" si="93"/>
        <v>10848</v>
      </c>
      <c r="N520" s="12">
        <f t="shared" si="94"/>
        <v>0</v>
      </c>
      <c r="O520" s="13">
        <f t="shared" si="95"/>
        <v>0</v>
      </c>
      <c r="P520" s="13">
        <f t="shared" si="96"/>
        <v>0</v>
      </c>
      <c r="Q520" s="13">
        <f t="shared" si="97"/>
        <v>0</v>
      </c>
      <c r="R520" s="13">
        <f t="shared" si="98"/>
        <v>0</v>
      </c>
      <c r="S520" s="13">
        <f t="shared" si="99"/>
        <v>0</v>
      </c>
      <c r="T520" s="13">
        <f t="shared" si="100"/>
        <v>0</v>
      </c>
      <c r="U520" s="13">
        <f t="shared" si="101"/>
        <v>0</v>
      </c>
      <c r="V520" s="13">
        <f t="shared" si="102"/>
        <v>0</v>
      </c>
    </row>
    <row r="521" spans="1:22">
      <c r="A521" t="s">
        <v>41</v>
      </c>
      <c r="B521" t="s">
        <v>704</v>
      </c>
      <c r="C521" t="s">
        <v>704</v>
      </c>
      <c r="D521">
        <v>10832</v>
      </c>
      <c r="E521" t="s">
        <v>98</v>
      </c>
      <c r="F521" t="s">
        <v>1256</v>
      </c>
      <c r="G521">
        <f t="shared" si="92"/>
        <v>0</v>
      </c>
      <c r="J521" t="str">
        <f t="shared" si="93"/>
        <v>Sud-kivu</v>
      </c>
      <c r="K521" t="str">
        <f t="shared" si="93"/>
        <v>Idjwi</v>
      </c>
      <c r="L521" t="str">
        <f t="shared" si="93"/>
        <v>Idjwi</v>
      </c>
      <c r="M521">
        <f t="shared" si="93"/>
        <v>10832</v>
      </c>
      <c r="N521" s="12">
        <f t="shared" si="94"/>
        <v>0</v>
      </c>
      <c r="O521" s="13">
        <f t="shared" si="95"/>
        <v>0</v>
      </c>
      <c r="P521" s="13">
        <f t="shared" si="96"/>
        <v>0</v>
      </c>
      <c r="Q521" s="13">
        <f t="shared" si="97"/>
        <v>0</v>
      </c>
      <c r="R521" s="13">
        <f t="shared" si="98"/>
        <v>0</v>
      </c>
      <c r="S521" s="13">
        <f t="shared" si="99"/>
        <v>0</v>
      </c>
      <c r="T521" s="13">
        <f t="shared" si="100"/>
        <v>0</v>
      </c>
      <c r="U521" s="13">
        <f t="shared" si="101"/>
        <v>0</v>
      </c>
      <c r="V521" s="13">
        <f t="shared" si="102"/>
        <v>0</v>
      </c>
    </row>
    <row r="522" spans="1:22">
      <c r="A522" t="s">
        <v>41</v>
      </c>
      <c r="B522" t="s">
        <v>704</v>
      </c>
      <c r="C522" t="s">
        <v>704</v>
      </c>
      <c r="D522">
        <v>10855</v>
      </c>
      <c r="E522" t="s">
        <v>169</v>
      </c>
      <c r="F522" t="s">
        <v>1256</v>
      </c>
      <c r="G522">
        <f t="shared" si="92"/>
        <v>0</v>
      </c>
      <c r="J522" t="str">
        <f t="shared" si="93"/>
        <v>Sud-kivu</v>
      </c>
      <c r="K522" t="str">
        <f t="shared" si="93"/>
        <v>Idjwi</v>
      </c>
      <c r="L522" t="str">
        <f t="shared" si="93"/>
        <v>Idjwi</v>
      </c>
      <c r="M522">
        <f t="shared" si="93"/>
        <v>10855</v>
      </c>
      <c r="N522" s="12">
        <f t="shared" si="94"/>
        <v>0</v>
      </c>
      <c r="O522" s="13">
        <f t="shared" si="95"/>
        <v>0</v>
      </c>
      <c r="P522" s="13">
        <f t="shared" si="96"/>
        <v>0</v>
      </c>
      <c r="Q522" s="13">
        <f t="shared" si="97"/>
        <v>0</v>
      </c>
      <c r="R522" s="13">
        <f t="shared" si="98"/>
        <v>0</v>
      </c>
      <c r="S522" s="13">
        <f t="shared" si="99"/>
        <v>0</v>
      </c>
      <c r="T522" s="13">
        <f t="shared" si="100"/>
        <v>0</v>
      </c>
      <c r="U522" s="13">
        <f t="shared" si="101"/>
        <v>0</v>
      </c>
      <c r="V522" s="13">
        <f t="shared" si="102"/>
        <v>0</v>
      </c>
    </row>
    <row r="523" spans="1:22">
      <c r="A523" t="s">
        <v>41</v>
      </c>
      <c r="B523" t="s">
        <v>704</v>
      </c>
      <c r="C523" t="s">
        <v>704</v>
      </c>
      <c r="D523">
        <v>10863</v>
      </c>
      <c r="E523" t="s">
        <v>49</v>
      </c>
      <c r="F523" t="s">
        <v>1256</v>
      </c>
      <c r="G523">
        <f t="shared" si="92"/>
        <v>0</v>
      </c>
      <c r="J523" t="str">
        <f t="shared" si="93"/>
        <v>Sud-kivu</v>
      </c>
      <c r="K523" t="str">
        <f t="shared" si="93"/>
        <v>Idjwi</v>
      </c>
      <c r="L523" t="str">
        <f t="shared" si="93"/>
        <v>Idjwi</v>
      </c>
      <c r="M523">
        <f t="shared" si="93"/>
        <v>10863</v>
      </c>
      <c r="N523" s="12">
        <f t="shared" si="94"/>
        <v>0</v>
      </c>
      <c r="O523" s="13">
        <f t="shared" si="95"/>
        <v>0</v>
      </c>
      <c r="P523" s="13">
        <f t="shared" si="96"/>
        <v>0</v>
      </c>
      <c r="Q523" s="13">
        <f t="shared" si="97"/>
        <v>0</v>
      </c>
      <c r="R523" s="13">
        <f t="shared" si="98"/>
        <v>0</v>
      </c>
      <c r="S523" s="13">
        <f t="shared" si="99"/>
        <v>0</v>
      </c>
      <c r="T523" s="13">
        <f t="shared" si="100"/>
        <v>0</v>
      </c>
      <c r="U523" s="13">
        <f t="shared" si="101"/>
        <v>0</v>
      </c>
      <c r="V523" s="13">
        <f t="shared" si="102"/>
        <v>0</v>
      </c>
    </row>
    <row r="524" spans="1:22">
      <c r="A524" t="s">
        <v>41</v>
      </c>
      <c r="B524" t="s">
        <v>704</v>
      </c>
      <c r="C524" t="s">
        <v>704</v>
      </c>
      <c r="D524">
        <v>10863</v>
      </c>
      <c r="E524" t="s">
        <v>169</v>
      </c>
      <c r="F524" t="s">
        <v>1256</v>
      </c>
      <c r="G524">
        <f t="shared" si="92"/>
        <v>0</v>
      </c>
      <c r="J524" t="str">
        <f t="shared" si="93"/>
        <v>Sud-kivu</v>
      </c>
      <c r="K524" t="str">
        <f t="shared" si="93"/>
        <v>Idjwi</v>
      </c>
      <c r="L524" t="str">
        <f t="shared" si="93"/>
        <v>Idjwi</v>
      </c>
      <c r="M524">
        <f t="shared" si="93"/>
        <v>10863</v>
      </c>
      <c r="N524" s="12">
        <f t="shared" si="94"/>
        <v>0</v>
      </c>
      <c r="O524" s="13">
        <f t="shared" si="95"/>
        <v>0</v>
      </c>
      <c r="P524" s="13">
        <f t="shared" si="96"/>
        <v>0</v>
      </c>
      <c r="Q524" s="13">
        <f t="shared" si="97"/>
        <v>0</v>
      </c>
      <c r="R524" s="13">
        <f t="shared" si="98"/>
        <v>0</v>
      </c>
      <c r="S524" s="13">
        <f t="shared" si="99"/>
        <v>0</v>
      </c>
      <c r="T524" s="13">
        <f t="shared" si="100"/>
        <v>0</v>
      </c>
      <c r="U524" s="13">
        <f t="shared" si="101"/>
        <v>0</v>
      </c>
      <c r="V524" s="13">
        <f t="shared" si="102"/>
        <v>0</v>
      </c>
    </row>
    <row r="525" spans="1:22">
      <c r="A525" t="s">
        <v>41</v>
      </c>
      <c r="B525" t="s">
        <v>180</v>
      </c>
      <c r="C525" t="s">
        <v>180</v>
      </c>
      <c r="D525">
        <v>904</v>
      </c>
      <c r="E525" t="s">
        <v>260</v>
      </c>
      <c r="F525" t="s">
        <v>1257</v>
      </c>
      <c r="G525">
        <f t="shared" si="92"/>
        <v>5000</v>
      </c>
      <c r="J525" t="str">
        <f t="shared" si="93"/>
        <v>Sud-kivu</v>
      </c>
      <c r="K525" t="str">
        <f t="shared" si="93"/>
        <v>Kabare</v>
      </c>
      <c r="L525" t="str">
        <f t="shared" si="93"/>
        <v>Kabare</v>
      </c>
      <c r="M525">
        <f t="shared" si="93"/>
        <v>904</v>
      </c>
      <c r="N525" s="12">
        <f t="shared" si="94"/>
        <v>0</v>
      </c>
      <c r="O525" s="13">
        <f t="shared" si="95"/>
        <v>5000</v>
      </c>
      <c r="P525" s="13">
        <f t="shared" si="96"/>
        <v>0</v>
      </c>
      <c r="Q525" s="13">
        <f t="shared" si="97"/>
        <v>0</v>
      </c>
      <c r="R525" s="13">
        <f t="shared" si="98"/>
        <v>0</v>
      </c>
      <c r="S525" s="13">
        <f t="shared" si="99"/>
        <v>0</v>
      </c>
      <c r="T525" s="13">
        <f t="shared" si="100"/>
        <v>0</v>
      </c>
      <c r="U525" s="13">
        <f t="shared" si="101"/>
        <v>0</v>
      </c>
      <c r="V525" s="13">
        <f t="shared" si="102"/>
        <v>0</v>
      </c>
    </row>
    <row r="526" spans="1:22">
      <c r="A526" t="s">
        <v>41</v>
      </c>
      <c r="B526" t="s">
        <v>180</v>
      </c>
      <c r="C526" t="s">
        <v>180</v>
      </c>
      <c r="D526">
        <v>10640</v>
      </c>
      <c r="E526" t="s">
        <v>31</v>
      </c>
      <c r="F526" t="s">
        <v>1268</v>
      </c>
      <c r="G526">
        <f t="shared" si="92"/>
        <v>44500</v>
      </c>
      <c r="J526" t="str">
        <f t="shared" si="93"/>
        <v>Sud-kivu</v>
      </c>
      <c r="K526" t="str">
        <f t="shared" si="93"/>
        <v>Kabare</v>
      </c>
      <c r="L526" t="str">
        <f t="shared" si="93"/>
        <v>Kabare</v>
      </c>
      <c r="M526">
        <f t="shared" si="93"/>
        <v>10640</v>
      </c>
      <c r="N526" s="12">
        <f t="shared" si="94"/>
        <v>0</v>
      </c>
      <c r="O526" s="13">
        <f t="shared" si="95"/>
        <v>0</v>
      </c>
      <c r="P526" s="13">
        <f t="shared" si="96"/>
        <v>0</v>
      </c>
      <c r="Q526" s="13">
        <f t="shared" si="97"/>
        <v>0</v>
      </c>
      <c r="R526" s="13">
        <f t="shared" si="98"/>
        <v>0</v>
      </c>
      <c r="S526" s="13">
        <f t="shared" si="99"/>
        <v>0</v>
      </c>
      <c r="T526" s="13">
        <f t="shared" si="100"/>
        <v>0</v>
      </c>
      <c r="U526" s="13">
        <f t="shared" si="101"/>
        <v>44500</v>
      </c>
      <c r="V526" s="13">
        <f t="shared" si="102"/>
        <v>0</v>
      </c>
    </row>
    <row r="527" spans="1:22">
      <c r="A527" t="s">
        <v>41</v>
      </c>
      <c r="B527" t="s">
        <v>180</v>
      </c>
      <c r="C527" t="s">
        <v>180</v>
      </c>
      <c r="D527">
        <v>10848</v>
      </c>
      <c r="E527" t="s">
        <v>169</v>
      </c>
      <c r="F527" t="s">
        <v>1256</v>
      </c>
      <c r="G527">
        <f t="shared" si="92"/>
        <v>0</v>
      </c>
      <c r="J527" t="str">
        <f t="shared" si="93"/>
        <v>Sud-kivu</v>
      </c>
      <c r="K527" t="str">
        <f t="shared" si="93"/>
        <v>Kabare</v>
      </c>
      <c r="L527" t="str">
        <f t="shared" si="93"/>
        <v>Kabare</v>
      </c>
      <c r="M527">
        <f t="shared" si="93"/>
        <v>10848</v>
      </c>
      <c r="N527" s="12">
        <f t="shared" si="94"/>
        <v>0</v>
      </c>
      <c r="O527" s="13">
        <f t="shared" si="95"/>
        <v>0</v>
      </c>
      <c r="P527" s="13">
        <f t="shared" si="96"/>
        <v>0</v>
      </c>
      <c r="Q527" s="13">
        <f t="shared" si="97"/>
        <v>0</v>
      </c>
      <c r="R527" s="13">
        <f t="shared" si="98"/>
        <v>0</v>
      </c>
      <c r="S527" s="13">
        <f t="shared" si="99"/>
        <v>0</v>
      </c>
      <c r="T527" s="13">
        <f t="shared" si="100"/>
        <v>0</v>
      </c>
      <c r="U527" s="13">
        <f t="shared" si="101"/>
        <v>0</v>
      </c>
      <c r="V527" s="13">
        <f t="shared" si="102"/>
        <v>0</v>
      </c>
    </row>
    <row r="528" spans="1:22">
      <c r="A528" t="s">
        <v>41</v>
      </c>
      <c r="B528" t="s">
        <v>180</v>
      </c>
      <c r="C528" t="s">
        <v>180</v>
      </c>
      <c r="D528">
        <v>10866</v>
      </c>
      <c r="E528" t="s">
        <v>109</v>
      </c>
      <c r="F528" t="s">
        <v>1256</v>
      </c>
      <c r="G528">
        <f t="shared" si="92"/>
        <v>0</v>
      </c>
      <c r="J528" t="str">
        <f t="shared" si="93"/>
        <v>Sud-kivu</v>
      </c>
      <c r="K528" t="str">
        <f t="shared" si="93"/>
        <v>Kabare</v>
      </c>
      <c r="L528" t="str">
        <f t="shared" si="93"/>
        <v>Kabare</v>
      </c>
      <c r="M528">
        <f t="shared" si="93"/>
        <v>10866</v>
      </c>
      <c r="N528" s="12">
        <f t="shared" si="94"/>
        <v>0</v>
      </c>
      <c r="O528" s="13">
        <f t="shared" si="95"/>
        <v>0</v>
      </c>
      <c r="P528" s="13">
        <f t="shared" si="96"/>
        <v>0</v>
      </c>
      <c r="Q528" s="13">
        <f t="shared" si="97"/>
        <v>0</v>
      </c>
      <c r="R528" s="13">
        <f t="shared" si="98"/>
        <v>0</v>
      </c>
      <c r="S528" s="13">
        <f t="shared" si="99"/>
        <v>0</v>
      </c>
      <c r="T528" s="13">
        <f t="shared" si="100"/>
        <v>0</v>
      </c>
      <c r="U528" s="13">
        <f t="shared" si="101"/>
        <v>0</v>
      </c>
      <c r="V528" s="13">
        <f t="shared" si="102"/>
        <v>0</v>
      </c>
    </row>
    <row r="529" spans="1:22">
      <c r="A529" t="s">
        <v>41</v>
      </c>
      <c r="B529" t="s">
        <v>180</v>
      </c>
      <c r="C529" t="s">
        <v>180</v>
      </c>
      <c r="D529">
        <v>10866</v>
      </c>
      <c r="E529" t="s">
        <v>169</v>
      </c>
      <c r="F529" t="s">
        <v>1256</v>
      </c>
      <c r="G529">
        <f t="shared" si="92"/>
        <v>0</v>
      </c>
      <c r="J529" t="str">
        <f t="shared" si="93"/>
        <v>Sud-kivu</v>
      </c>
      <c r="K529" t="str">
        <f t="shared" si="93"/>
        <v>Kabare</v>
      </c>
      <c r="L529" t="str">
        <f t="shared" si="93"/>
        <v>Kabare</v>
      </c>
      <c r="M529">
        <f t="shared" si="93"/>
        <v>10866</v>
      </c>
      <c r="N529" s="12">
        <f t="shared" si="94"/>
        <v>0</v>
      </c>
      <c r="O529" s="13">
        <f t="shared" si="95"/>
        <v>0</v>
      </c>
      <c r="P529" s="13">
        <f t="shared" si="96"/>
        <v>0</v>
      </c>
      <c r="Q529" s="13">
        <f t="shared" si="97"/>
        <v>0</v>
      </c>
      <c r="R529" s="13">
        <f t="shared" si="98"/>
        <v>0</v>
      </c>
      <c r="S529" s="13">
        <f t="shared" si="99"/>
        <v>0</v>
      </c>
      <c r="T529" s="13">
        <f t="shared" si="100"/>
        <v>0</v>
      </c>
      <c r="U529" s="13">
        <f t="shared" si="101"/>
        <v>0</v>
      </c>
      <c r="V529" s="13">
        <f t="shared" si="102"/>
        <v>0</v>
      </c>
    </row>
    <row r="530" spans="1:22">
      <c r="A530" t="s">
        <v>41</v>
      </c>
      <c r="B530" t="s">
        <v>180</v>
      </c>
      <c r="C530" t="s">
        <v>180</v>
      </c>
      <c r="D530">
        <v>10832</v>
      </c>
      <c r="E530" t="s">
        <v>98</v>
      </c>
      <c r="F530" t="s">
        <v>1256</v>
      </c>
      <c r="G530">
        <f t="shared" si="92"/>
        <v>0</v>
      </c>
      <c r="J530" t="str">
        <f t="shared" si="93"/>
        <v>Sud-kivu</v>
      </c>
      <c r="K530" t="str">
        <f t="shared" si="93"/>
        <v>Kabare</v>
      </c>
      <c r="L530" t="str">
        <f t="shared" si="93"/>
        <v>Kabare</v>
      </c>
      <c r="M530">
        <f t="shared" si="93"/>
        <v>10832</v>
      </c>
      <c r="N530" s="12">
        <f t="shared" si="94"/>
        <v>0</v>
      </c>
      <c r="O530" s="13">
        <f t="shared" si="95"/>
        <v>0</v>
      </c>
      <c r="P530" s="13">
        <f t="shared" si="96"/>
        <v>0</v>
      </c>
      <c r="Q530" s="13">
        <f t="shared" si="97"/>
        <v>0</v>
      </c>
      <c r="R530" s="13">
        <f t="shared" si="98"/>
        <v>0</v>
      </c>
      <c r="S530" s="13">
        <f t="shared" si="99"/>
        <v>0</v>
      </c>
      <c r="T530" s="13">
        <f t="shared" si="100"/>
        <v>0</v>
      </c>
      <c r="U530" s="13">
        <f t="shared" si="101"/>
        <v>0</v>
      </c>
      <c r="V530" s="13">
        <f t="shared" si="102"/>
        <v>0</v>
      </c>
    </row>
    <row r="531" spans="1:22">
      <c r="A531" t="s">
        <v>41</v>
      </c>
      <c r="B531" t="s">
        <v>180</v>
      </c>
      <c r="C531" t="s">
        <v>180</v>
      </c>
      <c r="D531">
        <v>10855</v>
      </c>
      <c r="E531" t="s">
        <v>169</v>
      </c>
      <c r="F531" t="s">
        <v>1256</v>
      </c>
      <c r="G531">
        <f t="shared" si="92"/>
        <v>0</v>
      </c>
      <c r="J531" t="str">
        <f t="shared" si="93"/>
        <v>Sud-kivu</v>
      </c>
      <c r="K531" t="str">
        <f t="shared" si="93"/>
        <v>Kabare</v>
      </c>
      <c r="L531" t="str">
        <f t="shared" si="93"/>
        <v>Kabare</v>
      </c>
      <c r="M531">
        <f t="shared" si="93"/>
        <v>10855</v>
      </c>
      <c r="N531" s="12">
        <f t="shared" si="94"/>
        <v>0</v>
      </c>
      <c r="O531" s="13">
        <f t="shared" si="95"/>
        <v>0</v>
      </c>
      <c r="P531" s="13">
        <f t="shared" si="96"/>
        <v>0</v>
      </c>
      <c r="Q531" s="13">
        <f t="shared" si="97"/>
        <v>0</v>
      </c>
      <c r="R531" s="13">
        <f t="shared" si="98"/>
        <v>0</v>
      </c>
      <c r="S531" s="13">
        <f t="shared" si="99"/>
        <v>0</v>
      </c>
      <c r="T531" s="13">
        <f t="shared" si="100"/>
        <v>0</v>
      </c>
      <c r="U531" s="13">
        <f t="shared" si="101"/>
        <v>0</v>
      </c>
      <c r="V531" s="13">
        <f t="shared" si="102"/>
        <v>0</v>
      </c>
    </row>
    <row r="532" spans="1:22">
      <c r="A532" t="s">
        <v>41</v>
      </c>
      <c r="B532" t="s">
        <v>180</v>
      </c>
      <c r="C532" t="s">
        <v>197</v>
      </c>
      <c r="D532">
        <v>914</v>
      </c>
      <c r="E532" t="s">
        <v>51</v>
      </c>
      <c r="F532" t="s">
        <v>1257</v>
      </c>
      <c r="G532">
        <f t="shared" si="92"/>
        <v>5000</v>
      </c>
      <c r="J532" t="str">
        <f t="shared" si="93"/>
        <v>Sud-kivu</v>
      </c>
      <c r="K532" t="str">
        <f t="shared" si="93"/>
        <v>Kabare</v>
      </c>
      <c r="L532" t="str">
        <f t="shared" si="93"/>
        <v>Kaniola</v>
      </c>
      <c r="M532">
        <f t="shared" si="93"/>
        <v>914</v>
      </c>
      <c r="N532" s="12">
        <f t="shared" si="94"/>
        <v>0</v>
      </c>
      <c r="O532" s="13">
        <f t="shared" si="95"/>
        <v>0</v>
      </c>
      <c r="P532" s="13">
        <f t="shared" si="96"/>
        <v>0</v>
      </c>
      <c r="Q532" s="13">
        <f t="shared" si="97"/>
        <v>0</v>
      </c>
      <c r="R532" s="13">
        <f t="shared" si="98"/>
        <v>0</v>
      </c>
      <c r="S532" s="13">
        <f t="shared" si="99"/>
        <v>5000</v>
      </c>
      <c r="T532" s="13">
        <f t="shared" si="100"/>
        <v>0</v>
      </c>
      <c r="U532" s="13">
        <f t="shared" si="101"/>
        <v>0</v>
      </c>
      <c r="V532" s="13">
        <f t="shared" si="102"/>
        <v>0</v>
      </c>
    </row>
    <row r="533" spans="1:22">
      <c r="A533" t="s">
        <v>41</v>
      </c>
      <c r="B533" t="s">
        <v>180</v>
      </c>
      <c r="C533" t="s">
        <v>197</v>
      </c>
      <c r="D533">
        <v>10848</v>
      </c>
      <c r="E533" t="s">
        <v>169</v>
      </c>
      <c r="F533" t="s">
        <v>1256</v>
      </c>
      <c r="G533">
        <f t="shared" si="92"/>
        <v>0</v>
      </c>
      <c r="J533" t="str">
        <f t="shared" si="93"/>
        <v>Sud-kivu</v>
      </c>
      <c r="K533" t="str">
        <f t="shared" si="93"/>
        <v>Kabare</v>
      </c>
      <c r="L533" t="str">
        <f t="shared" si="93"/>
        <v>Kaniola</v>
      </c>
      <c r="M533">
        <f t="shared" si="93"/>
        <v>10848</v>
      </c>
      <c r="N533" s="12">
        <f t="shared" si="94"/>
        <v>0</v>
      </c>
      <c r="O533" s="13">
        <f t="shared" si="95"/>
        <v>0</v>
      </c>
      <c r="P533" s="13">
        <f t="shared" si="96"/>
        <v>0</v>
      </c>
      <c r="Q533" s="13">
        <f t="shared" si="97"/>
        <v>0</v>
      </c>
      <c r="R533" s="13">
        <f t="shared" si="98"/>
        <v>0</v>
      </c>
      <c r="S533" s="13">
        <f t="shared" si="99"/>
        <v>0</v>
      </c>
      <c r="T533" s="13">
        <f t="shared" si="100"/>
        <v>0</v>
      </c>
      <c r="U533" s="13">
        <f t="shared" si="101"/>
        <v>0</v>
      </c>
      <c r="V533" s="13">
        <f t="shared" si="102"/>
        <v>0</v>
      </c>
    </row>
    <row r="534" spans="1:22">
      <c r="A534" t="s">
        <v>41</v>
      </c>
      <c r="B534" t="s">
        <v>180</v>
      </c>
      <c r="C534" t="s">
        <v>197</v>
      </c>
      <c r="D534">
        <v>10807</v>
      </c>
      <c r="E534" t="s">
        <v>51</v>
      </c>
      <c r="F534" t="s">
        <v>1256</v>
      </c>
      <c r="G534">
        <f t="shared" si="92"/>
        <v>0</v>
      </c>
      <c r="J534" t="str">
        <f t="shared" si="93"/>
        <v>Sud-kivu</v>
      </c>
      <c r="K534" t="str">
        <f t="shared" si="93"/>
        <v>Kabare</v>
      </c>
      <c r="L534" t="str">
        <f t="shared" si="93"/>
        <v>Kaniola</v>
      </c>
      <c r="M534">
        <f t="shared" si="93"/>
        <v>10807</v>
      </c>
      <c r="N534" s="12">
        <f t="shared" si="94"/>
        <v>0</v>
      </c>
      <c r="O534" s="13">
        <f t="shared" si="95"/>
        <v>0</v>
      </c>
      <c r="P534" s="13">
        <f t="shared" si="96"/>
        <v>0</v>
      </c>
      <c r="Q534" s="13">
        <f t="shared" si="97"/>
        <v>0</v>
      </c>
      <c r="R534" s="13">
        <f t="shared" si="98"/>
        <v>0</v>
      </c>
      <c r="S534" s="13">
        <f t="shared" si="99"/>
        <v>0</v>
      </c>
      <c r="T534" s="13">
        <f t="shared" si="100"/>
        <v>0</v>
      </c>
      <c r="U534" s="13">
        <f t="shared" si="101"/>
        <v>0</v>
      </c>
      <c r="V534" s="13">
        <f t="shared" si="102"/>
        <v>0</v>
      </c>
    </row>
    <row r="535" spans="1:22">
      <c r="A535" t="s">
        <v>41</v>
      </c>
      <c r="B535" t="s">
        <v>180</v>
      </c>
      <c r="C535" t="s">
        <v>197</v>
      </c>
      <c r="D535">
        <v>10831</v>
      </c>
      <c r="E535" t="s">
        <v>31</v>
      </c>
      <c r="F535" t="s">
        <v>1266</v>
      </c>
      <c r="G535">
        <f t="shared" si="92"/>
        <v>14500</v>
      </c>
      <c r="J535" t="str">
        <f t="shared" si="93"/>
        <v>Sud-kivu</v>
      </c>
      <c r="K535" t="str">
        <f t="shared" si="93"/>
        <v>Kabare</v>
      </c>
      <c r="L535" t="str">
        <f t="shared" si="93"/>
        <v>Kaniola</v>
      </c>
      <c r="M535">
        <f t="shared" si="93"/>
        <v>10831</v>
      </c>
      <c r="N535" s="12">
        <f t="shared" si="94"/>
        <v>0</v>
      </c>
      <c r="O535" s="13">
        <f t="shared" si="95"/>
        <v>0</v>
      </c>
      <c r="P535" s="13">
        <f t="shared" si="96"/>
        <v>0</v>
      </c>
      <c r="Q535" s="13">
        <f t="shared" si="97"/>
        <v>0</v>
      </c>
      <c r="R535" s="13">
        <f t="shared" si="98"/>
        <v>0</v>
      </c>
      <c r="S535" s="13">
        <f t="shared" si="99"/>
        <v>0</v>
      </c>
      <c r="T535" s="13">
        <f t="shared" si="100"/>
        <v>0</v>
      </c>
      <c r="U535" s="13">
        <f t="shared" si="101"/>
        <v>14500</v>
      </c>
      <c r="V535" s="13">
        <f t="shared" si="102"/>
        <v>0</v>
      </c>
    </row>
    <row r="536" spans="1:22">
      <c r="A536" t="s">
        <v>41</v>
      </c>
      <c r="B536" t="s">
        <v>180</v>
      </c>
      <c r="C536" t="s">
        <v>197</v>
      </c>
      <c r="D536">
        <v>10866</v>
      </c>
      <c r="E536" t="s">
        <v>109</v>
      </c>
      <c r="F536" t="s">
        <v>1257</v>
      </c>
      <c r="G536">
        <f t="shared" si="92"/>
        <v>5000</v>
      </c>
      <c r="J536" t="str">
        <f t="shared" si="93"/>
        <v>Sud-kivu</v>
      </c>
      <c r="K536" t="str">
        <f t="shared" si="93"/>
        <v>Kabare</v>
      </c>
      <c r="L536" t="str">
        <f t="shared" si="93"/>
        <v>Kaniola</v>
      </c>
      <c r="M536">
        <f t="shared" si="93"/>
        <v>10866</v>
      </c>
      <c r="N536" s="12">
        <f t="shared" si="94"/>
        <v>0</v>
      </c>
      <c r="O536" s="13">
        <f t="shared" si="95"/>
        <v>0</v>
      </c>
      <c r="P536" s="13">
        <f t="shared" si="96"/>
        <v>0</v>
      </c>
      <c r="Q536" s="13">
        <f t="shared" si="97"/>
        <v>0</v>
      </c>
      <c r="R536" s="13">
        <f t="shared" si="98"/>
        <v>5000</v>
      </c>
      <c r="S536" s="13">
        <f t="shared" si="99"/>
        <v>0</v>
      </c>
      <c r="T536" s="13">
        <f t="shared" si="100"/>
        <v>0</v>
      </c>
      <c r="U536" s="13">
        <f t="shared" si="101"/>
        <v>0</v>
      </c>
      <c r="V536" s="13">
        <f t="shared" si="102"/>
        <v>0</v>
      </c>
    </row>
    <row r="537" spans="1:22">
      <c r="A537" t="s">
        <v>41</v>
      </c>
      <c r="B537" t="s">
        <v>180</v>
      </c>
      <c r="C537" t="s">
        <v>197</v>
      </c>
      <c r="D537">
        <v>10866</v>
      </c>
      <c r="E537" t="s">
        <v>169</v>
      </c>
      <c r="F537" t="s">
        <v>1257</v>
      </c>
      <c r="G537">
        <f t="shared" si="92"/>
        <v>5000</v>
      </c>
      <c r="J537" t="str">
        <f t="shared" si="93"/>
        <v>Sud-kivu</v>
      </c>
      <c r="K537" t="str">
        <f t="shared" si="93"/>
        <v>Kabare</v>
      </c>
      <c r="L537" t="str">
        <f t="shared" si="93"/>
        <v>Kaniola</v>
      </c>
      <c r="M537">
        <f t="shared" si="93"/>
        <v>10866</v>
      </c>
      <c r="N537" s="12">
        <f t="shared" si="94"/>
        <v>0</v>
      </c>
      <c r="O537" s="13">
        <f t="shared" si="95"/>
        <v>0</v>
      </c>
      <c r="P537" s="13">
        <f t="shared" si="96"/>
        <v>0</v>
      </c>
      <c r="Q537" s="13">
        <f t="shared" si="97"/>
        <v>0</v>
      </c>
      <c r="R537" s="13">
        <f t="shared" si="98"/>
        <v>0</v>
      </c>
      <c r="S537" s="13">
        <f t="shared" si="99"/>
        <v>0</v>
      </c>
      <c r="T537" s="13">
        <f t="shared" si="100"/>
        <v>5000</v>
      </c>
      <c r="U537" s="13">
        <f t="shared" si="101"/>
        <v>0</v>
      </c>
      <c r="V537" s="13">
        <f t="shared" si="102"/>
        <v>0</v>
      </c>
    </row>
    <row r="538" spans="1:22">
      <c r="A538" t="s">
        <v>41</v>
      </c>
      <c r="B538" t="s">
        <v>180</v>
      </c>
      <c r="C538" t="s">
        <v>197</v>
      </c>
      <c r="D538">
        <v>10832</v>
      </c>
      <c r="E538" t="s">
        <v>98</v>
      </c>
      <c r="F538" t="s">
        <v>1256</v>
      </c>
      <c r="G538">
        <f t="shared" si="92"/>
        <v>0</v>
      </c>
      <c r="J538" t="str">
        <f t="shared" si="93"/>
        <v>Sud-kivu</v>
      </c>
      <c r="K538" t="str">
        <f t="shared" si="93"/>
        <v>Kabare</v>
      </c>
      <c r="L538" t="str">
        <f t="shared" si="93"/>
        <v>Kaniola</v>
      </c>
      <c r="M538">
        <f t="shared" si="93"/>
        <v>10832</v>
      </c>
      <c r="N538" s="12">
        <f t="shared" si="94"/>
        <v>0</v>
      </c>
      <c r="O538" s="13">
        <f t="shared" si="95"/>
        <v>0</v>
      </c>
      <c r="P538" s="13">
        <f t="shared" si="96"/>
        <v>0</v>
      </c>
      <c r="Q538" s="13">
        <f t="shared" si="97"/>
        <v>0</v>
      </c>
      <c r="R538" s="13">
        <f t="shared" si="98"/>
        <v>0</v>
      </c>
      <c r="S538" s="13">
        <f t="shared" si="99"/>
        <v>0</v>
      </c>
      <c r="T538" s="13">
        <f t="shared" si="100"/>
        <v>0</v>
      </c>
      <c r="U538" s="13">
        <f t="shared" si="101"/>
        <v>0</v>
      </c>
      <c r="V538" s="13">
        <f t="shared" si="102"/>
        <v>0</v>
      </c>
    </row>
    <row r="539" spans="1:22">
      <c r="A539" t="s">
        <v>41</v>
      </c>
      <c r="B539" t="s">
        <v>180</v>
      </c>
      <c r="C539" t="s">
        <v>197</v>
      </c>
      <c r="D539">
        <v>10855</v>
      </c>
      <c r="E539" t="s">
        <v>169</v>
      </c>
      <c r="F539" t="s">
        <v>1256</v>
      </c>
      <c r="G539">
        <f t="shared" si="92"/>
        <v>0</v>
      </c>
      <c r="J539" t="str">
        <f t="shared" si="93"/>
        <v>Sud-kivu</v>
      </c>
      <c r="K539" t="str">
        <f t="shared" si="93"/>
        <v>Kabare</v>
      </c>
      <c r="L539" t="str">
        <f t="shared" si="93"/>
        <v>Kaniola</v>
      </c>
      <c r="M539">
        <f t="shared" si="93"/>
        <v>10855</v>
      </c>
      <c r="N539" s="12">
        <f t="shared" si="94"/>
        <v>0</v>
      </c>
      <c r="O539" s="13">
        <f t="shared" si="95"/>
        <v>0</v>
      </c>
      <c r="P539" s="13">
        <f t="shared" si="96"/>
        <v>0</v>
      </c>
      <c r="Q539" s="13">
        <f t="shared" si="97"/>
        <v>0</v>
      </c>
      <c r="R539" s="13">
        <f t="shared" si="98"/>
        <v>0</v>
      </c>
      <c r="S539" s="13">
        <f t="shared" si="99"/>
        <v>0</v>
      </c>
      <c r="T539" s="13">
        <f t="shared" si="100"/>
        <v>0</v>
      </c>
      <c r="U539" s="13">
        <f t="shared" si="101"/>
        <v>0</v>
      </c>
      <c r="V539" s="13">
        <f t="shared" si="102"/>
        <v>0</v>
      </c>
    </row>
    <row r="540" spans="1:22">
      <c r="A540" t="s">
        <v>41</v>
      </c>
      <c r="B540" t="s">
        <v>180</v>
      </c>
      <c r="C540" t="s">
        <v>249</v>
      </c>
      <c r="D540">
        <v>309</v>
      </c>
      <c r="E540" t="s">
        <v>51</v>
      </c>
      <c r="F540" t="s">
        <v>1257</v>
      </c>
      <c r="G540">
        <f t="shared" si="92"/>
        <v>5000</v>
      </c>
      <c r="J540" t="str">
        <f t="shared" si="93"/>
        <v>Sud-kivu</v>
      </c>
      <c r="K540" t="str">
        <f t="shared" si="93"/>
        <v>Kabare</v>
      </c>
      <c r="L540" t="str">
        <f t="shared" si="93"/>
        <v>Katana</v>
      </c>
      <c r="M540">
        <f t="shared" si="93"/>
        <v>309</v>
      </c>
      <c r="N540" s="12">
        <f t="shared" si="94"/>
        <v>0</v>
      </c>
      <c r="O540" s="13">
        <f t="shared" si="95"/>
        <v>0</v>
      </c>
      <c r="P540" s="13">
        <f t="shared" si="96"/>
        <v>0</v>
      </c>
      <c r="Q540" s="13">
        <f t="shared" si="97"/>
        <v>0</v>
      </c>
      <c r="R540" s="13">
        <f t="shared" si="98"/>
        <v>0</v>
      </c>
      <c r="S540" s="13">
        <f t="shared" si="99"/>
        <v>5000</v>
      </c>
      <c r="T540" s="13">
        <f t="shared" si="100"/>
        <v>0</v>
      </c>
      <c r="U540" s="13">
        <f t="shared" si="101"/>
        <v>0</v>
      </c>
      <c r="V540" s="13">
        <f t="shared" si="102"/>
        <v>0</v>
      </c>
    </row>
    <row r="541" spans="1:22">
      <c r="A541" t="s">
        <v>41</v>
      </c>
      <c r="B541" t="s">
        <v>180</v>
      </c>
      <c r="C541" t="s">
        <v>249</v>
      </c>
      <c r="D541">
        <v>902</v>
      </c>
      <c r="E541" t="s">
        <v>260</v>
      </c>
      <c r="F541" t="s">
        <v>1257</v>
      </c>
      <c r="G541">
        <f t="shared" si="92"/>
        <v>5000</v>
      </c>
      <c r="J541" t="str">
        <f t="shared" si="93"/>
        <v>Sud-kivu</v>
      </c>
      <c r="K541" t="str">
        <f t="shared" si="93"/>
        <v>Kabare</v>
      </c>
      <c r="L541" t="str">
        <f t="shared" si="93"/>
        <v>Katana</v>
      </c>
      <c r="M541">
        <f t="shared" si="93"/>
        <v>902</v>
      </c>
      <c r="N541" s="12">
        <f t="shared" si="94"/>
        <v>0</v>
      </c>
      <c r="O541" s="13">
        <f t="shared" si="95"/>
        <v>5000</v>
      </c>
      <c r="P541" s="13">
        <f t="shared" si="96"/>
        <v>0</v>
      </c>
      <c r="Q541" s="13">
        <f t="shared" si="97"/>
        <v>0</v>
      </c>
      <c r="R541" s="13">
        <f t="shared" si="98"/>
        <v>0</v>
      </c>
      <c r="S541" s="13">
        <f t="shared" si="99"/>
        <v>0</v>
      </c>
      <c r="T541" s="13">
        <f t="shared" si="100"/>
        <v>0</v>
      </c>
      <c r="U541" s="13">
        <f t="shared" si="101"/>
        <v>0</v>
      </c>
      <c r="V541" s="13">
        <f t="shared" si="102"/>
        <v>0</v>
      </c>
    </row>
    <row r="542" spans="1:22">
      <c r="A542" t="s">
        <v>41</v>
      </c>
      <c r="B542" t="s">
        <v>180</v>
      </c>
      <c r="C542" t="s">
        <v>249</v>
      </c>
      <c r="D542">
        <v>912</v>
      </c>
      <c r="E542" t="s">
        <v>260</v>
      </c>
      <c r="F542" t="s">
        <v>1257</v>
      </c>
      <c r="G542">
        <f t="shared" si="92"/>
        <v>5000</v>
      </c>
      <c r="J542" t="str">
        <f t="shared" si="93"/>
        <v>Sud-kivu</v>
      </c>
      <c r="K542" t="str">
        <f t="shared" si="93"/>
        <v>Kabare</v>
      </c>
      <c r="L542" t="str">
        <f t="shared" si="93"/>
        <v>Katana</v>
      </c>
      <c r="M542">
        <f t="shared" si="93"/>
        <v>912</v>
      </c>
      <c r="N542" s="12">
        <f t="shared" si="94"/>
        <v>0</v>
      </c>
      <c r="O542" s="13">
        <f t="shared" si="95"/>
        <v>5000</v>
      </c>
      <c r="P542" s="13">
        <f t="shared" si="96"/>
        <v>0</v>
      </c>
      <c r="Q542" s="13">
        <f t="shared" si="97"/>
        <v>0</v>
      </c>
      <c r="R542" s="13">
        <f t="shared" si="98"/>
        <v>0</v>
      </c>
      <c r="S542" s="13">
        <f t="shared" si="99"/>
        <v>0</v>
      </c>
      <c r="T542" s="13">
        <f t="shared" si="100"/>
        <v>0</v>
      </c>
      <c r="U542" s="13">
        <f t="shared" si="101"/>
        <v>0</v>
      </c>
      <c r="V542" s="13">
        <f t="shared" si="102"/>
        <v>0</v>
      </c>
    </row>
    <row r="543" spans="1:22">
      <c r="A543" t="s">
        <v>41</v>
      </c>
      <c r="B543" t="s">
        <v>180</v>
      </c>
      <c r="C543" t="s">
        <v>249</v>
      </c>
      <c r="D543">
        <v>916</v>
      </c>
      <c r="E543" t="s">
        <v>31</v>
      </c>
      <c r="F543" t="s">
        <v>1257</v>
      </c>
      <c r="G543">
        <f t="shared" si="92"/>
        <v>5000</v>
      </c>
      <c r="J543" t="str">
        <f t="shared" si="93"/>
        <v>Sud-kivu</v>
      </c>
      <c r="K543" t="str">
        <f t="shared" si="93"/>
        <v>Kabare</v>
      </c>
      <c r="L543" t="str">
        <f t="shared" si="93"/>
        <v>Katana</v>
      </c>
      <c r="M543">
        <f t="shared" si="93"/>
        <v>916</v>
      </c>
      <c r="N543" s="12">
        <f t="shared" si="94"/>
        <v>0</v>
      </c>
      <c r="O543" s="13">
        <f t="shared" si="95"/>
        <v>0</v>
      </c>
      <c r="P543" s="13">
        <f t="shared" si="96"/>
        <v>0</v>
      </c>
      <c r="Q543" s="13">
        <f t="shared" si="97"/>
        <v>0</v>
      </c>
      <c r="R543" s="13">
        <f t="shared" si="98"/>
        <v>0</v>
      </c>
      <c r="S543" s="13">
        <f t="shared" si="99"/>
        <v>0</v>
      </c>
      <c r="T543" s="13">
        <f t="shared" si="100"/>
        <v>0</v>
      </c>
      <c r="U543" s="13">
        <f t="shared" si="101"/>
        <v>5000</v>
      </c>
      <c r="V543" s="13">
        <f t="shared" si="102"/>
        <v>0</v>
      </c>
    </row>
    <row r="544" spans="1:22">
      <c r="A544" t="s">
        <v>41</v>
      </c>
      <c r="B544" t="s">
        <v>180</v>
      </c>
      <c r="C544" t="s">
        <v>249</v>
      </c>
      <c r="D544">
        <v>922</v>
      </c>
      <c r="E544" t="s">
        <v>31</v>
      </c>
      <c r="F544" t="s">
        <v>1272</v>
      </c>
      <c r="G544">
        <f t="shared" si="92"/>
        <v>74500</v>
      </c>
      <c r="J544" t="str">
        <f t="shared" si="93"/>
        <v>Sud-kivu</v>
      </c>
      <c r="K544" t="str">
        <f t="shared" si="93"/>
        <v>Kabare</v>
      </c>
      <c r="L544" t="str">
        <f t="shared" si="93"/>
        <v>Katana</v>
      </c>
      <c r="M544">
        <f t="shared" si="93"/>
        <v>922</v>
      </c>
      <c r="N544" s="12">
        <f t="shared" si="94"/>
        <v>0</v>
      </c>
      <c r="O544" s="13">
        <f t="shared" si="95"/>
        <v>0</v>
      </c>
      <c r="P544" s="13">
        <f t="shared" si="96"/>
        <v>0</v>
      </c>
      <c r="Q544" s="13">
        <f t="shared" si="97"/>
        <v>0</v>
      </c>
      <c r="R544" s="13">
        <f t="shared" si="98"/>
        <v>0</v>
      </c>
      <c r="S544" s="13">
        <f t="shared" si="99"/>
        <v>0</v>
      </c>
      <c r="T544" s="13">
        <f t="shared" si="100"/>
        <v>0</v>
      </c>
      <c r="U544" s="13">
        <f t="shared" si="101"/>
        <v>74500</v>
      </c>
      <c r="V544" s="13">
        <f t="shared" si="102"/>
        <v>0</v>
      </c>
    </row>
    <row r="545" spans="1:22">
      <c r="A545" t="s">
        <v>41</v>
      </c>
      <c r="B545" t="s">
        <v>180</v>
      </c>
      <c r="C545" t="s">
        <v>249</v>
      </c>
      <c r="D545">
        <v>10656</v>
      </c>
      <c r="E545" t="s">
        <v>51</v>
      </c>
      <c r="F545" t="s">
        <v>1256</v>
      </c>
      <c r="G545">
        <f t="shared" si="92"/>
        <v>0</v>
      </c>
      <c r="J545" t="str">
        <f t="shared" si="93"/>
        <v>Sud-kivu</v>
      </c>
      <c r="K545" t="str">
        <f t="shared" si="93"/>
        <v>Kabare</v>
      </c>
      <c r="L545" t="str">
        <f t="shared" si="93"/>
        <v>Katana</v>
      </c>
      <c r="M545">
        <f t="shared" si="93"/>
        <v>10656</v>
      </c>
      <c r="N545" s="12">
        <f t="shared" si="94"/>
        <v>0</v>
      </c>
      <c r="O545" s="13">
        <f t="shared" si="95"/>
        <v>0</v>
      </c>
      <c r="P545" s="13">
        <f t="shared" si="96"/>
        <v>0</v>
      </c>
      <c r="Q545" s="13">
        <f t="shared" si="97"/>
        <v>0</v>
      </c>
      <c r="R545" s="13">
        <f t="shared" si="98"/>
        <v>0</v>
      </c>
      <c r="S545" s="13">
        <f t="shared" si="99"/>
        <v>0</v>
      </c>
      <c r="T545" s="13">
        <f t="shared" si="100"/>
        <v>0</v>
      </c>
      <c r="U545" s="13">
        <f t="shared" si="101"/>
        <v>0</v>
      </c>
      <c r="V545" s="13">
        <f t="shared" si="102"/>
        <v>0</v>
      </c>
    </row>
    <row r="546" spans="1:22">
      <c r="A546" t="s">
        <v>41</v>
      </c>
      <c r="B546" t="s">
        <v>180</v>
      </c>
      <c r="C546" t="s">
        <v>249</v>
      </c>
      <c r="D546">
        <v>10657</v>
      </c>
      <c r="E546" t="s">
        <v>51</v>
      </c>
      <c r="F546" t="s">
        <v>1256</v>
      </c>
      <c r="G546">
        <f t="shared" si="92"/>
        <v>0</v>
      </c>
      <c r="J546" t="str">
        <f t="shared" si="93"/>
        <v>Sud-kivu</v>
      </c>
      <c r="K546" t="str">
        <f t="shared" si="93"/>
        <v>Kabare</v>
      </c>
      <c r="L546" t="str">
        <f t="shared" si="93"/>
        <v>Katana</v>
      </c>
      <c r="M546">
        <f t="shared" si="93"/>
        <v>10657</v>
      </c>
      <c r="N546" s="12">
        <f t="shared" si="94"/>
        <v>0</v>
      </c>
      <c r="O546" s="13">
        <f t="shared" si="95"/>
        <v>0</v>
      </c>
      <c r="P546" s="13">
        <f t="shared" si="96"/>
        <v>0</v>
      </c>
      <c r="Q546" s="13">
        <f t="shared" si="97"/>
        <v>0</v>
      </c>
      <c r="R546" s="13">
        <f t="shared" si="98"/>
        <v>0</v>
      </c>
      <c r="S546" s="13">
        <f t="shared" si="99"/>
        <v>0</v>
      </c>
      <c r="T546" s="13">
        <f t="shared" si="100"/>
        <v>0</v>
      </c>
      <c r="U546" s="13">
        <f t="shared" si="101"/>
        <v>0</v>
      </c>
      <c r="V546" s="13">
        <f t="shared" si="102"/>
        <v>0</v>
      </c>
    </row>
    <row r="547" spans="1:22">
      <c r="A547" t="s">
        <v>41</v>
      </c>
      <c r="B547" t="s">
        <v>180</v>
      </c>
      <c r="C547" t="s">
        <v>249</v>
      </c>
      <c r="D547">
        <v>10661</v>
      </c>
      <c r="E547" t="s">
        <v>51</v>
      </c>
      <c r="F547" t="s">
        <v>1256</v>
      </c>
      <c r="G547">
        <f t="shared" si="92"/>
        <v>0</v>
      </c>
      <c r="J547" t="str">
        <f t="shared" si="93"/>
        <v>Sud-kivu</v>
      </c>
      <c r="K547" t="str">
        <f t="shared" si="93"/>
        <v>Kabare</v>
      </c>
      <c r="L547" t="str">
        <f t="shared" si="93"/>
        <v>Katana</v>
      </c>
      <c r="M547">
        <f t="shared" si="93"/>
        <v>10661</v>
      </c>
      <c r="N547" s="12">
        <f t="shared" si="94"/>
        <v>0</v>
      </c>
      <c r="O547" s="13">
        <f t="shared" si="95"/>
        <v>0</v>
      </c>
      <c r="P547" s="13">
        <f t="shared" si="96"/>
        <v>0</v>
      </c>
      <c r="Q547" s="13">
        <f t="shared" si="97"/>
        <v>0</v>
      </c>
      <c r="R547" s="13">
        <f t="shared" si="98"/>
        <v>0</v>
      </c>
      <c r="S547" s="13">
        <f t="shared" si="99"/>
        <v>0</v>
      </c>
      <c r="T547" s="13">
        <f t="shared" si="100"/>
        <v>0</v>
      </c>
      <c r="U547" s="13">
        <f t="shared" si="101"/>
        <v>0</v>
      </c>
      <c r="V547" s="13">
        <f t="shared" si="102"/>
        <v>0</v>
      </c>
    </row>
    <row r="548" spans="1:22">
      <c r="A548" t="s">
        <v>41</v>
      </c>
      <c r="B548" t="s">
        <v>180</v>
      </c>
      <c r="C548" t="s">
        <v>249</v>
      </c>
      <c r="D548">
        <v>10783</v>
      </c>
      <c r="E548" t="s">
        <v>31</v>
      </c>
      <c r="F548" t="s">
        <v>1268</v>
      </c>
      <c r="G548">
        <f t="shared" si="92"/>
        <v>44500</v>
      </c>
      <c r="J548" t="str">
        <f t="shared" si="93"/>
        <v>Sud-kivu</v>
      </c>
      <c r="K548" t="str">
        <f t="shared" si="93"/>
        <v>Kabare</v>
      </c>
      <c r="L548" t="str">
        <f t="shared" si="93"/>
        <v>Katana</v>
      </c>
      <c r="M548">
        <f t="shared" si="93"/>
        <v>10783</v>
      </c>
      <c r="N548" s="12">
        <f t="shared" si="94"/>
        <v>0</v>
      </c>
      <c r="O548" s="13">
        <f t="shared" si="95"/>
        <v>0</v>
      </c>
      <c r="P548" s="13">
        <f t="shared" si="96"/>
        <v>0</v>
      </c>
      <c r="Q548" s="13">
        <f t="shared" si="97"/>
        <v>0</v>
      </c>
      <c r="R548" s="13">
        <f t="shared" si="98"/>
        <v>0</v>
      </c>
      <c r="S548" s="13">
        <f t="shared" si="99"/>
        <v>0</v>
      </c>
      <c r="T548" s="13">
        <f t="shared" si="100"/>
        <v>0</v>
      </c>
      <c r="U548" s="13">
        <f t="shared" si="101"/>
        <v>44500</v>
      </c>
      <c r="V548" s="13">
        <f t="shared" si="102"/>
        <v>0</v>
      </c>
    </row>
    <row r="549" spans="1:22">
      <c r="A549" t="s">
        <v>41</v>
      </c>
      <c r="B549" t="s">
        <v>180</v>
      </c>
      <c r="C549" t="s">
        <v>249</v>
      </c>
      <c r="D549">
        <v>10848</v>
      </c>
      <c r="E549" t="s">
        <v>169</v>
      </c>
      <c r="F549" t="s">
        <v>1256</v>
      </c>
      <c r="G549">
        <f t="shared" si="92"/>
        <v>0</v>
      </c>
      <c r="J549" t="str">
        <f t="shared" si="93"/>
        <v>Sud-kivu</v>
      </c>
      <c r="K549" t="str">
        <f t="shared" si="93"/>
        <v>Kabare</v>
      </c>
      <c r="L549" t="str">
        <f t="shared" si="93"/>
        <v>Katana</v>
      </c>
      <c r="M549">
        <f t="shared" si="93"/>
        <v>10848</v>
      </c>
      <c r="N549" s="12">
        <f t="shared" si="94"/>
        <v>0</v>
      </c>
      <c r="O549" s="13">
        <f t="shared" si="95"/>
        <v>0</v>
      </c>
      <c r="P549" s="13">
        <f t="shared" si="96"/>
        <v>0</v>
      </c>
      <c r="Q549" s="13">
        <f t="shared" si="97"/>
        <v>0</v>
      </c>
      <c r="R549" s="13">
        <f t="shared" si="98"/>
        <v>0</v>
      </c>
      <c r="S549" s="13">
        <f t="shared" si="99"/>
        <v>0</v>
      </c>
      <c r="T549" s="13">
        <f t="shared" si="100"/>
        <v>0</v>
      </c>
      <c r="U549" s="13">
        <f t="shared" si="101"/>
        <v>0</v>
      </c>
      <c r="V549" s="13">
        <f t="shared" si="102"/>
        <v>0</v>
      </c>
    </row>
    <row r="550" spans="1:22">
      <c r="A550" t="s">
        <v>41</v>
      </c>
      <c r="B550" t="s">
        <v>180</v>
      </c>
      <c r="C550" t="s">
        <v>249</v>
      </c>
      <c r="D550">
        <v>10882</v>
      </c>
      <c r="E550" t="s">
        <v>109</v>
      </c>
      <c r="F550" t="s">
        <v>1257</v>
      </c>
      <c r="G550">
        <f t="shared" si="92"/>
        <v>5000</v>
      </c>
      <c r="J550" t="str">
        <f t="shared" si="93"/>
        <v>Sud-kivu</v>
      </c>
      <c r="K550" t="str">
        <f t="shared" si="93"/>
        <v>Kabare</v>
      </c>
      <c r="L550" t="str">
        <f t="shared" si="93"/>
        <v>Katana</v>
      </c>
      <c r="M550">
        <f t="shared" si="93"/>
        <v>10882</v>
      </c>
      <c r="N550" s="12">
        <f t="shared" si="94"/>
        <v>0</v>
      </c>
      <c r="O550" s="13">
        <f t="shared" si="95"/>
        <v>0</v>
      </c>
      <c r="P550" s="13">
        <f t="shared" si="96"/>
        <v>0</v>
      </c>
      <c r="Q550" s="13">
        <f t="shared" si="97"/>
        <v>0</v>
      </c>
      <c r="R550" s="13">
        <f t="shared" si="98"/>
        <v>5000</v>
      </c>
      <c r="S550" s="13">
        <f t="shared" si="99"/>
        <v>0</v>
      </c>
      <c r="T550" s="13">
        <f t="shared" si="100"/>
        <v>0</v>
      </c>
      <c r="U550" s="13">
        <f t="shared" si="101"/>
        <v>0</v>
      </c>
      <c r="V550" s="13">
        <f t="shared" si="102"/>
        <v>0</v>
      </c>
    </row>
    <row r="551" spans="1:22">
      <c r="A551" t="s">
        <v>41</v>
      </c>
      <c r="B551" t="s">
        <v>180</v>
      </c>
      <c r="C551" t="s">
        <v>249</v>
      </c>
      <c r="D551">
        <v>10855</v>
      </c>
      <c r="E551" t="s">
        <v>169</v>
      </c>
      <c r="F551" t="s">
        <v>1256</v>
      </c>
      <c r="G551">
        <f t="shared" si="92"/>
        <v>0</v>
      </c>
      <c r="J551" t="str">
        <f t="shared" si="93"/>
        <v>Sud-kivu</v>
      </c>
      <c r="K551" t="str">
        <f t="shared" si="93"/>
        <v>Kabare</v>
      </c>
      <c r="L551" t="str">
        <f t="shared" si="93"/>
        <v>Katana</v>
      </c>
      <c r="M551">
        <f t="shared" si="93"/>
        <v>10855</v>
      </c>
      <c r="N551" s="12">
        <f t="shared" si="94"/>
        <v>0</v>
      </c>
      <c r="O551" s="13">
        <f t="shared" si="95"/>
        <v>0</v>
      </c>
      <c r="P551" s="13">
        <f t="shared" si="96"/>
        <v>0</v>
      </c>
      <c r="Q551" s="13">
        <f t="shared" si="97"/>
        <v>0</v>
      </c>
      <c r="R551" s="13">
        <f t="shared" si="98"/>
        <v>0</v>
      </c>
      <c r="S551" s="13">
        <f t="shared" si="99"/>
        <v>0</v>
      </c>
      <c r="T551" s="13">
        <f t="shared" si="100"/>
        <v>0</v>
      </c>
      <c r="U551" s="13">
        <f t="shared" si="101"/>
        <v>0</v>
      </c>
      <c r="V551" s="13">
        <f t="shared" si="102"/>
        <v>0</v>
      </c>
    </row>
    <row r="552" spans="1:22">
      <c r="A552" t="s">
        <v>41</v>
      </c>
      <c r="B552" t="s">
        <v>180</v>
      </c>
      <c r="C552" t="s">
        <v>285</v>
      </c>
      <c r="D552">
        <v>912</v>
      </c>
      <c r="E552" t="s">
        <v>260</v>
      </c>
      <c r="F552" t="s">
        <v>1257</v>
      </c>
      <c r="G552">
        <f t="shared" si="92"/>
        <v>5000</v>
      </c>
      <c r="J552" t="str">
        <f t="shared" si="93"/>
        <v>Sud-kivu</v>
      </c>
      <c r="K552" t="str">
        <f t="shared" si="93"/>
        <v>Kabare</v>
      </c>
      <c r="L552" t="str">
        <f t="shared" si="93"/>
        <v>Miti-Murhesa</v>
      </c>
      <c r="M552">
        <f t="shared" si="93"/>
        <v>912</v>
      </c>
      <c r="N552" s="12">
        <f t="shared" si="94"/>
        <v>0</v>
      </c>
      <c r="O552" s="13">
        <f t="shared" si="95"/>
        <v>5000</v>
      </c>
      <c r="P552" s="13">
        <f t="shared" si="96"/>
        <v>0</v>
      </c>
      <c r="Q552" s="13">
        <f t="shared" si="97"/>
        <v>0</v>
      </c>
      <c r="R552" s="13">
        <f t="shared" si="98"/>
        <v>0</v>
      </c>
      <c r="S552" s="13">
        <f t="shared" si="99"/>
        <v>0</v>
      </c>
      <c r="T552" s="13">
        <f t="shared" si="100"/>
        <v>0</v>
      </c>
      <c r="U552" s="13">
        <f t="shared" si="101"/>
        <v>0</v>
      </c>
      <c r="V552" s="13">
        <f t="shared" si="102"/>
        <v>0</v>
      </c>
    </row>
    <row r="553" spans="1:22">
      <c r="A553" t="s">
        <v>41</v>
      </c>
      <c r="B553" t="s">
        <v>180</v>
      </c>
      <c r="C553" t="s">
        <v>285</v>
      </c>
      <c r="D553">
        <v>916</v>
      </c>
      <c r="E553" t="s">
        <v>31</v>
      </c>
      <c r="F553" t="s">
        <v>1257</v>
      </c>
      <c r="G553">
        <f t="shared" si="92"/>
        <v>5000</v>
      </c>
      <c r="J553" t="str">
        <f t="shared" si="93"/>
        <v>Sud-kivu</v>
      </c>
      <c r="K553" t="str">
        <f t="shared" si="93"/>
        <v>Kabare</v>
      </c>
      <c r="L553" t="str">
        <f t="shared" si="93"/>
        <v>Miti-Murhesa</v>
      </c>
      <c r="M553">
        <f t="shared" si="93"/>
        <v>916</v>
      </c>
      <c r="N553" s="12">
        <f t="shared" si="94"/>
        <v>0</v>
      </c>
      <c r="O553" s="13">
        <f t="shared" si="95"/>
        <v>0</v>
      </c>
      <c r="P553" s="13">
        <f t="shared" si="96"/>
        <v>0</v>
      </c>
      <c r="Q553" s="13">
        <f t="shared" si="97"/>
        <v>0</v>
      </c>
      <c r="R553" s="13">
        <f t="shared" si="98"/>
        <v>0</v>
      </c>
      <c r="S553" s="13">
        <f t="shared" si="99"/>
        <v>0</v>
      </c>
      <c r="T553" s="13">
        <f t="shared" si="100"/>
        <v>0</v>
      </c>
      <c r="U553" s="13">
        <f t="shared" si="101"/>
        <v>5000</v>
      </c>
      <c r="V553" s="13">
        <f t="shared" si="102"/>
        <v>0</v>
      </c>
    </row>
    <row r="554" spans="1:22">
      <c r="A554" t="s">
        <v>41</v>
      </c>
      <c r="B554" t="s">
        <v>180</v>
      </c>
      <c r="C554" t="s">
        <v>285</v>
      </c>
      <c r="D554">
        <v>922</v>
      </c>
      <c r="E554" t="s">
        <v>31</v>
      </c>
      <c r="F554" t="s">
        <v>1272</v>
      </c>
      <c r="G554">
        <f t="shared" si="92"/>
        <v>74500</v>
      </c>
      <c r="J554" t="str">
        <f t="shared" si="93"/>
        <v>Sud-kivu</v>
      </c>
      <c r="K554" t="str">
        <f t="shared" si="93"/>
        <v>Kabare</v>
      </c>
      <c r="L554" t="str">
        <f t="shared" si="93"/>
        <v>Miti-Murhesa</v>
      </c>
      <c r="M554">
        <f t="shared" si="93"/>
        <v>922</v>
      </c>
      <c r="N554" s="12">
        <f t="shared" si="94"/>
        <v>0</v>
      </c>
      <c r="O554" s="13">
        <f t="shared" si="95"/>
        <v>0</v>
      </c>
      <c r="P554" s="13">
        <f t="shared" si="96"/>
        <v>0</v>
      </c>
      <c r="Q554" s="13">
        <f t="shared" si="97"/>
        <v>0</v>
      </c>
      <c r="R554" s="13">
        <f t="shared" si="98"/>
        <v>0</v>
      </c>
      <c r="S554" s="13">
        <f t="shared" si="99"/>
        <v>0</v>
      </c>
      <c r="T554" s="13">
        <f t="shared" si="100"/>
        <v>0</v>
      </c>
      <c r="U554" s="13">
        <f t="shared" si="101"/>
        <v>74500</v>
      </c>
      <c r="V554" s="13">
        <f t="shared" si="102"/>
        <v>0</v>
      </c>
    </row>
    <row r="555" spans="1:22">
      <c r="A555" t="s">
        <v>41</v>
      </c>
      <c r="B555" t="s">
        <v>180</v>
      </c>
      <c r="C555" t="s">
        <v>285</v>
      </c>
      <c r="D555">
        <v>10661</v>
      </c>
      <c r="E555" t="s">
        <v>51</v>
      </c>
      <c r="F555" t="s">
        <v>1256</v>
      </c>
      <c r="G555">
        <f t="shared" si="92"/>
        <v>0</v>
      </c>
      <c r="J555" t="str">
        <f t="shared" si="93"/>
        <v>Sud-kivu</v>
      </c>
      <c r="K555" t="str">
        <f t="shared" si="93"/>
        <v>Kabare</v>
      </c>
      <c r="L555" t="str">
        <f t="shared" si="93"/>
        <v>Miti-Murhesa</v>
      </c>
      <c r="M555">
        <f t="shared" si="93"/>
        <v>10661</v>
      </c>
      <c r="N555" s="12">
        <f t="shared" si="94"/>
        <v>0</v>
      </c>
      <c r="O555" s="13">
        <f t="shared" si="95"/>
        <v>0</v>
      </c>
      <c r="P555" s="13">
        <f t="shared" si="96"/>
        <v>0</v>
      </c>
      <c r="Q555" s="13">
        <f t="shared" si="97"/>
        <v>0</v>
      </c>
      <c r="R555" s="13">
        <f t="shared" si="98"/>
        <v>0</v>
      </c>
      <c r="S555" s="13">
        <f t="shared" si="99"/>
        <v>0</v>
      </c>
      <c r="T555" s="13">
        <f t="shared" si="100"/>
        <v>0</v>
      </c>
      <c r="U555" s="13">
        <f t="shared" si="101"/>
        <v>0</v>
      </c>
      <c r="V555" s="13">
        <f t="shared" si="102"/>
        <v>0</v>
      </c>
    </row>
    <row r="556" spans="1:22">
      <c r="A556" t="s">
        <v>41</v>
      </c>
      <c r="B556" t="s">
        <v>180</v>
      </c>
      <c r="C556" t="s">
        <v>285</v>
      </c>
      <c r="D556">
        <v>10783</v>
      </c>
      <c r="E556" t="s">
        <v>31</v>
      </c>
      <c r="F556" t="s">
        <v>1268</v>
      </c>
      <c r="G556">
        <f t="shared" si="92"/>
        <v>44500</v>
      </c>
      <c r="J556" t="str">
        <f t="shared" si="93"/>
        <v>Sud-kivu</v>
      </c>
      <c r="K556" t="str">
        <f t="shared" si="93"/>
        <v>Kabare</v>
      </c>
      <c r="L556" t="str">
        <f t="shared" si="93"/>
        <v>Miti-Murhesa</v>
      </c>
      <c r="M556">
        <f t="shared" si="93"/>
        <v>10783</v>
      </c>
      <c r="N556" s="12">
        <f t="shared" si="94"/>
        <v>0</v>
      </c>
      <c r="O556" s="13">
        <f t="shared" si="95"/>
        <v>0</v>
      </c>
      <c r="P556" s="13">
        <f t="shared" si="96"/>
        <v>0</v>
      </c>
      <c r="Q556" s="13">
        <f t="shared" si="97"/>
        <v>0</v>
      </c>
      <c r="R556" s="13">
        <f t="shared" si="98"/>
        <v>0</v>
      </c>
      <c r="S556" s="13">
        <f t="shared" si="99"/>
        <v>0</v>
      </c>
      <c r="T556" s="13">
        <f t="shared" si="100"/>
        <v>0</v>
      </c>
      <c r="U556" s="13">
        <f t="shared" si="101"/>
        <v>44500</v>
      </c>
      <c r="V556" s="13">
        <f t="shared" si="102"/>
        <v>0</v>
      </c>
    </row>
    <row r="557" spans="1:22">
      <c r="A557" t="s">
        <v>41</v>
      </c>
      <c r="B557" t="s">
        <v>180</v>
      </c>
      <c r="C557" t="s">
        <v>285</v>
      </c>
      <c r="D557">
        <v>10848</v>
      </c>
      <c r="E557" t="s">
        <v>169</v>
      </c>
      <c r="F557" t="s">
        <v>1256</v>
      </c>
      <c r="G557">
        <f t="shared" si="92"/>
        <v>0</v>
      </c>
      <c r="J557" t="str">
        <f t="shared" si="93"/>
        <v>Sud-kivu</v>
      </c>
      <c r="K557" t="str">
        <f t="shared" si="93"/>
        <v>Kabare</v>
      </c>
      <c r="L557" t="str">
        <f t="shared" si="93"/>
        <v>Miti-Murhesa</v>
      </c>
      <c r="M557">
        <f t="shared" si="93"/>
        <v>10848</v>
      </c>
      <c r="N557" s="12">
        <f t="shared" si="94"/>
        <v>0</v>
      </c>
      <c r="O557" s="13">
        <f t="shared" si="95"/>
        <v>0</v>
      </c>
      <c r="P557" s="13">
        <f t="shared" si="96"/>
        <v>0</v>
      </c>
      <c r="Q557" s="13">
        <f t="shared" si="97"/>
        <v>0</v>
      </c>
      <c r="R557" s="13">
        <f t="shared" si="98"/>
        <v>0</v>
      </c>
      <c r="S557" s="13">
        <f t="shared" si="99"/>
        <v>0</v>
      </c>
      <c r="T557" s="13">
        <f t="shared" si="100"/>
        <v>0</v>
      </c>
      <c r="U557" s="13">
        <f t="shared" si="101"/>
        <v>0</v>
      </c>
      <c r="V557" s="13">
        <f t="shared" si="102"/>
        <v>0</v>
      </c>
    </row>
    <row r="558" spans="1:22">
      <c r="A558" t="s">
        <v>41</v>
      </c>
      <c r="B558" t="s">
        <v>180</v>
      </c>
      <c r="C558" t="s">
        <v>285</v>
      </c>
      <c r="D558">
        <v>10882</v>
      </c>
      <c r="E558" t="s">
        <v>109</v>
      </c>
      <c r="F558" t="s">
        <v>1257</v>
      </c>
      <c r="G558">
        <f t="shared" si="92"/>
        <v>5000</v>
      </c>
      <c r="J558" t="str">
        <f t="shared" si="93"/>
        <v>Sud-kivu</v>
      </c>
      <c r="K558" t="str">
        <f t="shared" si="93"/>
        <v>Kabare</v>
      </c>
      <c r="L558" t="str">
        <f t="shared" si="93"/>
        <v>Miti-Murhesa</v>
      </c>
      <c r="M558">
        <f t="shared" si="93"/>
        <v>10882</v>
      </c>
      <c r="N558" s="12">
        <f t="shared" si="94"/>
        <v>0</v>
      </c>
      <c r="O558" s="13">
        <f t="shared" si="95"/>
        <v>0</v>
      </c>
      <c r="P558" s="13">
        <f t="shared" si="96"/>
        <v>0</v>
      </c>
      <c r="Q558" s="13">
        <f t="shared" si="97"/>
        <v>0</v>
      </c>
      <c r="R558" s="13">
        <f t="shared" si="98"/>
        <v>5000</v>
      </c>
      <c r="S558" s="13">
        <f t="shared" si="99"/>
        <v>0</v>
      </c>
      <c r="T558" s="13">
        <f t="shared" si="100"/>
        <v>0</v>
      </c>
      <c r="U558" s="13">
        <f t="shared" si="101"/>
        <v>0</v>
      </c>
      <c r="V558" s="13">
        <f t="shared" si="102"/>
        <v>0</v>
      </c>
    </row>
    <row r="559" spans="1:22">
      <c r="A559" t="s">
        <v>41</v>
      </c>
      <c r="B559" t="s">
        <v>180</v>
      </c>
      <c r="C559" t="s">
        <v>285</v>
      </c>
      <c r="D559">
        <v>10855</v>
      </c>
      <c r="E559" t="s">
        <v>169</v>
      </c>
      <c r="F559" t="s">
        <v>1256</v>
      </c>
      <c r="G559">
        <f t="shared" si="92"/>
        <v>0</v>
      </c>
      <c r="J559" t="str">
        <f t="shared" si="93"/>
        <v>Sud-kivu</v>
      </c>
      <c r="K559" t="str">
        <f t="shared" si="93"/>
        <v>Kabare</v>
      </c>
      <c r="L559" t="str">
        <f t="shared" si="93"/>
        <v>Miti-Murhesa</v>
      </c>
      <c r="M559">
        <f t="shared" si="93"/>
        <v>10855</v>
      </c>
      <c r="N559" s="12">
        <f t="shared" si="94"/>
        <v>0</v>
      </c>
      <c r="O559" s="13">
        <f t="shared" si="95"/>
        <v>0</v>
      </c>
      <c r="P559" s="13">
        <f t="shared" si="96"/>
        <v>0</v>
      </c>
      <c r="Q559" s="13">
        <f t="shared" si="97"/>
        <v>0</v>
      </c>
      <c r="R559" s="13">
        <f t="shared" si="98"/>
        <v>0</v>
      </c>
      <c r="S559" s="13">
        <f t="shared" si="99"/>
        <v>0</v>
      </c>
      <c r="T559" s="13">
        <f t="shared" si="100"/>
        <v>0</v>
      </c>
      <c r="U559" s="13">
        <f t="shared" si="101"/>
        <v>0</v>
      </c>
      <c r="V559" s="13">
        <f t="shared" si="102"/>
        <v>0</v>
      </c>
    </row>
    <row r="560" spans="1:22">
      <c r="A560" t="s">
        <v>41</v>
      </c>
      <c r="B560" t="s">
        <v>180</v>
      </c>
      <c r="C560" t="s">
        <v>182</v>
      </c>
      <c r="D560">
        <v>912</v>
      </c>
      <c r="E560" t="s">
        <v>260</v>
      </c>
      <c r="F560" t="s">
        <v>1257</v>
      </c>
      <c r="G560">
        <f t="shared" si="92"/>
        <v>5000</v>
      </c>
      <c r="J560" t="str">
        <f t="shared" si="93"/>
        <v>Sud-kivu</v>
      </c>
      <c r="K560" t="str">
        <f t="shared" si="93"/>
        <v>Kabare</v>
      </c>
      <c r="L560" t="str">
        <f t="shared" si="93"/>
        <v>Nyantende</v>
      </c>
      <c r="M560">
        <f t="shared" si="93"/>
        <v>912</v>
      </c>
      <c r="N560" s="12">
        <f t="shared" si="94"/>
        <v>0</v>
      </c>
      <c r="O560" s="13">
        <f t="shared" si="95"/>
        <v>5000</v>
      </c>
      <c r="P560" s="13">
        <f t="shared" si="96"/>
        <v>0</v>
      </c>
      <c r="Q560" s="13">
        <f t="shared" si="97"/>
        <v>0</v>
      </c>
      <c r="R560" s="13">
        <f t="shared" si="98"/>
        <v>0</v>
      </c>
      <c r="S560" s="13">
        <f t="shared" si="99"/>
        <v>0</v>
      </c>
      <c r="T560" s="13">
        <f t="shared" si="100"/>
        <v>0</v>
      </c>
      <c r="U560" s="13">
        <f t="shared" si="101"/>
        <v>0</v>
      </c>
      <c r="V560" s="13">
        <f t="shared" si="102"/>
        <v>0</v>
      </c>
    </row>
    <row r="561" spans="1:22">
      <c r="A561" t="s">
        <v>41</v>
      </c>
      <c r="B561" t="s">
        <v>180</v>
      </c>
      <c r="C561" t="s">
        <v>182</v>
      </c>
      <c r="D561">
        <v>10848</v>
      </c>
      <c r="E561" t="s">
        <v>169</v>
      </c>
      <c r="F561" t="s">
        <v>1256</v>
      </c>
      <c r="G561">
        <f t="shared" si="92"/>
        <v>0</v>
      </c>
      <c r="J561" t="str">
        <f t="shared" si="93"/>
        <v>Sud-kivu</v>
      </c>
      <c r="K561" t="str">
        <f t="shared" si="93"/>
        <v>Kabare</v>
      </c>
      <c r="L561" t="str">
        <f t="shared" si="93"/>
        <v>Nyantende</v>
      </c>
      <c r="M561">
        <f t="shared" si="93"/>
        <v>10848</v>
      </c>
      <c r="N561" s="12">
        <f t="shared" si="94"/>
        <v>0</v>
      </c>
      <c r="O561" s="13">
        <f t="shared" si="95"/>
        <v>0</v>
      </c>
      <c r="P561" s="13">
        <f t="shared" si="96"/>
        <v>0</v>
      </c>
      <c r="Q561" s="13">
        <f t="shared" si="97"/>
        <v>0</v>
      </c>
      <c r="R561" s="13">
        <f t="shared" si="98"/>
        <v>0</v>
      </c>
      <c r="S561" s="13">
        <f t="shared" si="99"/>
        <v>0</v>
      </c>
      <c r="T561" s="13">
        <f t="shared" si="100"/>
        <v>0</v>
      </c>
      <c r="U561" s="13">
        <f t="shared" si="101"/>
        <v>0</v>
      </c>
      <c r="V561" s="13">
        <f t="shared" si="102"/>
        <v>0</v>
      </c>
    </row>
    <row r="562" spans="1:22">
      <c r="A562" t="s">
        <v>41</v>
      </c>
      <c r="B562" t="s">
        <v>180</v>
      </c>
      <c r="C562" t="s">
        <v>182</v>
      </c>
      <c r="D562">
        <v>10855</v>
      </c>
      <c r="E562" t="s">
        <v>169</v>
      </c>
      <c r="F562" t="s">
        <v>1256</v>
      </c>
      <c r="G562">
        <f t="shared" si="92"/>
        <v>0</v>
      </c>
      <c r="J562" t="str">
        <f t="shared" si="93"/>
        <v>Sud-kivu</v>
      </c>
      <c r="K562" t="str">
        <f t="shared" si="93"/>
        <v>Kabare</v>
      </c>
      <c r="L562" t="str">
        <f t="shared" si="93"/>
        <v>Nyantende</v>
      </c>
      <c r="M562">
        <f t="shared" si="93"/>
        <v>10855</v>
      </c>
      <c r="N562" s="12">
        <f t="shared" si="94"/>
        <v>0</v>
      </c>
      <c r="O562" s="13">
        <f t="shared" si="95"/>
        <v>0</v>
      </c>
      <c r="P562" s="13">
        <f t="shared" si="96"/>
        <v>0</v>
      </c>
      <c r="Q562" s="13">
        <f t="shared" si="97"/>
        <v>0</v>
      </c>
      <c r="R562" s="13">
        <f t="shared" si="98"/>
        <v>0</v>
      </c>
      <c r="S562" s="13">
        <f t="shared" si="99"/>
        <v>0</v>
      </c>
      <c r="T562" s="13">
        <f t="shared" si="100"/>
        <v>0</v>
      </c>
      <c r="U562" s="13">
        <f t="shared" si="101"/>
        <v>0</v>
      </c>
      <c r="V562" s="13">
        <f t="shared" si="102"/>
        <v>0</v>
      </c>
    </row>
    <row r="563" spans="1:22">
      <c r="A563" t="s">
        <v>41</v>
      </c>
      <c r="B563" t="s">
        <v>43</v>
      </c>
      <c r="C563" t="s">
        <v>45</v>
      </c>
      <c r="D563">
        <v>160</v>
      </c>
      <c r="E563" t="s">
        <v>169</v>
      </c>
      <c r="F563" t="s">
        <v>1266</v>
      </c>
      <c r="G563">
        <f t="shared" si="92"/>
        <v>14500</v>
      </c>
      <c r="J563" t="str">
        <f t="shared" si="93"/>
        <v>Sud-kivu</v>
      </c>
      <c r="K563" t="str">
        <f t="shared" si="93"/>
        <v>Kalehe</v>
      </c>
      <c r="L563" t="str">
        <f t="shared" si="93"/>
        <v>Bunyakiri</v>
      </c>
      <c r="M563">
        <f t="shared" si="93"/>
        <v>160</v>
      </c>
      <c r="N563" s="12">
        <f t="shared" si="94"/>
        <v>0</v>
      </c>
      <c r="O563" s="13">
        <f t="shared" si="95"/>
        <v>0</v>
      </c>
      <c r="P563" s="13">
        <f t="shared" si="96"/>
        <v>0</v>
      </c>
      <c r="Q563" s="13">
        <f t="shared" si="97"/>
        <v>0</v>
      </c>
      <c r="R563" s="13">
        <f t="shared" si="98"/>
        <v>0</v>
      </c>
      <c r="S563" s="13">
        <f t="shared" si="99"/>
        <v>0</v>
      </c>
      <c r="T563" s="13">
        <f t="shared" si="100"/>
        <v>14500</v>
      </c>
      <c r="U563" s="13">
        <f t="shared" si="101"/>
        <v>0</v>
      </c>
      <c r="V563" s="13">
        <f t="shared" si="102"/>
        <v>0</v>
      </c>
    </row>
    <row r="564" spans="1:22">
      <c r="A564" t="s">
        <v>41</v>
      </c>
      <c r="B564" t="s">
        <v>43</v>
      </c>
      <c r="C564" t="s">
        <v>45</v>
      </c>
      <c r="D564">
        <v>309</v>
      </c>
      <c r="E564" t="s">
        <v>51</v>
      </c>
      <c r="F564" t="s">
        <v>1257</v>
      </c>
      <c r="G564">
        <f t="shared" si="92"/>
        <v>5000</v>
      </c>
      <c r="J564" t="str">
        <f t="shared" si="93"/>
        <v>Sud-kivu</v>
      </c>
      <c r="K564" t="str">
        <f t="shared" si="93"/>
        <v>Kalehe</v>
      </c>
      <c r="L564" t="str">
        <f t="shared" si="93"/>
        <v>Bunyakiri</v>
      </c>
      <c r="M564">
        <f t="shared" si="93"/>
        <v>309</v>
      </c>
      <c r="N564" s="12">
        <f t="shared" si="94"/>
        <v>0</v>
      </c>
      <c r="O564" s="13">
        <f t="shared" si="95"/>
        <v>0</v>
      </c>
      <c r="P564" s="13">
        <f t="shared" si="96"/>
        <v>0</v>
      </c>
      <c r="Q564" s="13">
        <f t="shared" si="97"/>
        <v>0</v>
      </c>
      <c r="R564" s="13">
        <f t="shared" si="98"/>
        <v>0</v>
      </c>
      <c r="S564" s="13">
        <f t="shared" si="99"/>
        <v>5000</v>
      </c>
      <c r="T564" s="13">
        <f t="shared" si="100"/>
        <v>0</v>
      </c>
      <c r="U564" s="13">
        <f t="shared" si="101"/>
        <v>0</v>
      </c>
      <c r="V564" s="13">
        <f t="shared" si="102"/>
        <v>0</v>
      </c>
    </row>
    <row r="565" spans="1:22">
      <c r="A565" t="s">
        <v>41</v>
      </c>
      <c r="B565" t="s">
        <v>43</v>
      </c>
      <c r="C565" t="s">
        <v>45</v>
      </c>
      <c r="D565">
        <v>675</v>
      </c>
      <c r="E565" t="s">
        <v>31</v>
      </c>
      <c r="F565" t="s">
        <v>1256</v>
      </c>
      <c r="G565">
        <f t="shared" si="92"/>
        <v>0</v>
      </c>
      <c r="J565" t="str">
        <f t="shared" si="93"/>
        <v>Sud-kivu</v>
      </c>
      <c r="K565" t="str">
        <f t="shared" si="93"/>
        <v>Kalehe</v>
      </c>
      <c r="L565" t="str">
        <f t="shared" si="93"/>
        <v>Bunyakiri</v>
      </c>
      <c r="M565">
        <f t="shared" si="93"/>
        <v>675</v>
      </c>
      <c r="N565" s="12">
        <f t="shared" si="94"/>
        <v>0</v>
      </c>
      <c r="O565" s="13">
        <f t="shared" si="95"/>
        <v>0</v>
      </c>
      <c r="P565" s="13">
        <f t="shared" si="96"/>
        <v>0</v>
      </c>
      <c r="Q565" s="13">
        <f t="shared" si="97"/>
        <v>0</v>
      </c>
      <c r="R565" s="13">
        <f t="shared" si="98"/>
        <v>0</v>
      </c>
      <c r="S565" s="13">
        <f t="shared" si="99"/>
        <v>0</v>
      </c>
      <c r="T565" s="13">
        <f t="shared" si="100"/>
        <v>0</v>
      </c>
      <c r="U565" s="13">
        <f t="shared" si="101"/>
        <v>0</v>
      </c>
      <c r="V565" s="13">
        <f t="shared" si="102"/>
        <v>0</v>
      </c>
    </row>
    <row r="566" spans="1:22">
      <c r="A566" t="s">
        <v>41</v>
      </c>
      <c r="B566" t="s">
        <v>43</v>
      </c>
      <c r="C566" t="s">
        <v>45</v>
      </c>
      <c r="D566">
        <v>707</v>
      </c>
      <c r="E566" t="s">
        <v>109</v>
      </c>
      <c r="F566" t="s">
        <v>1256</v>
      </c>
      <c r="G566">
        <f t="shared" si="92"/>
        <v>0</v>
      </c>
      <c r="J566" t="str">
        <f t="shared" si="93"/>
        <v>Sud-kivu</v>
      </c>
      <c r="K566" t="str">
        <f t="shared" si="93"/>
        <v>Kalehe</v>
      </c>
      <c r="L566" t="str">
        <f t="shared" si="93"/>
        <v>Bunyakiri</v>
      </c>
      <c r="M566">
        <f t="shared" si="93"/>
        <v>707</v>
      </c>
      <c r="N566" s="12">
        <f t="shared" si="94"/>
        <v>0</v>
      </c>
      <c r="O566" s="13">
        <f t="shared" si="95"/>
        <v>0</v>
      </c>
      <c r="P566" s="13">
        <f t="shared" si="96"/>
        <v>0</v>
      </c>
      <c r="Q566" s="13">
        <f t="shared" si="97"/>
        <v>0</v>
      </c>
      <c r="R566" s="13">
        <f t="shared" si="98"/>
        <v>0</v>
      </c>
      <c r="S566" s="13">
        <f t="shared" si="99"/>
        <v>0</v>
      </c>
      <c r="T566" s="13">
        <f t="shared" si="100"/>
        <v>0</v>
      </c>
      <c r="U566" s="13">
        <f t="shared" si="101"/>
        <v>0</v>
      </c>
      <c r="V566" s="13">
        <f t="shared" si="102"/>
        <v>0</v>
      </c>
    </row>
    <row r="567" spans="1:22">
      <c r="A567" t="s">
        <v>41</v>
      </c>
      <c r="B567" t="s">
        <v>43</v>
      </c>
      <c r="C567" t="s">
        <v>45</v>
      </c>
      <c r="D567">
        <v>924</v>
      </c>
      <c r="E567" t="s">
        <v>31</v>
      </c>
      <c r="F567" t="s">
        <v>1257</v>
      </c>
      <c r="G567">
        <f t="shared" si="92"/>
        <v>5000</v>
      </c>
      <c r="J567" t="str">
        <f t="shared" si="93"/>
        <v>Sud-kivu</v>
      </c>
      <c r="K567" t="str">
        <f t="shared" si="93"/>
        <v>Kalehe</v>
      </c>
      <c r="L567" t="str">
        <f t="shared" si="93"/>
        <v>Bunyakiri</v>
      </c>
      <c r="M567">
        <f t="shared" si="93"/>
        <v>924</v>
      </c>
      <c r="N567" s="12">
        <f t="shared" si="94"/>
        <v>0</v>
      </c>
      <c r="O567" s="13">
        <f t="shared" si="95"/>
        <v>0</v>
      </c>
      <c r="P567" s="13">
        <f t="shared" si="96"/>
        <v>0</v>
      </c>
      <c r="Q567" s="13">
        <f t="shared" si="97"/>
        <v>0</v>
      </c>
      <c r="R567" s="13">
        <f t="shared" si="98"/>
        <v>0</v>
      </c>
      <c r="S567" s="13">
        <f t="shared" si="99"/>
        <v>0</v>
      </c>
      <c r="T567" s="13">
        <f t="shared" si="100"/>
        <v>0</v>
      </c>
      <c r="U567" s="13">
        <f t="shared" si="101"/>
        <v>5000</v>
      </c>
      <c r="V567" s="13">
        <f t="shared" si="102"/>
        <v>0</v>
      </c>
    </row>
    <row r="568" spans="1:22">
      <c r="A568" t="s">
        <v>41</v>
      </c>
      <c r="B568" t="s">
        <v>43</v>
      </c>
      <c r="C568" t="s">
        <v>45</v>
      </c>
      <c r="D568">
        <v>945</v>
      </c>
      <c r="E568" t="s">
        <v>51</v>
      </c>
      <c r="F568" t="s">
        <v>1266</v>
      </c>
      <c r="G568">
        <f t="shared" si="92"/>
        <v>14500</v>
      </c>
      <c r="J568" t="str">
        <f t="shared" si="93"/>
        <v>Sud-kivu</v>
      </c>
      <c r="K568" t="str">
        <f t="shared" si="93"/>
        <v>Kalehe</v>
      </c>
      <c r="L568" t="str">
        <f t="shared" si="93"/>
        <v>Bunyakiri</v>
      </c>
      <c r="M568">
        <f t="shared" si="93"/>
        <v>945</v>
      </c>
      <c r="N568" s="12">
        <f t="shared" si="94"/>
        <v>0</v>
      </c>
      <c r="O568" s="13">
        <f t="shared" si="95"/>
        <v>0</v>
      </c>
      <c r="P568" s="13">
        <f t="shared" si="96"/>
        <v>0</v>
      </c>
      <c r="Q568" s="13">
        <f t="shared" si="97"/>
        <v>0</v>
      </c>
      <c r="R568" s="13">
        <f t="shared" si="98"/>
        <v>0</v>
      </c>
      <c r="S568" s="13">
        <f t="shared" si="99"/>
        <v>14500</v>
      </c>
      <c r="T568" s="13">
        <f t="shared" si="100"/>
        <v>0</v>
      </c>
      <c r="U568" s="13">
        <f t="shared" si="101"/>
        <v>0</v>
      </c>
      <c r="V568" s="13">
        <f t="shared" si="102"/>
        <v>0</v>
      </c>
    </row>
    <row r="569" spans="1:22">
      <c r="A569" t="s">
        <v>41</v>
      </c>
      <c r="B569" t="s">
        <v>43</v>
      </c>
      <c r="C569" t="s">
        <v>45</v>
      </c>
      <c r="D569">
        <v>10631</v>
      </c>
      <c r="E569" t="s">
        <v>31</v>
      </c>
      <c r="F569" t="s">
        <v>1266</v>
      </c>
      <c r="G569">
        <f t="shared" si="92"/>
        <v>14500</v>
      </c>
      <c r="J569" t="str">
        <f t="shared" si="93"/>
        <v>Sud-kivu</v>
      </c>
      <c r="K569" t="str">
        <f t="shared" si="93"/>
        <v>Kalehe</v>
      </c>
      <c r="L569" t="str">
        <f t="shared" si="93"/>
        <v>Bunyakiri</v>
      </c>
      <c r="M569">
        <f t="shared" si="93"/>
        <v>10631</v>
      </c>
      <c r="N569" s="12">
        <f t="shared" si="94"/>
        <v>0</v>
      </c>
      <c r="O569" s="13">
        <f t="shared" si="95"/>
        <v>0</v>
      </c>
      <c r="P569" s="13">
        <f t="shared" si="96"/>
        <v>0</v>
      </c>
      <c r="Q569" s="13">
        <f t="shared" si="97"/>
        <v>0</v>
      </c>
      <c r="R569" s="13">
        <f t="shared" si="98"/>
        <v>0</v>
      </c>
      <c r="S569" s="13">
        <f t="shared" si="99"/>
        <v>0</v>
      </c>
      <c r="T569" s="13">
        <f t="shared" si="100"/>
        <v>0</v>
      </c>
      <c r="U569" s="13">
        <f t="shared" si="101"/>
        <v>14500</v>
      </c>
      <c r="V569" s="13">
        <f t="shared" si="102"/>
        <v>0</v>
      </c>
    </row>
    <row r="570" spans="1:22">
      <c r="A570" t="s">
        <v>41</v>
      </c>
      <c r="B570" t="s">
        <v>43</v>
      </c>
      <c r="C570" t="s">
        <v>45</v>
      </c>
      <c r="D570">
        <v>10632</v>
      </c>
      <c r="E570" t="s">
        <v>31</v>
      </c>
      <c r="F570" t="s">
        <v>1257</v>
      </c>
      <c r="G570">
        <f t="shared" si="92"/>
        <v>5000</v>
      </c>
      <c r="J570" t="str">
        <f t="shared" si="93"/>
        <v>Sud-kivu</v>
      </c>
      <c r="K570" t="str">
        <f t="shared" si="93"/>
        <v>Kalehe</v>
      </c>
      <c r="L570" t="str">
        <f t="shared" si="93"/>
        <v>Bunyakiri</v>
      </c>
      <c r="M570">
        <f t="shared" si="93"/>
        <v>10632</v>
      </c>
      <c r="N570" s="12">
        <f t="shared" si="94"/>
        <v>0</v>
      </c>
      <c r="O570" s="13">
        <f t="shared" si="95"/>
        <v>0</v>
      </c>
      <c r="P570" s="13">
        <f t="shared" si="96"/>
        <v>0</v>
      </c>
      <c r="Q570" s="13">
        <f t="shared" si="97"/>
        <v>0</v>
      </c>
      <c r="R570" s="13">
        <f t="shared" si="98"/>
        <v>0</v>
      </c>
      <c r="S570" s="13">
        <f t="shared" si="99"/>
        <v>0</v>
      </c>
      <c r="T570" s="13">
        <f t="shared" si="100"/>
        <v>0</v>
      </c>
      <c r="U570" s="13">
        <f t="shared" si="101"/>
        <v>5000</v>
      </c>
      <c r="V570" s="13">
        <f t="shared" si="102"/>
        <v>0</v>
      </c>
    </row>
    <row r="571" spans="1:22">
      <c r="A571" t="s">
        <v>41</v>
      </c>
      <c r="B571" t="s">
        <v>43</v>
      </c>
      <c r="C571" t="s">
        <v>45</v>
      </c>
      <c r="D571">
        <v>10644</v>
      </c>
      <c r="E571" t="s">
        <v>109</v>
      </c>
      <c r="F571" t="s">
        <v>1256</v>
      </c>
      <c r="G571">
        <f t="shared" si="92"/>
        <v>0</v>
      </c>
      <c r="J571" t="str">
        <f t="shared" si="93"/>
        <v>Sud-kivu</v>
      </c>
      <c r="K571" t="str">
        <f t="shared" si="93"/>
        <v>Kalehe</v>
      </c>
      <c r="L571" t="str">
        <f t="shared" si="93"/>
        <v>Bunyakiri</v>
      </c>
      <c r="M571">
        <f t="shared" si="93"/>
        <v>10644</v>
      </c>
      <c r="N571" s="12">
        <f t="shared" si="94"/>
        <v>0</v>
      </c>
      <c r="O571" s="13">
        <f t="shared" si="95"/>
        <v>0</v>
      </c>
      <c r="P571" s="13">
        <f t="shared" si="96"/>
        <v>0</v>
      </c>
      <c r="Q571" s="13">
        <f t="shared" si="97"/>
        <v>0</v>
      </c>
      <c r="R571" s="13">
        <f t="shared" si="98"/>
        <v>0</v>
      </c>
      <c r="S571" s="13">
        <f t="shared" si="99"/>
        <v>0</v>
      </c>
      <c r="T571" s="13">
        <f t="shared" si="100"/>
        <v>0</v>
      </c>
      <c r="U571" s="13">
        <f t="shared" si="101"/>
        <v>0</v>
      </c>
      <c r="V571" s="13">
        <f t="shared" si="102"/>
        <v>0</v>
      </c>
    </row>
    <row r="572" spans="1:22">
      <c r="A572" t="s">
        <v>41</v>
      </c>
      <c r="B572" t="s">
        <v>43</v>
      </c>
      <c r="C572" t="s">
        <v>45</v>
      </c>
      <c r="D572">
        <v>10656</v>
      </c>
      <c r="E572" t="s">
        <v>51</v>
      </c>
      <c r="F572" t="s">
        <v>1256</v>
      </c>
      <c r="G572">
        <f t="shared" si="92"/>
        <v>0</v>
      </c>
      <c r="J572" t="str">
        <f t="shared" si="93"/>
        <v>Sud-kivu</v>
      </c>
      <c r="K572" t="str">
        <f t="shared" si="93"/>
        <v>Kalehe</v>
      </c>
      <c r="L572" t="str">
        <f t="shared" si="93"/>
        <v>Bunyakiri</v>
      </c>
      <c r="M572">
        <f t="shared" si="93"/>
        <v>10656</v>
      </c>
      <c r="N572" s="12">
        <f t="shared" si="94"/>
        <v>0</v>
      </c>
      <c r="O572" s="13">
        <f t="shared" si="95"/>
        <v>0</v>
      </c>
      <c r="P572" s="13">
        <f t="shared" si="96"/>
        <v>0</v>
      </c>
      <c r="Q572" s="13">
        <f t="shared" si="97"/>
        <v>0</v>
      </c>
      <c r="R572" s="13">
        <f t="shared" si="98"/>
        <v>0</v>
      </c>
      <c r="S572" s="13">
        <f t="shared" si="99"/>
        <v>0</v>
      </c>
      <c r="T572" s="13">
        <f t="shared" si="100"/>
        <v>0</v>
      </c>
      <c r="U572" s="13">
        <f t="shared" si="101"/>
        <v>0</v>
      </c>
      <c r="V572" s="13">
        <f t="shared" si="102"/>
        <v>0</v>
      </c>
    </row>
    <row r="573" spans="1:22">
      <c r="A573" t="s">
        <v>41</v>
      </c>
      <c r="B573" t="s">
        <v>43</v>
      </c>
      <c r="C573" t="s">
        <v>45</v>
      </c>
      <c r="D573">
        <v>10657</v>
      </c>
      <c r="E573" t="s">
        <v>51</v>
      </c>
      <c r="F573" t="s">
        <v>1256</v>
      </c>
      <c r="G573">
        <f t="shared" si="92"/>
        <v>0</v>
      </c>
      <c r="J573" t="str">
        <f t="shared" si="93"/>
        <v>Sud-kivu</v>
      </c>
      <c r="K573" t="str">
        <f t="shared" si="93"/>
        <v>Kalehe</v>
      </c>
      <c r="L573" t="str">
        <f t="shared" si="93"/>
        <v>Bunyakiri</v>
      </c>
      <c r="M573">
        <f t="shared" si="93"/>
        <v>10657</v>
      </c>
      <c r="N573" s="12">
        <f t="shared" si="94"/>
        <v>0</v>
      </c>
      <c r="O573" s="13">
        <f t="shared" si="95"/>
        <v>0</v>
      </c>
      <c r="P573" s="13">
        <f t="shared" si="96"/>
        <v>0</v>
      </c>
      <c r="Q573" s="13">
        <f t="shared" si="97"/>
        <v>0</v>
      </c>
      <c r="R573" s="13">
        <f t="shared" si="98"/>
        <v>0</v>
      </c>
      <c r="S573" s="13">
        <f t="shared" si="99"/>
        <v>0</v>
      </c>
      <c r="T573" s="13">
        <f t="shared" si="100"/>
        <v>0</v>
      </c>
      <c r="U573" s="13">
        <f t="shared" si="101"/>
        <v>0</v>
      </c>
      <c r="V573" s="13">
        <f t="shared" si="102"/>
        <v>0</v>
      </c>
    </row>
    <row r="574" spans="1:22">
      <c r="A574" t="s">
        <v>41</v>
      </c>
      <c r="B574" t="s">
        <v>43</v>
      </c>
      <c r="C574" t="s">
        <v>45</v>
      </c>
      <c r="D574">
        <v>10782</v>
      </c>
      <c r="E574" t="s">
        <v>49</v>
      </c>
      <c r="F574" t="s">
        <v>1264</v>
      </c>
      <c r="G574">
        <f t="shared" si="92"/>
        <v>174500</v>
      </c>
      <c r="J574" t="str">
        <f t="shared" si="93"/>
        <v>Sud-kivu</v>
      </c>
      <c r="K574" t="str">
        <f t="shared" si="93"/>
        <v>Kalehe</v>
      </c>
      <c r="L574" t="str">
        <f t="shared" si="93"/>
        <v>Bunyakiri</v>
      </c>
      <c r="M574">
        <f t="shared" si="93"/>
        <v>10782</v>
      </c>
      <c r="N574" s="12">
        <f t="shared" si="94"/>
        <v>0</v>
      </c>
      <c r="O574" s="13">
        <f t="shared" si="95"/>
        <v>0</v>
      </c>
      <c r="P574" s="13">
        <f t="shared" si="96"/>
        <v>174500</v>
      </c>
      <c r="Q574" s="13">
        <f t="shared" si="97"/>
        <v>0</v>
      </c>
      <c r="R574" s="13">
        <f t="shared" si="98"/>
        <v>0</v>
      </c>
      <c r="S574" s="13">
        <f t="shared" si="99"/>
        <v>0</v>
      </c>
      <c r="T574" s="13">
        <f t="shared" si="100"/>
        <v>0</v>
      </c>
      <c r="U574" s="13">
        <f t="shared" si="101"/>
        <v>0</v>
      </c>
      <c r="V574" s="13">
        <f t="shared" si="102"/>
        <v>0</v>
      </c>
    </row>
    <row r="575" spans="1:22">
      <c r="A575" t="s">
        <v>41</v>
      </c>
      <c r="B575" t="s">
        <v>43</v>
      </c>
      <c r="C575" t="s">
        <v>45</v>
      </c>
      <c r="D575">
        <v>10791</v>
      </c>
      <c r="E575" t="s">
        <v>169</v>
      </c>
      <c r="F575" t="s">
        <v>1262</v>
      </c>
      <c r="G575">
        <f t="shared" si="92"/>
        <v>84500</v>
      </c>
      <c r="J575" t="str">
        <f t="shared" si="93"/>
        <v>Sud-kivu</v>
      </c>
      <c r="K575" t="str">
        <f t="shared" si="93"/>
        <v>Kalehe</v>
      </c>
      <c r="L575" t="str">
        <f t="shared" si="93"/>
        <v>Bunyakiri</v>
      </c>
      <c r="M575">
        <f t="shared" si="93"/>
        <v>10791</v>
      </c>
      <c r="N575" s="12">
        <f t="shared" si="94"/>
        <v>0</v>
      </c>
      <c r="O575" s="13">
        <f t="shared" si="95"/>
        <v>0</v>
      </c>
      <c r="P575" s="13">
        <f t="shared" si="96"/>
        <v>0</v>
      </c>
      <c r="Q575" s="13">
        <f t="shared" si="97"/>
        <v>0</v>
      </c>
      <c r="R575" s="13">
        <f t="shared" si="98"/>
        <v>0</v>
      </c>
      <c r="S575" s="13">
        <f t="shared" si="99"/>
        <v>0</v>
      </c>
      <c r="T575" s="13">
        <f t="shared" si="100"/>
        <v>84500</v>
      </c>
      <c r="U575" s="13">
        <f t="shared" si="101"/>
        <v>0</v>
      </c>
      <c r="V575" s="13">
        <f t="shared" si="102"/>
        <v>0</v>
      </c>
    </row>
    <row r="576" spans="1:22">
      <c r="A576" t="s">
        <v>41</v>
      </c>
      <c r="B576" t="s">
        <v>43</v>
      </c>
      <c r="C576" t="s">
        <v>45</v>
      </c>
      <c r="D576">
        <v>10795</v>
      </c>
      <c r="E576" t="s">
        <v>31</v>
      </c>
      <c r="F576" t="s">
        <v>1256</v>
      </c>
      <c r="G576">
        <f t="shared" si="92"/>
        <v>0</v>
      </c>
      <c r="J576" t="str">
        <f t="shared" si="93"/>
        <v>Sud-kivu</v>
      </c>
      <c r="K576" t="str">
        <f t="shared" si="93"/>
        <v>Kalehe</v>
      </c>
      <c r="L576" t="str">
        <f t="shared" si="93"/>
        <v>Bunyakiri</v>
      </c>
      <c r="M576">
        <f t="shared" si="93"/>
        <v>10795</v>
      </c>
      <c r="N576" s="12">
        <f t="shared" si="94"/>
        <v>0</v>
      </c>
      <c r="O576" s="13">
        <f t="shared" si="95"/>
        <v>0</v>
      </c>
      <c r="P576" s="13">
        <f t="shared" si="96"/>
        <v>0</v>
      </c>
      <c r="Q576" s="13">
        <f t="shared" si="97"/>
        <v>0</v>
      </c>
      <c r="R576" s="13">
        <f t="shared" si="98"/>
        <v>0</v>
      </c>
      <c r="S576" s="13">
        <f t="shared" si="99"/>
        <v>0</v>
      </c>
      <c r="T576" s="13">
        <f t="shared" si="100"/>
        <v>0</v>
      </c>
      <c r="U576" s="13">
        <f t="shared" si="101"/>
        <v>0</v>
      </c>
      <c r="V576" s="13">
        <f t="shared" si="102"/>
        <v>0</v>
      </c>
    </row>
    <row r="577" spans="1:22">
      <c r="A577" t="s">
        <v>41</v>
      </c>
      <c r="B577" t="s">
        <v>43</v>
      </c>
      <c r="C577" t="s">
        <v>45</v>
      </c>
      <c r="D577">
        <v>10839</v>
      </c>
      <c r="E577" t="s">
        <v>169</v>
      </c>
      <c r="F577" t="s">
        <v>1256</v>
      </c>
      <c r="G577">
        <f t="shared" si="92"/>
        <v>0</v>
      </c>
      <c r="J577" t="str">
        <f t="shared" si="93"/>
        <v>Sud-kivu</v>
      </c>
      <c r="K577" t="str">
        <f t="shared" si="93"/>
        <v>Kalehe</v>
      </c>
      <c r="L577" t="str">
        <f t="shared" si="93"/>
        <v>Bunyakiri</v>
      </c>
      <c r="M577">
        <f t="shared" si="93"/>
        <v>10839</v>
      </c>
      <c r="N577" s="12">
        <f t="shared" si="94"/>
        <v>0</v>
      </c>
      <c r="O577" s="13">
        <f t="shared" si="95"/>
        <v>0</v>
      </c>
      <c r="P577" s="13">
        <f t="shared" si="96"/>
        <v>0</v>
      </c>
      <c r="Q577" s="13">
        <f t="shared" si="97"/>
        <v>0</v>
      </c>
      <c r="R577" s="13">
        <f t="shared" si="98"/>
        <v>0</v>
      </c>
      <c r="S577" s="13">
        <f t="shared" si="99"/>
        <v>0</v>
      </c>
      <c r="T577" s="13">
        <f t="shared" si="100"/>
        <v>0</v>
      </c>
      <c r="U577" s="13">
        <f t="shared" si="101"/>
        <v>0</v>
      </c>
      <c r="V577" s="13">
        <f t="shared" si="102"/>
        <v>0</v>
      </c>
    </row>
    <row r="578" spans="1:22">
      <c r="A578" t="s">
        <v>41</v>
      </c>
      <c r="B578" t="s">
        <v>43</v>
      </c>
      <c r="C578" t="s">
        <v>45</v>
      </c>
      <c r="D578">
        <v>10848</v>
      </c>
      <c r="E578" t="s">
        <v>169</v>
      </c>
      <c r="F578" t="s">
        <v>1256</v>
      </c>
      <c r="G578">
        <f t="shared" si="92"/>
        <v>0</v>
      </c>
      <c r="J578" t="str">
        <f t="shared" si="93"/>
        <v>Sud-kivu</v>
      </c>
      <c r="K578" t="str">
        <f t="shared" si="93"/>
        <v>Kalehe</v>
      </c>
      <c r="L578" t="str">
        <f t="shared" si="93"/>
        <v>Bunyakiri</v>
      </c>
      <c r="M578">
        <f t="shared" si="93"/>
        <v>10848</v>
      </c>
      <c r="N578" s="12">
        <f t="shared" si="94"/>
        <v>0</v>
      </c>
      <c r="O578" s="13">
        <f t="shared" si="95"/>
        <v>0</v>
      </c>
      <c r="P578" s="13">
        <f t="shared" si="96"/>
        <v>0</v>
      </c>
      <c r="Q578" s="13">
        <f t="shared" si="97"/>
        <v>0</v>
      </c>
      <c r="R578" s="13">
        <f t="shared" si="98"/>
        <v>0</v>
      </c>
      <c r="S578" s="13">
        <f t="shared" si="99"/>
        <v>0</v>
      </c>
      <c r="T578" s="13">
        <f t="shared" si="100"/>
        <v>0</v>
      </c>
      <c r="U578" s="13">
        <f t="shared" si="101"/>
        <v>0</v>
      </c>
      <c r="V578" s="13">
        <f t="shared" si="102"/>
        <v>0</v>
      </c>
    </row>
    <row r="579" spans="1:22">
      <c r="A579" t="s">
        <v>41</v>
      </c>
      <c r="B579" t="s">
        <v>43</v>
      </c>
      <c r="C579" t="s">
        <v>45</v>
      </c>
      <c r="D579">
        <v>10897</v>
      </c>
      <c r="E579" t="s">
        <v>109</v>
      </c>
      <c r="F579" t="s">
        <v>1256</v>
      </c>
      <c r="G579">
        <f t="shared" si="92"/>
        <v>0</v>
      </c>
      <c r="J579" t="str">
        <f t="shared" si="93"/>
        <v>Sud-kivu</v>
      </c>
      <c r="K579" t="str">
        <f t="shared" si="93"/>
        <v>Kalehe</v>
      </c>
      <c r="L579" t="str">
        <f t="shared" si="93"/>
        <v>Bunyakiri</v>
      </c>
      <c r="M579">
        <f t="shared" si="93"/>
        <v>10897</v>
      </c>
      <c r="N579" s="12">
        <f t="shared" si="94"/>
        <v>0</v>
      </c>
      <c r="O579" s="13">
        <f t="shared" si="95"/>
        <v>0</v>
      </c>
      <c r="P579" s="13">
        <f t="shared" si="96"/>
        <v>0</v>
      </c>
      <c r="Q579" s="13">
        <f t="shared" si="97"/>
        <v>0</v>
      </c>
      <c r="R579" s="13">
        <f t="shared" si="98"/>
        <v>0</v>
      </c>
      <c r="S579" s="13">
        <f t="shared" si="99"/>
        <v>0</v>
      </c>
      <c r="T579" s="13">
        <f t="shared" si="100"/>
        <v>0</v>
      </c>
      <c r="U579" s="13">
        <f t="shared" si="101"/>
        <v>0</v>
      </c>
      <c r="V579" s="13">
        <f t="shared" si="102"/>
        <v>0</v>
      </c>
    </row>
    <row r="580" spans="1:22">
      <c r="A580" t="s">
        <v>41</v>
      </c>
      <c r="B580" t="s">
        <v>43</v>
      </c>
      <c r="C580" t="s">
        <v>45</v>
      </c>
      <c r="D580">
        <v>10867</v>
      </c>
      <c r="E580" t="s">
        <v>260</v>
      </c>
      <c r="F580" t="s">
        <v>1256</v>
      </c>
      <c r="G580">
        <f t="shared" si="92"/>
        <v>0</v>
      </c>
      <c r="J580" t="str">
        <f t="shared" si="93"/>
        <v>Sud-kivu</v>
      </c>
      <c r="K580" t="str">
        <f t="shared" si="93"/>
        <v>Kalehe</v>
      </c>
      <c r="L580" t="str">
        <f t="shared" si="93"/>
        <v>Bunyakiri</v>
      </c>
      <c r="M580">
        <f t="shared" ref="M580:M643" si="103">D580</f>
        <v>10867</v>
      </c>
      <c r="N580" s="12">
        <f t="shared" si="94"/>
        <v>0</v>
      </c>
      <c r="O580" s="13">
        <f t="shared" si="95"/>
        <v>0</v>
      </c>
      <c r="P580" s="13">
        <f t="shared" si="96"/>
        <v>0</v>
      </c>
      <c r="Q580" s="13">
        <f t="shared" si="97"/>
        <v>0</v>
      </c>
      <c r="R580" s="13">
        <f t="shared" si="98"/>
        <v>0</v>
      </c>
      <c r="S580" s="13">
        <f t="shared" si="99"/>
        <v>0</v>
      </c>
      <c r="T580" s="13">
        <f t="shared" si="100"/>
        <v>0</v>
      </c>
      <c r="U580" s="13">
        <f t="shared" si="101"/>
        <v>0</v>
      </c>
      <c r="V580" s="13">
        <f t="shared" si="102"/>
        <v>0</v>
      </c>
    </row>
    <row r="581" spans="1:22">
      <c r="A581" t="s">
        <v>41</v>
      </c>
      <c r="B581" t="s">
        <v>43</v>
      </c>
      <c r="C581" t="s">
        <v>45</v>
      </c>
      <c r="D581">
        <v>10868</v>
      </c>
      <c r="E581" t="s">
        <v>51</v>
      </c>
      <c r="F581" t="s">
        <v>1256</v>
      </c>
      <c r="G581">
        <f t="shared" ref="G581:G644" si="104">VALUE(F581)</f>
        <v>0</v>
      </c>
      <c r="J581" t="str">
        <f t="shared" ref="J581:M644" si="105">A581</f>
        <v>Sud-kivu</v>
      </c>
      <c r="K581" t="str">
        <f t="shared" si="105"/>
        <v>Kalehe</v>
      </c>
      <c r="L581" t="str">
        <f t="shared" si="105"/>
        <v>Bunyakiri</v>
      </c>
      <c r="M581">
        <f t="shared" si="103"/>
        <v>10868</v>
      </c>
      <c r="N581" s="12">
        <f t="shared" ref="N581:N644" si="106">IF(AND(ISNUMBER(MATCH($N$3,E581,0)),ISNUMBER(MATCH(J581,A581,0)),ISNUMBER(MATCH(K581,B581,0)),ISNUMBER(MATCH(L581,C581,0)),MATCH(M581,D581,0)),INDEX(G581,MATCH($N$3,E581,0)),0)</f>
        <v>0</v>
      </c>
      <c r="O581" s="13">
        <f t="shared" ref="O581:O644" si="107">IF(AND(ISNUMBER(MATCH($O$3,E581,0)),ISNUMBER(MATCH(J581,A581,0)),ISNUMBER(MATCH(K581,B581,0)),ISNUMBER(MATCH(L581,C581,0)),MATCH(M581,D581,0)),INDEX(G581,MATCH($O$3,E581,0)),0)</f>
        <v>0</v>
      </c>
      <c r="P581" s="13">
        <f t="shared" ref="P581:P644" si="108">IF(AND(ISNUMBER(MATCH($P$3,E581,0)),ISNUMBER(MATCH(J581,A581,0)),ISNUMBER(MATCH(K581,B581,0)),ISNUMBER(MATCH(L581,C581,0)),MATCH(M581,D581,0)),INDEX(G581,MATCH($P$3,E581,0)),0)</f>
        <v>0</v>
      </c>
      <c r="Q581" s="13">
        <f t="shared" ref="Q581:Q644" si="109">IF(AND(ISNUMBER(MATCH($Q$3,E581,0)),ISNUMBER(MATCH(J581,A581,0)),ISNUMBER(MATCH(K581,B581,0)),ISNUMBER(MATCH(L581,C581,0)),MATCH(M581,D581,0)),INDEX(G581,MATCH($Q$3,E581,0)),0)</f>
        <v>0</v>
      </c>
      <c r="R581" s="13">
        <f t="shared" ref="R581:R644" si="110">IF(AND(ISNUMBER(MATCH($R$3,E581,0)),ISNUMBER(MATCH(J581,A581,0)),ISNUMBER(MATCH(K581,B581,0)),ISNUMBER(MATCH(L581,C581,0)),MATCH(M581,D581,0)),INDEX(G581,MATCH($R$3,E581,0)),0)</f>
        <v>0</v>
      </c>
      <c r="S581" s="13">
        <f t="shared" ref="S581:S644" si="111">IF(AND(ISNUMBER(MATCH($S$3,E581,0)),ISNUMBER(MATCH(J581,A581,0)),ISNUMBER(MATCH(K581,B581,0)),ISNUMBER(MATCH(L581,C581,0)),MATCH(M581,D581,0)),INDEX(G581,MATCH($S$3,E581,0)),0)</f>
        <v>0</v>
      </c>
      <c r="T581" s="13">
        <f t="shared" ref="T581:T644" si="112">IF(AND(ISNUMBER(MATCH($T$3,E581,0)),ISNUMBER(MATCH(J581,A581,0)),ISNUMBER(MATCH(K581,B581,0)),ISNUMBER(MATCH(L581,C581,0)),MATCH(M581,D581,0)),INDEX(G581,MATCH($T$3,E581,0)),0)</f>
        <v>0</v>
      </c>
      <c r="U581" s="13">
        <f t="shared" ref="U581:U644" si="113">IF(AND(ISNUMBER(MATCH($U$3,E581,0)),ISNUMBER(MATCH(J581,A581,0)),ISNUMBER(MATCH(K581,B581,0)),ISNUMBER(MATCH(L581,C581,0)),MATCH(M581,D581,0)),INDEX(G581,MATCH($U$3,E581,0)),0)</f>
        <v>0</v>
      </c>
      <c r="V581" s="13">
        <f t="shared" ref="V581:V644" si="114">IF(AND(ISNUMBER(MATCH($VC$1,E581,0)),ISNUMBER(MATCH(J581,A581,0)),ISNUMBER(MATCH(K581,B581,0)),ISNUMBER(MATCH(L581,C581,0)),MATCH(M581,D581,0)),INDEX(G581,MATCH($V$3,E581,0)),0)</f>
        <v>0</v>
      </c>
    </row>
    <row r="582" spans="1:22">
      <c r="A582" t="s">
        <v>41</v>
      </c>
      <c r="B582" t="s">
        <v>43</v>
      </c>
      <c r="C582" t="s">
        <v>45</v>
      </c>
      <c r="D582">
        <v>10832</v>
      </c>
      <c r="E582" t="s">
        <v>98</v>
      </c>
      <c r="F582" t="s">
        <v>1256</v>
      </c>
      <c r="G582">
        <f t="shared" si="104"/>
        <v>0</v>
      </c>
      <c r="J582" t="str">
        <f t="shared" si="105"/>
        <v>Sud-kivu</v>
      </c>
      <c r="K582" t="str">
        <f t="shared" si="105"/>
        <v>Kalehe</v>
      </c>
      <c r="L582" t="str">
        <f t="shared" si="105"/>
        <v>Bunyakiri</v>
      </c>
      <c r="M582">
        <f t="shared" si="103"/>
        <v>10832</v>
      </c>
      <c r="N582" s="12">
        <f t="shared" si="106"/>
        <v>0</v>
      </c>
      <c r="O582" s="13">
        <f t="shared" si="107"/>
        <v>0</v>
      </c>
      <c r="P582" s="13">
        <f t="shared" si="108"/>
        <v>0</v>
      </c>
      <c r="Q582" s="13">
        <f t="shared" si="109"/>
        <v>0</v>
      </c>
      <c r="R582" s="13">
        <f t="shared" si="110"/>
        <v>0</v>
      </c>
      <c r="S582" s="13">
        <f t="shared" si="111"/>
        <v>0</v>
      </c>
      <c r="T582" s="13">
        <f t="shared" si="112"/>
        <v>0</v>
      </c>
      <c r="U582" s="13">
        <f t="shared" si="113"/>
        <v>0</v>
      </c>
      <c r="V582" s="13">
        <f t="shared" si="114"/>
        <v>0</v>
      </c>
    </row>
    <row r="583" spans="1:22">
      <c r="A583" t="s">
        <v>41</v>
      </c>
      <c r="B583" t="s">
        <v>43</v>
      </c>
      <c r="C583" t="s">
        <v>45</v>
      </c>
      <c r="D583">
        <v>10855</v>
      </c>
      <c r="E583" t="s">
        <v>169</v>
      </c>
      <c r="F583" t="s">
        <v>1256</v>
      </c>
      <c r="G583">
        <f t="shared" si="104"/>
        <v>0</v>
      </c>
      <c r="J583" t="str">
        <f t="shared" si="105"/>
        <v>Sud-kivu</v>
      </c>
      <c r="K583" t="str">
        <f t="shared" si="105"/>
        <v>Kalehe</v>
      </c>
      <c r="L583" t="str">
        <f t="shared" si="105"/>
        <v>Bunyakiri</v>
      </c>
      <c r="M583">
        <f t="shared" si="103"/>
        <v>10855</v>
      </c>
      <c r="N583" s="12">
        <f t="shared" si="106"/>
        <v>0</v>
      </c>
      <c r="O583" s="13">
        <f t="shared" si="107"/>
        <v>0</v>
      </c>
      <c r="P583" s="13">
        <f t="shared" si="108"/>
        <v>0</v>
      </c>
      <c r="Q583" s="13">
        <f t="shared" si="109"/>
        <v>0</v>
      </c>
      <c r="R583" s="13">
        <f t="shared" si="110"/>
        <v>0</v>
      </c>
      <c r="S583" s="13">
        <f t="shared" si="111"/>
        <v>0</v>
      </c>
      <c r="T583" s="13">
        <f t="shared" si="112"/>
        <v>0</v>
      </c>
      <c r="U583" s="13">
        <f t="shared" si="113"/>
        <v>0</v>
      </c>
      <c r="V583" s="13">
        <f t="shared" si="114"/>
        <v>0</v>
      </c>
    </row>
    <row r="584" spans="1:22">
      <c r="A584" t="s">
        <v>41</v>
      </c>
      <c r="B584" t="s">
        <v>43</v>
      </c>
      <c r="C584" t="s">
        <v>43</v>
      </c>
      <c r="D584">
        <v>271</v>
      </c>
      <c r="E584" t="s">
        <v>31</v>
      </c>
      <c r="F584" t="s">
        <v>1266</v>
      </c>
      <c r="G584">
        <f t="shared" si="104"/>
        <v>14500</v>
      </c>
      <c r="J584" t="str">
        <f t="shared" si="105"/>
        <v>Sud-kivu</v>
      </c>
      <c r="K584" t="str">
        <f t="shared" si="105"/>
        <v>Kalehe</v>
      </c>
      <c r="L584" t="str">
        <f t="shared" si="105"/>
        <v>Kalehe</v>
      </c>
      <c r="M584">
        <f t="shared" si="103"/>
        <v>271</v>
      </c>
      <c r="N584" s="12">
        <f t="shared" si="106"/>
        <v>0</v>
      </c>
      <c r="O584" s="13">
        <f t="shared" si="107"/>
        <v>0</v>
      </c>
      <c r="P584" s="13">
        <f t="shared" si="108"/>
        <v>0</v>
      </c>
      <c r="Q584" s="13">
        <f t="shared" si="109"/>
        <v>0</v>
      </c>
      <c r="R584" s="13">
        <f t="shared" si="110"/>
        <v>0</v>
      </c>
      <c r="S584" s="13">
        <f t="shared" si="111"/>
        <v>0</v>
      </c>
      <c r="T584" s="13">
        <f t="shared" si="112"/>
        <v>0</v>
      </c>
      <c r="U584" s="13">
        <f t="shared" si="113"/>
        <v>14500</v>
      </c>
      <c r="V584" s="13">
        <f t="shared" si="114"/>
        <v>0</v>
      </c>
    </row>
    <row r="585" spans="1:22">
      <c r="A585" t="s">
        <v>41</v>
      </c>
      <c r="B585" t="s">
        <v>43</v>
      </c>
      <c r="C585" t="s">
        <v>43</v>
      </c>
      <c r="D585">
        <v>309</v>
      </c>
      <c r="E585" t="s">
        <v>51</v>
      </c>
      <c r="F585" t="s">
        <v>1257</v>
      </c>
      <c r="G585">
        <f t="shared" si="104"/>
        <v>5000</v>
      </c>
      <c r="J585" t="str">
        <f t="shared" si="105"/>
        <v>Sud-kivu</v>
      </c>
      <c r="K585" t="str">
        <f t="shared" si="105"/>
        <v>Kalehe</v>
      </c>
      <c r="L585" t="str">
        <f t="shared" si="105"/>
        <v>Kalehe</v>
      </c>
      <c r="M585">
        <f t="shared" si="103"/>
        <v>309</v>
      </c>
      <c r="N585" s="12">
        <f t="shared" si="106"/>
        <v>0</v>
      </c>
      <c r="O585" s="13">
        <f t="shared" si="107"/>
        <v>0</v>
      </c>
      <c r="P585" s="13">
        <f t="shared" si="108"/>
        <v>0</v>
      </c>
      <c r="Q585" s="13">
        <f t="shared" si="109"/>
        <v>0</v>
      </c>
      <c r="R585" s="13">
        <f t="shared" si="110"/>
        <v>0</v>
      </c>
      <c r="S585" s="13">
        <f t="shared" si="111"/>
        <v>5000</v>
      </c>
      <c r="T585" s="13">
        <f t="shared" si="112"/>
        <v>0</v>
      </c>
      <c r="U585" s="13">
        <f t="shared" si="113"/>
        <v>0</v>
      </c>
      <c r="V585" s="13">
        <f t="shared" si="114"/>
        <v>0</v>
      </c>
    </row>
    <row r="586" spans="1:22">
      <c r="A586" t="s">
        <v>41</v>
      </c>
      <c r="B586" t="s">
        <v>43</v>
      </c>
      <c r="C586" t="s">
        <v>43</v>
      </c>
      <c r="D586">
        <v>901</v>
      </c>
      <c r="E586" t="s">
        <v>260</v>
      </c>
      <c r="F586" t="s">
        <v>1257</v>
      </c>
      <c r="G586">
        <f t="shared" si="104"/>
        <v>5000</v>
      </c>
      <c r="J586" t="str">
        <f t="shared" si="105"/>
        <v>Sud-kivu</v>
      </c>
      <c r="K586" t="str">
        <f t="shared" si="105"/>
        <v>Kalehe</v>
      </c>
      <c r="L586" t="str">
        <f t="shared" si="105"/>
        <v>Kalehe</v>
      </c>
      <c r="M586">
        <f t="shared" si="103"/>
        <v>901</v>
      </c>
      <c r="N586" s="12">
        <f t="shared" si="106"/>
        <v>0</v>
      </c>
      <c r="O586" s="13">
        <f t="shared" si="107"/>
        <v>5000</v>
      </c>
      <c r="P586" s="13">
        <f t="shared" si="108"/>
        <v>0</v>
      </c>
      <c r="Q586" s="13">
        <f t="shared" si="109"/>
        <v>0</v>
      </c>
      <c r="R586" s="13">
        <f t="shared" si="110"/>
        <v>0</v>
      </c>
      <c r="S586" s="13">
        <f t="shared" si="111"/>
        <v>0</v>
      </c>
      <c r="T586" s="13">
        <f t="shared" si="112"/>
        <v>0</v>
      </c>
      <c r="U586" s="13">
        <f t="shared" si="113"/>
        <v>0</v>
      </c>
      <c r="V586" s="13">
        <f t="shared" si="114"/>
        <v>0</v>
      </c>
    </row>
    <row r="587" spans="1:22">
      <c r="A587" t="s">
        <v>41</v>
      </c>
      <c r="B587" t="s">
        <v>43</v>
      </c>
      <c r="C587" t="s">
        <v>43</v>
      </c>
      <c r="D587">
        <v>906</v>
      </c>
      <c r="E587" t="s">
        <v>260</v>
      </c>
      <c r="F587" t="s">
        <v>1257</v>
      </c>
      <c r="G587">
        <f t="shared" si="104"/>
        <v>5000</v>
      </c>
      <c r="J587" t="str">
        <f t="shared" si="105"/>
        <v>Sud-kivu</v>
      </c>
      <c r="K587" t="str">
        <f t="shared" si="105"/>
        <v>Kalehe</v>
      </c>
      <c r="L587" t="str">
        <f t="shared" si="105"/>
        <v>Kalehe</v>
      </c>
      <c r="M587">
        <f t="shared" si="103"/>
        <v>906</v>
      </c>
      <c r="N587" s="12">
        <f t="shared" si="106"/>
        <v>0</v>
      </c>
      <c r="O587" s="13">
        <f t="shared" si="107"/>
        <v>5000</v>
      </c>
      <c r="P587" s="13">
        <f t="shared" si="108"/>
        <v>0</v>
      </c>
      <c r="Q587" s="13">
        <f t="shared" si="109"/>
        <v>0</v>
      </c>
      <c r="R587" s="13">
        <f t="shared" si="110"/>
        <v>0</v>
      </c>
      <c r="S587" s="13">
        <f t="shared" si="111"/>
        <v>0</v>
      </c>
      <c r="T587" s="13">
        <f t="shared" si="112"/>
        <v>0</v>
      </c>
      <c r="U587" s="13">
        <f t="shared" si="113"/>
        <v>0</v>
      </c>
      <c r="V587" s="13">
        <f t="shared" si="114"/>
        <v>0</v>
      </c>
    </row>
    <row r="588" spans="1:22">
      <c r="A588" t="s">
        <v>41</v>
      </c>
      <c r="B588" t="s">
        <v>43</v>
      </c>
      <c r="C588" t="s">
        <v>43</v>
      </c>
      <c r="D588">
        <v>912</v>
      </c>
      <c r="E588" t="s">
        <v>260</v>
      </c>
      <c r="F588" t="s">
        <v>1257</v>
      </c>
      <c r="G588">
        <f t="shared" si="104"/>
        <v>5000</v>
      </c>
      <c r="J588" t="str">
        <f t="shared" si="105"/>
        <v>Sud-kivu</v>
      </c>
      <c r="K588" t="str">
        <f t="shared" si="105"/>
        <v>Kalehe</v>
      </c>
      <c r="L588" t="str">
        <f t="shared" si="105"/>
        <v>Kalehe</v>
      </c>
      <c r="M588">
        <f t="shared" si="103"/>
        <v>912</v>
      </c>
      <c r="N588" s="12">
        <f t="shared" si="106"/>
        <v>0</v>
      </c>
      <c r="O588" s="13">
        <f t="shared" si="107"/>
        <v>5000</v>
      </c>
      <c r="P588" s="13">
        <f t="shared" si="108"/>
        <v>0</v>
      </c>
      <c r="Q588" s="13">
        <f t="shared" si="109"/>
        <v>0</v>
      </c>
      <c r="R588" s="13">
        <f t="shared" si="110"/>
        <v>0</v>
      </c>
      <c r="S588" s="13">
        <f t="shared" si="111"/>
        <v>0</v>
      </c>
      <c r="T588" s="13">
        <f t="shared" si="112"/>
        <v>0</v>
      </c>
      <c r="U588" s="13">
        <f t="shared" si="113"/>
        <v>0</v>
      </c>
      <c r="V588" s="13">
        <f t="shared" si="114"/>
        <v>0</v>
      </c>
    </row>
    <row r="589" spans="1:22">
      <c r="A589" t="s">
        <v>41</v>
      </c>
      <c r="B589" t="s">
        <v>43</v>
      </c>
      <c r="C589" t="s">
        <v>43</v>
      </c>
      <c r="D589">
        <v>916</v>
      </c>
      <c r="E589" t="s">
        <v>31</v>
      </c>
      <c r="F589" t="s">
        <v>1257</v>
      </c>
      <c r="G589">
        <f t="shared" si="104"/>
        <v>5000</v>
      </c>
      <c r="J589" t="str">
        <f t="shared" si="105"/>
        <v>Sud-kivu</v>
      </c>
      <c r="K589" t="str">
        <f t="shared" si="105"/>
        <v>Kalehe</v>
      </c>
      <c r="L589" t="str">
        <f t="shared" si="105"/>
        <v>Kalehe</v>
      </c>
      <c r="M589">
        <f t="shared" si="103"/>
        <v>916</v>
      </c>
      <c r="N589" s="12">
        <f t="shared" si="106"/>
        <v>0</v>
      </c>
      <c r="O589" s="13">
        <f t="shared" si="107"/>
        <v>0</v>
      </c>
      <c r="P589" s="13">
        <f t="shared" si="108"/>
        <v>0</v>
      </c>
      <c r="Q589" s="13">
        <f t="shared" si="109"/>
        <v>0</v>
      </c>
      <c r="R589" s="13">
        <f t="shared" si="110"/>
        <v>0</v>
      </c>
      <c r="S589" s="13">
        <f t="shared" si="111"/>
        <v>0</v>
      </c>
      <c r="T589" s="13">
        <f t="shared" si="112"/>
        <v>0</v>
      </c>
      <c r="U589" s="13">
        <f t="shared" si="113"/>
        <v>5000</v>
      </c>
      <c r="V589" s="13">
        <f t="shared" si="114"/>
        <v>0</v>
      </c>
    </row>
    <row r="590" spans="1:22">
      <c r="A590" t="s">
        <v>41</v>
      </c>
      <c r="B590" t="s">
        <v>43</v>
      </c>
      <c r="C590" t="s">
        <v>43</v>
      </c>
      <c r="D590">
        <v>922</v>
      </c>
      <c r="E590" t="s">
        <v>31</v>
      </c>
      <c r="F590" t="s">
        <v>1272</v>
      </c>
      <c r="G590">
        <f t="shared" si="104"/>
        <v>74500</v>
      </c>
      <c r="J590" t="str">
        <f t="shared" si="105"/>
        <v>Sud-kivu</v>
      </c>
      <c r="K590" t="str">
        <f t="shared" si="105"/>
        <v>Kalehe</v>
      </c>
      <c r="L590" t="str">
        <f t="shared" si="105"/>
        <v>Kalehe</v>
      </c>
      <c r="M590">
        <f t="shared" si="103"/>
        <v>922</v>
      </c>
      <c r="N590" s="12">
        <f t="shared" si="106"/>
        <v>0</v>
      </c>
      <c r="O590" s="13">
        <f t="shared" si="107"/>
        <v>0</v>
      </c>
      <c r="P590" s="13">
        <f t="shared" si="108"/>
        <v>0</v>
      </c>
      <c r="Q590" s="13">
        <f t="shared" si="109"/>
        <v>0</v>
      </c>
      <c r="R590" s="13">
        <f t="shared" si="110"/>
        <v>0</v>
      </c>
      <c r="S590" s="13">
        <f t="shared" si="111"/>
        <v>0</v>
      </c>
      <c r="T590" s="13">
        <f t="shared" si="112"/>
        <v>0</v>
      </c>
      <c r="U590" s="13">
        <f t="shared" si="113"/>
        <v>74500</v>
      </c>
      <c r="V590" s="13">
        <f t="shared" si="114"/>
        <v>0</v>
      </c>
    </row>
    <row r="591" spans="1:22">
      <c r="A591" t="s">
        <v>41</v>
      </c>
      <c r="B591" t="s">
        <v>43</v>
      </c>
      <c r="C591" t="s">
        <v>43</v>
      </c>
      <c r="D591">
        <v>10533</v>
      </c>
      <c r="E591" t="s">
        <v>49</v>
      </c>
      <c r="F591" t="s">
        <v>1256</v>
      </c>
      <c r="G591">
        <f t="shared" si="104"/>
        <v>0</v>
      </c>
      <c r="J591" t="str">
        <f t="shared" si="105"/>
        <v>Sud-kivu</v>
      </c>
      <c r="K591" t="str">
        <f t="shared" si="105"/>
        <v>Kalehe</v>
      </c>
      <c r="L591" t="str">
        <f t="shared" si="105"/>
        <v>Kalehe</v>
      </c>
      <c r="M591">
        <f t="shared" si="103"/>
        <v>10533</v>
      </c>
      <c r="N591" s="12">
        <f t="shared" si="106"/>
        <v>0</v>
      </c>
      <c r="O591" s="13">
        <f t="shared" si="107"/>
        <v>0</v>
      </c>
      <c r="P591" s="13">
        <f t="shared" si="108"/>
        <v>0</v>
      </c>
      <c r="Q591" s="13">
        <f t="shared" si="109"/>
        <v>0</v>
      </c>
      <c r="R591" s="13">
        <f t="shared" si="110"/>
        <v>0</v>
      </c>
      <c r="S591" s="13">
        <f t="shared" si="111"/>
        <v>0</v>
      </c>
      <c r="T591" s="13">
        <f t="shared" si="112"/>
        <v>0</v>
      </c>
      <c r="U591" s="13">
        <f t="shared" si="113"/>
        <v>0</v>
      </c>
      <c r="V591" s="13">
        <f t="shared" si="114"/>
        <v>0</v>
      </c>
    </row>
    <row r="592" spans="1:22">
      <c r="A592" t="s">
        <v>41</v>
      </c>
      <c r="B592" t="s">
        <v>43</v>
      </c>
      <c r="C592" t="s">
        <v>43</v>
      </c>
      <c r="D592">
        <v>10630</v>
      </c>
      <c r="E592" t="s">
        <v>31</v>
      </c>
      <c r="F592" t="s">
        <v>1257</v>
      </c>
      <c r="G592">
        <f t="shared" si="104"/>
        <v>5000</v>
      </c>
      <c r="J592" t="str">
        <f t="shared" si="105"/>
        <v>Sud-kivu</v>
      </c>
      <c r="K592" t="str">
        <f t="shared" si="105"/>
        <v>Kalehe</v>
      </c>
      <c r="L592" t="str">
        <f t="shared" si="105"/>
        <v>Kalehe</v>
      </c>
      <c r="M592">
        <f t="shared" si="103"/>
        <v>10630</v>
      </c>
      <c r="N592" s="12">
        <f t="shared" si="106"/>
        <v>0</v>
      </c>
      <c r="O592" s="13">
        <f t="shared" si="107"/>
        <v>0</v>
      </c>
      <c r="P592" s="13">
        <f t="shared" si="108"/>
        <v>0</v>
      </c>
      <c r="Q592" s="13">
        <f t="shared" si="109"/>
        <v>0</v>
      </c>
      <c r="R592" s="13">
        <f t="shared" si="110"/>
        <v>0</v>
      </c>
      <c r="S592" s="13">
        <f t="shared" si="111"/>
        <v>0</v>
      </c>
      <c r="T592" s="13">
        <f t="shared" si="112"/>
        <v>0</v>
      </c>
      <c r="U592" s="13">
        <f t="shared" si="113"/>
        <v>5000</v>
      </c>
      <c r="V592" s="13">
        <f t="shared" si="114"/>
        <v>0</v>
      </c>
    </row>
    <row r="593" spans="1:22">
      <c r="A593" t="s">
        <v>41</v>
      </c>
      <c r="B593" t="s">
        <v>43</v>
      </c>
      <c r="C593" t="s">
        <v>43</v>
      </c>
      <c r="D593">
        <v>10653</v>
      </c>
      <c r="E593" t="s">
        <v>51</v>
      </c>
      <c r="F593" t="s">
        <v>1257</v>
      </c>
      <c r="G593">
        <f t="shared" si="104"/>
        <v>5000</v>
      </c>
      <c r="J593" t="str">
        <f t="shared" si="105"/>
        <v>Sud-kivu</v>
      </c>
      <c r="K593" t="str">
        <f t="shared" si="105"/>
        <v>Kalehe</v>
      </c>
      <c r="L593" t="str">
        <f t="shared" si="105"/>
        <v>Kalehe</v>
      </c>
      <c r="M593">
        <f t="shared" si="103"/>
        <v>10653</v>
      </c>
      <c r="N593" s="12">
        <f t="shared" si="106"/>
        <v>0</v>
      </c>
      <c r="O593" s="13">
        <f t="shared" si="107"/>
        <v>0</v>
      </c>
      <c r="P593" s="13">
        <f t="shared" si="108"/>
        <v>0</v>
      </c>
      <c r="Q593" s="13">
        <f t="shared" si="109"/>
        <v>0</v>
      </c>
      <c r="R593" s="13">
        <f t="shared" si="110"/>
        <v>0</v>
      </c>
      <c r="S593" s="13">
        <f t="shared" si="111"/>
        <v>5000</v>
      </c>
      <c r="T593" s="13">
        <f t="shared" si="112"/>
        <v>0</v>
      </c>
      <c r="U593" s="13">
        <f t="shared" si="113"/>
        <v>0</v>
      </c>
      <c r="V593" s="13">
        <f t="shared" si="114"/>
        <v>0</v>
      </c>
    </row>
    <row r="594" spans="1:22">
      <c r="A594" t="s">
        <v>41</v>
      </c>
      <c r="B594" t="s">
        <v>43</v>
      </c>
      <c r="C594" t="s">
        <v>43</v>
      </c>
      <c r="D594">
        <v>10768</v>
      </c>
      <c r="E594" t="s">
        <v>260</v>
      </c>
      <c r="F594" t="s">
        <v>1257</v>
      </c>
      <c r="G594">
        <f t="shared" si="104"/>
        <v>5000</v>
      </c>
      <c r="J594" t="str">
        <f t="shared" si="105"/>
        <v>Sud-kivu</v>
      </c>
      <c r="K594" t="str">
        <f t="shared" si="105"/>
        <v>Kalehe</v>
      </c>
      <c r="L594" t="str">
        <f t="shared" si="105"/>
        <v>Kalehe</v>
      </c>
      <c r="M594">
        <f t="shared" si="103"/>
        <v>10768</v>
      </c>
      <c r="N594" s="12">
        <f t="shared" si="106"/>
        <v>0</v>
      </c>
      <c r="O594" s="13">
        <f t="shared" si="107"/>
        <v>5000</v>
      </c>
      <c r="P594" s="13">
        <f t="shared" si="108"/>
        <v>0</v>
      </c>
      <c r="Q594" s="13">
        <f t="shared" si="109"/>
        <v>0</v>
      </c>
      <c r="R594" s="13">
        <f t="shared" si="110"/>
        <v>0</v>
      </c>
      <c r="S594" s="13">
        <f t="shared" si="111"/>
        <v>0</v>
      </c>
      <c r="T594" s="13">
        <f t="shared" si="112"/>
        <v>0</v>
      </c>
      <c r="U594" s="13">
        <f t="shared" si="113"/>
        <v>0</v>
      </c>
      <c r="V594" s="13">
        <f t="shared" si="114"/>
        <v>0</v>
      </c>
    </row>
    <row r="595" spans="1:22">
      <c r="A595" t="s">
        <v>41</v>
      </c>
      <c r="B595" t="s">
        <v>43</v>
      </c>
      <c r="C595" t="s">
        <v>43</v>
      </c>
      <c r="D595">
        <v>10786</v>
      </c>
      <c r="E595" t="s">
        <v>31</v>
      </c>
      <c r="F595" t="s">
        <v>1258</v>
      </c>
      <c r="G595">
        <f t="shared" si="104"/>
        <v>24500</v>
      </c>
      <c r="J595" t="str">
        <f t="shared" si="105"/>
        <v>Sud-kivu</v>
      </c>
      <c r="K595" t="str">
        <f t="shared" si="105"/>
        <v>Kalehe</v>
      </c>
      <c r="L595" t="str">
        <f t="shared" si="105"/>
        <v>Kalehe</v>
      </c>
      <c r="M595">
        <f t="shared" si="103"/>
        <v>10786</v>
      </c>
      <c r="N595" s="12">
        <f t="shared" si="106"/>
        <v>0</v>
      </c>
      <c r="O595" s="13">
        <f t="shared" si="107"/>
        <v>0</v>
      </c>
      <c r="P595" s="13">
        <f t="shared" si="108"/>
        <v>0</v>
      </c>
      <c r="Q595" s="13">
        <f t="shared" si="109"/>
        <v>0</v>
      </c>
      <c r="R595" s="13">
        <f t="shared" si="110"/>
        <v>0</v>
      </c>
      <c r="S595" s="13">
        <f t="shared" si="111"/>
        <v>0</v>
      </c>
      <c r="T595" s="13">
        <f t="shared" si="112"/>
        <v>0</v>
      </c>
      <c r="U595" s="13">
        <f t="shared" si="113"/>
        <v>24500</v>
      </c>
      <c r="V595" s="13">
        <f t="shared" si="114"/>
        <v>0</v>
      </c>
    </row>
    <row r="596" spans="1:22">
      <c r="A596" t="s">
        <v>41</v>
      </c>
      <c r="B596" t="s">
        <v>43</v>
      </c>
      <c r="C596" t="s">
        <v>43</v>
      </c>
      <c r="D596">
        <v>10790</v>
      </c>
      <c r="E596" t="s">
        <v>51</v>
      </c>
      <c r="F596" t="s">
        <v>1270</v>
      </c>
      <c r="G596">
        <f t="shared" si="104"/>
        <v>112000</v>
      </c>
      <c r="J596" t="str">
        <f t="shared" si="105"/>
        <v>Sud-kivu</v>
      </c>
      <c r="K596" t="str">
        <f t="shared" si="105"/>
        <v>Kalehe</v>
      </c>
      <c r="L596" t="str">
        <f t="shared" si="105"/>
        <v>Kalehe</v>
      </c>
      <c r="M596">
        <f t="shared" si="103"/>
        <v>10790</v>
      </c>
      <c r="N596" s="12">
        <f t="shared" si="106"/>
        <v>0</v>
      </c>
      <c r="O596" s="13">
        <f t="shared" si="107"/>
        <v>0</v>
      </c>
      <c r="P596" s="13">
        <f t="shared" si="108"/>
        <v>0</v>
      </c>
      <c r="Q596" s="13">
        <f t="shared" si="109"/>
        <v>0</v>
      </c>
      <c r="R596" s="13">
        <f t="shared" si="110"/>
        <v>0</v>
      </c>
      <c r="S596" s="13">
        <f t="shared" si="111"/>
        <v>112000</v>
      </c>
      <c r="T596" s="13">
        <f t="shared" si="112"/>
        <v>0</v>
      </c>
      <c r="U596" s="13">
        <f t="shared" si="113"/>
        <v>0</v>
      </c>
      <c r="V596" s="13">
        <f t="shared" si="114"/>
        <v>0</v>
      </c>
    </row>
    <row r="597" spans="1:22">
      <c r="A597" t="s">
        <v>41</v>
      </c>
      <c r="B597" t="s">
        <v>43</v>
      </c>
      <c r="C597" t="s">
        <v>43</v>
      </c>
      <c r="D597">
        <v>10864</v>
      </c>
      <c r="E597" t="s">
        <v>169</v>
      </c>
      <c r="F597" t="s">
        <v>1256</v>
      </c>
      <c r="G597">
        <f t="shared" si="104"/>
        <v>0</v>
      </c>
      <c r="J597" t="str">
        <f t="shared" si="105"/>
        <v>Sud-kivu</v>
      </c>
      <c r="K597" t="str">
        <f t="shared" si="105"/>
        <v>Kalehe</v>
      </c>
      <c r="L597" t="str">
        <f t="shared" si="105"/>
        <v>Kalehe</v>
      </c>
      <c r="M597">
        <f t="shared" si="103"/>
        <v>10864</v>
      </c>
      <c r="N597" s="12">
        <f t="shared" si="106"/>
        <v>0</v>
      </c>
      <c r="O597" s="13">
        <f t="shared" si="107"/>
        <v>0</v>
      </c>
      <c r="P597" s="13">
        <f t="shared" si="108"/>
        <v>0</v>
      </c>
      <c r="Q597" s="13">
        <f t="shared" si="109"/>
        <v>0</v>
      </c>
      <c r="R597" s="13">
        <f t="shared" si="110"/>
        <v>0</v>
      </c>
      <c r="S597" s="13">
        <f t="shared" si="111"/>
        <v>0</v>
      </c>
      <c r="T597" s="13">
        <f t="shared" si="112"/>
        <v>0</v>
      </c>
      <c r="U597" s="13">
        <f t="shared" si="113"/>
        <v>0</v>
      </c>
      <c r="V597" s="13">
        <f t="shared" si="114"/>
        <v>0</v>
      </c>
    </row>
    <row r="598" spans="1:22">
      <c r="A598" t="s">
        <v>41</v>
      </c>
      <c r="B598" t="s">
        <v>43</v>
      </c>
      <c r="C598" t="s">
        <v>43</v>
      </c>
      <c r="D598">
        <v>10805</v>
      </c>
      <c r="E598" t="s">
        <v>51</v>
      </c>
      <c r="F598" t="s">
        <v>1256</v>
      </c>
      <c r="G598">
        <f t="shared" si="104"/>
        <v>0</v>
      </c>
      <c r="J598" t="str">
        <f t="shared" si="105"/>
        <v>Sud-kivu</v>
      </c>
      <c r="K598" t="str">
        <f t="shared" si="105"/>
        <v>Kalehe</v>
      </c>
      <c r="L598" t="str">
        <f t="shared" si="105"/>
        <v>Kalehe</v>
      </c>
      <c r="M598">
        <f t="shared" si="103"/>
        <v>10805</v>
      </c>
      <c r="N598" s="12">
        <f t="shared" si="106"/>
        <v>0</v>
      </c>
      <c r="O598" s="13">
        <f t="shared" si="107"/>
        <v>0</v>
      </c>
      <c r="P598" s="13">
        <f t="shared" si="108"/>
        <v>0</v>
      </c>
      <c r="Q598" s="13">
        <f t="shared" si="109"/>
        <v>0</v>
      </c>
      <c r="R598" s="13">
        <f t="shared" si="110"/>
        <v>0</v>
      </c>
      <c r="S598" s="13">
        <f t="shared" si="111"/>
        <v>0</v>
      </c>
      <c r="T598" s="13">
        <f t="shared" si="112"/>
        <v>0</v>
      </c>
      <c r="U598" s="13">
        <f t="shared" si="113"/>
        <v>0</v>
      </c>
      <c r="V598" s="13">
        <f t="shared" si="114"/>
        <v>0</v>
      </c>
    </row>
    <row r="599" spans="1:22">
      <c r="A599" t="s">
        <v>41</v>
      </c>
      <c r="B599" t="s">
        <v>43</v>
      </c>
      <c r="C599" t="s">
        <v>43</v>
      </c>
      <c r="D599">
        <v>10848</v>
      </c>
      <c r="E599" t="s">
        <v>169</v>
      </c>
      <c r="F599" t="s">
        <v>1256</v>
      </c>
      <c r="G599">
        <f t="shared" si="104"/>
        <v>0</v>
      </c>
      <c r="J599" t="str">
        <f t="shared" si="105"/>
        <v>Sud-kivu</v>
      </c>
      <c r="K599" t="str">
        <f t="shared" si="105"/>
        <v>Kalehe</v>
      </c>
      <c r="L599" t="str">
        <f t="shared" si="105"/>
        <v>Kalehe</v>
      </c>
      <c r="M599">
        <f t="shared" si="103"/>
        <v>10848</v>
      </c>
      <c r="N599" s="12">
        <f t="shared" si="106"/>
        <v>0</v>
      </c>
      <c r="O599" s="13">
        <f t="shared" si="107"/>
        <v>0</v>
      </c>
      <c r="P599" s="13">
        <f t="shared" si="108"/>
        <v>0</v>
      </c>
      <c r="Q599" s="13">
        <f t="shared" si="109"/>
        <v>0</v>
      </c>
      <c r="R599" s="13">
        <f t="shared" si="110"/>
        <v>0</v>
      </c>
      <c r="S599" s="13">
        <f t="shared" si="111"/>
        <v>0</v>
      </c>
      <c r="T599" s="13">
        <f t="shared" si="112"/>
        <v>0</v>
      </c>
      <c r="U599" s="13">
        <f t="shared" si="113"/>
        <v>0</v>
      </c>
      <c r="V599" s="13">
        <f t="shared" si="114"/>
        <v>0</v>
      </c>
    </row>
    <row r="600" spans="1:22">
      <c r="A600" t="s">
        <v>41</v>
      </c>
      <c r="B600" t="s">
        <v>43</v>
      </c>
      <c r="C600" t="s">
        <v>43</v>
      </c>
      <c r="D600">
        <v>10882</v>
      </c>
      <c r="E600" t="s">
        <v>109</v>
      </c>
      <c r="F600" t="s">
        <v>1257</v>
      </c>
      <c r="G600">
        <f t="shared" si="104"/>
        <v>5000</v>
      </c>
      <c r="J600" t="str">
        <f t="shared" si="105"/>
        <v>Sud-kivu</v>
      </c>
      <c r="K600" t="str">
        <f t="shared" si="105"/>
        <v>Kalehe</v>
      </c>
      <c r="L600" t="str">
        <f t="shared" si="105"/>
        <v>Kalehe</v>
      </c>
      <c r="M600">
        <f t="shared" si="103"/>
        <v>10882</v>
      </c>
      <c r="N600" s="12">
        <f t="shared" si="106"/>
        <v>0</v>
      </c>
      <c r="O600" s="13">
        <f t="shared" si="107"/>
        <v>0</v>
      </c>
      <c r="P600" s="13">
        <f t="shared" si="108"/>
        <v>0</v>
      </c>
      <c r="Q600" s="13">
        <f t="shared" si="109"/>
        <v>0</v>
      </c>
      <c r="R600" s="13">
        <f t="shared" si="110"/>
        <v>5000</v>
      </c>
      <c r="S600" s="13">
        <f t="shared" si="111"/>
        <v>0</v>
      </c>
      <c r="T600" s="13">
        <f t="shared" si="112"/>
        <v>0</v>
      </c>
      <c r="U600" s="13">
        <f t="shared" si="113"/>
        <v>0</v>
      </c>
      <c r="V600" s="13">
        <f t="shared" si="114"/>
        <v>0</v>
      </c>
    </row>
    <row r="601" spans="1:22">
      <c r="A601" t="s">
        <v>41</v>
      </c>
      <c r="B601" t="s">
        <v>43</v>
      </c>
      <c r="C601" t="s">
        <v>43</v>
      </c>
      <c r="D601">
        <v>10832</v>
      </c>
      <c r="E601" t="s">
        <v>98</v>
      </c>
      <c r="F601" t="s">
        <v>1256</v>
      </c>
      <c r="G601">
        <f t="shared" si="104"/>
        <v>0</v>
      </c>
      <c r="J601" t="str">
        <f t="shared" si="105"/>
        <v>Sud-kivu</v>
      </c>
      <c r="K601" t="str">
        <f t="shared" si="105"/>
        <v>Kalehe</v>
      </c>
      <c r="L601" t="str">
        <f t="shared" si="105"/>
        <v>Kalehe</v>
      </c>
      <c r="M601">
        <f t="shared" si="103"/>
        <v>10832</v>
      </c>
      <c r="N601" s="12">
        <f t="shared" si="106"/>
        <v>0</v>
      </c>
      <c r="O601" s="13">
        <f t="shared" si="107"/>
        <v>0</v>
      </c>
      <c r="P601" s="13">
        <f t="shared" si="108"/>
        <v>0</v>
      </c>
      <c r="Q601" s="13">
        <f t="shared" si="109"/>
        <v>0</v>
      </c>
      <c r="R601" s="13">
        <f t="shared" si="110"/>
        <v>0</v>
      </c>
      <c r="S601" s="13">
        <f t="shared" si="111"/>
        <v>0</v>
      </c>
      <c r="T601" s="13">
        <f t="shared" si="112"/>
        <v>0</v>
      </c>
      <c r="U601" s="13">
        <f t="shared" si="113"/>
        <v>0</v>
      </c>
      <c r="V601" s="13">
        <f t="shared" si="114"/>
        <v>0</v>
      </c>
    </row>
    <row r="602" spans="1:22">
      <c r="A602" t="s">
        <v>41</v>
      </c>
      <c r="B602" t="s">
        <v>43</v>
      </c>
      <c r="C602" t="s">
        <v>43</v>
      </c>
      <c r="D602">
        <v>10855</v>
      </c>
      <c r="E602" t="s">
        <v>169</v>
      </c>
      <c r="F602" t="s">
        <v>1256</v>
      </c>
      <c r="G602">
        <f t="shared" si="104"/>
        <v>0</v>
      </c>
      <c r="J602" t="str">
        <f t="shared" si="105"/>
        <v>Sud-kivu</v>
      </c>
      <c r="K602" t="str">
        <f t="shared" si="105"/>
        <v>Kalehe</v>
      </c>
      <c r="L602" t="str">
        <f t="shared" si="105"/>
        <v>Kalehe</v>
      </c>
      <c r="M602">
        <f t="shared" si="103"/>
        <v>10855</v>
      </c>
      <c r="N602" s="12">
        <f t="shared" si="106"/>
        <v>0</v>
      </c>
      <c r="O602" s="13">
        <f t="shared" si="107"/>
        <v>0</v>
      </c>
      <c r="P602" s="13">
        <f t="shared" si="108"/>
        <v>0</v>
      </c>
      <c r="Q602" s="13">
        <f t="shared" si="109"/>
        <v>0</v>
      </c>
      <c r="R602" s="13">
        <f t="shared" si="110"/>
        <v>0</v>
      </c>
      <c r="S602" s="13">
        <f t="shared" si="111"/>
        <v>0</v>
      </c>
      <c r="T602" s="13">
        <f t="shared" si="112"/>
        <v>0</v>
      </c>
      <c r="U602" s="13">
        <f t="shared" si="113"/>
        <v>0</v>
      </c>
      <c r="V602" s="13">
        <f t="shared" si="114"/>
        <v>0</v>
      </c>
    </row>
    <row r="603" spans="1:22">
      <c r="A603" t="s">
        <v>41</v>
      </c>
      <c r="B603" t="s">
        <v>43</v>
      </c>
      <c r="C603" t="s">
        <v>374</v>
      </c>
      <c r="D603">
        <v>160</v>
      </c>
      <c r="E603" t="s">
        <v>169</v>
      </c>
      <c r="F603" t="s">
        <v>1257</v>
      </c>
      <c r="G603">
        <f t="shared" si="104"/>
        <v>5000</v>
      </c>
      <c r="J603" t="str">
        <f t="shared" si="105"/>
        <v>Sud-kivu</v>
      </c>
      <c r="K603" t="str">
        <f t="shared" si="105"/>
        <v>Kalehe</v>
      </c>
      <c r="L603" t="str">
        <f t="shared" si="105"/>
        <v>Kalonge</v>
      </c>
      <c r="M603">
        <f t="shared" si="103"/>
        <v>160</v>
      </c>
      <c r="N603" s="12">
        <f t="shared" si="106"/>
        <v>0</v>
      </c>
      <c r="O603" s="13">
        <f t="shared" si="107"/>
        <v>0</v>
      </c>
      <c r="P603" s="13">
        <f t="shared" si="108"/>
        <v>0</v>
      </c>
      <c r="Q603" s="13">
        <f t="shared" si="109"/>
        <v>0</v>
      </c>
      <c r="R603" s="13">
        <f t="shared" si="110"/>
        <v>0</v>
      </c>
      <c r="S603" s="13">
        <f t="shared" si="111"/>
        <v>0</v>
      </c>
      <c r="T603" s="13">
        <f t="shared" si="112"/>
        <v>5000</v>
      </c>
      <c r="U603" s="13">
        <f t="shared" si="113"/>
        <v>0</v>
      </c>
      <c r="V603" s="13">
        <f t="shared" si="114"/>
        <v>0</v>
      </c>
    </row>
    <row r="604" spans="1:22">
      <c r="A604" t="s">
        <v>41</v>
      </c>
      <c r="B604" t="s">
        <v>43</v>
      </c>
      <c r="C604" t="s">
        <v>374</v>
      </c>
      <c r="D604">
        <v>901</v>
      </c>
      <c r="E604" t="s">
        <v>260</v>
      </c>
      <c r="F604" t="s">
        <v>1257</v>
      </c>
      <c r="G604">
        <f t="shared" si="104"/>
        <v>5000</v>
      </c>
      <c r="J604" t="str">
        <f t="shared" si="105"/>
        <v>Sud-kivu</v>
      </c>
      <c r="K604" t="str">
        <f t="shared" si="105"/>
        <v>Kalehe</v>
      </c>
      <c r="L604" t="str">
        <f t="shared" si="105"/>
        <v>Kalonge</v>
      </c>
      <c r="M604">
        <f t="shared" si="103"/>
        <v>901</v>
      </c>
      <c r="N604" s="12">
        <f t="shared" si="106"/>
        <v>0</v>
      </c>
      <c r="O604" s="13">
        <f t="shared" si="107"/>
        <v>5000</v>
      </c>
      <c r="P604" s="13">
        <f t="shared" si="108"/>
        <v>0</v>
      </c>
      <c r="Q604" s="13">
        <f t="shared" si="109"/>
        <v>0</v>
      </c>
      <c r="R604" s="13">
        <f t="shared" si="110"/>
        <v>0</v>
      </c>
      <c r="S604" s="13">
        <f t="shared" si="111"/>
        <v>0</v>
      </c>
      <c r="T604" s="13">
        <f t="shared" si="112"/>
        <v>0</v>
      </c>
      <c r="U604" s="13">
        <f t="shared" si="113"/>
        <v>0</v>
      </c>
      <c r="V604" s="13">
        <f t="shared" si="114"/>
        <v>0</v>
      </c>
    </row>
    <row r="605" spans="1:22">
      <c r="A605" t="s">
        <v>41</v>
      </c>
      <c r="B605" t="s">
        <v>43</v>
      </c>
      <c r="C605" t="s">
        <v>374</v>
      </c>
      <c r="D605">
        <v>916</v>
      </c>
      <c r="E605" t="s">
        <v>31</v>
      </c>
      <c r="F605" t="s">
        <v>1257</v>
      </c>
      <c r="G605">
        <f t="shared" si="104"/>
        <v>5000</v>
      </c>
      <c r="J605" t="str">
        <f t="shared" si="105"/>
        <v>Sud-kivu</v>
      </c>
      <c r="K605" t="str">
        <f t="shared" si="105"/>
        <v>Kalehe</v>
      </c>
      <c r="L605" t="str">
        <f t="shared" si="105"/>
        <v>Kalonge</v>
      </c>
      <c r="M605">
        <f t="shared" si="103"/>
        <v>916</v>
      </c>
      <c r="N605" s="12">
        <f t="shared" si="106"/>
        <v>0</v>
      </c>
      <c r="O605" s="13">
        <f t="shared" si="107"/>
        <v>0</v>
      </c>
      <c r="P605" s="13">
        <f t="shared" si="108"/>
        <v>0</v>
      </c>
      <c r="Q605" s="13">
        <f t="shared" si="109"/>
        <v>0</v>
      </c>
      <c r="R605" s="13">
        <f t="shared" si="110"/>
        <v>0</v>
      </c>
      <c r="S605" s="13">
        <f t="shared" si="111"/>
        <v>0</v>
      </c>
      <c r="T605" s="13">
        <f t="shared" si="112"/>
        <v>0</v>
      </c>
      <c r="U605" s="13">
        <f t="shared" si="113"/>
        <v>5000</v>
      </c>
      <c r="V605" s="13">
        <f t="shared" si="114"/>
        <v>0</v>
      </c>
    </row>
    <row r="606" spans="1:22">
      <c r="A606" t="s">
        <v>41</v>
      </c>
      <c r="B606" t="s">
        <v>43</v>
      </c>
      <c r="C606" t="s">
        <v>374</v>
      </c>
      <c r="D606">
        <v>10663</v>
      </c>
      <c r="E606" t="s">
        <v>51</v>
      </c>
      <c r="F606" t="s">
        <v>1256</v>
      </c>
      <c r="G606">
        <f t="shared" si="104"/>
        <v>0</v>
      </c>
      <c r="J606" t="str">
        <f t="shared" si="105"/>
        <v>Sud-kivu</v>
      </c>
      <c r="K606" t="str">
        <f t="shared" si="105"/>
        <v>Kalehe</v>
      </c>
      <c r="L606" t="str">
        <f t="shared" si="105"/>
        <v>Kalonge</v>
      </c>
      <c r="M606">
        <f t="shared" si="103"/>
        <v>10663</v>
      </c>
      <c r="N606" s="12">
        <f t="shared" si="106"/>
        <v>0</v>
      </c>
      <c r="O606" s="13">
        <f t="shared" si="107"/>
        <v>0</v>
      </c>
      <c r="P606" s="13">
        <f t="shared" si="108"/>
        <v>0</v>
      </c>
      <c r="Q606" s="13">
        <f t="shared" si="109"/>
        <v>0</v>
      </c>
      <c r="R606" s="13">
        <f t="shared" si="110"/>
        <v>0</v>
      </c>
      <c r="S606" s="13">
        <f t="shared" si="111"/>
        <v>0</v>
      </c>
      <c r="T606" s="13">
        <f t="shared" si="112"/>
        <v>0</v>
      </c>
      <c r="U606" s="13">
        <f t="shared" si="113"/>
        <v>0</v>
      </c>
      <c r="V606" s="13">
        <f t="shared" si="114"/>
        <v>0</v>
      </c>
    </row>
    <row r="607" spans="1:22">
      <c r="A607" t="s">
        <v>41</v>
      </c>
      <c r="B607" t="s">
        <v>43</v>
      </c>
      <c r="C607" t="s">
        <v>374</v>
      </c>
      <c r="D607">
        <v>10772</v>
      </c>
      <c r="E607" t="s">
        <v>51</v>
      </c>
      <c r="F607" t="s">
        <v>1257</v>
      </c>
      <c r="G607">
        <f t="shared" si="104"/>
        <v>5000</v>
      </c>
      <c r="J607" t="str">
        <f t="shared" si="105"/>
        <v>Sud-kivu</v>
      </c>
      <c r="K607" t="str">
        <f t="shared" si="105"/>
        <v>Kalehe</v>
      </c>
      <c r="L607" t="str">
        <f t="shared" si="105"/>
        <v>Kalonge</v>
      </c>
      <c r="M607">
        <f t="shared" si="103"/>
        <v>10772</v>
      </c>
      <c r="N607" s="12">
        <f t="shared" si="106"/>
        <v>0</v>
      </c>
      <c r="O607" s="13">
        <f t="shared" si="107"/>
        <v>0</v>
      </c>
      <c r="P607" s="13">
        <f t="shared" si="108"/>
        <v>0</v>
      </c>
      <c r="Q607" s="13">
        <f t="shared" si="109"/>
        <v>0</v>
      </c>
      <c r="R607" s="13">
        <f t="shared" si="110"/>
        <v>0</v>
      </c>
      <c r="S607" s="13">
        <f t="shared" si="111"/>
        <v>5000</v>
      </c>
      <c r="T607" s="13">
        <f t="shared" si="112"/>
        <v>0</v>
      </c>
      <c r="U607" s="13">
        <f t="shared" si="113"/>
        <v>0</v>
      </c>
      <c r="V607" s="13">
        <f t="shared" si="114"/>
        <v>0</v>
      </c>
    </row>
    <row r="608" spans="1:22">
      <c r="A608" t="s">
        <v>41</v>
      </c>
      <c r="B608" t="s">
        <v>43</v>
      </c>
      <c r="C608" t="s">
        <v>374</v>
      </c>
      <c r="D608">
        <v>10795</v>
      </c>
      <c r="E608" t="s">
        <v>31</v>
      </c>
      <c r="F608" t="s">
        <v>1256</v>
      </c>
      <c r="G608">
        <f t="shared" si="104"/>
        <v>0</v>
      </c>
      <c r="J608" t="str">
        <f t="shared" si="105"/>
        <v>Sud-kivu</v>
      </c>
      <c r="K608" t="str">
        <f t="shared" si="105"/>
        <v>Kalehe</v>
      </c>
      <c r="L608" t="str">
        <f t="shared" si="105"/>
        <v>Kalonge</v>
      </c>
      <c r="M608">
        <f t="shared" si="103"/>
        <v>10795</v>
      </c>
      <c r="N608" s="12">
        <f t="shared" si="106"/>
        <v>0</v>
      </c>
      <c r="O608" s="13">
        <f t="shared" si="107"/>
        <v>0</v>
      </c>
      <c r="P608" s="13">
        <f t="shared" si="108"/>
        <v>0</v>
      </c>
      <c r="Q608" s="13">
        <f t="shared" si="109"/>
        <v>0</v>
      </c>
      <c r="R608" s="13">
        <f t="shared" si="110"/>
        <v>0</v>
      </c>
      <c r="S608" s="13">
        <f t="shared" si="111"/>
        <v>0</v>
      </c>
      <c r="T608" s="13">
        <f t="shared" si="112"/>
        <v>0</v>
      </c>
      <c r="U608" s="13">
        <f t="shared" si="113"/>
        <v>0</v>
      </c>
      <c r="V608" s="13">
        <f t="shared" si="114"/>
        <v>0</v>
      </c>
    </row>
    <row r="609" spans="1:22">
      <c r="A609" t="s">
        <v>41</v>
      </c>
      <c r="B609" t="s">
        <v>43</v>
      </c>
      <c r="C609" t="s">
        <v>374</v>
      </c>
      <c r="D609">
        <v>894</v>
      </c>
      <c r="E609" t="s">
        <v>98</v>
      </c>
      <c r="F609" t="s">
        <v>1266</v>
      </c>
      <c r="G609">
        <f t="shared" si="104"/>
        <v>14500</v>
      </c>
      <c r="J609" t="str">
        <f t="shared" si="105"/>
        <v>Sud-kivu</v>
      </c>
      <c r="K609" t="str">
        <f t="shared" si="105"/>
        <v>Kalehe</v>
      </c>
      <c r="L609" t="str">
        <f t="shared" si="105"/>
        <v>Kalonge</v>
      </c>
      <c r="M609">
        <f t="shared" si="103"/>
        <v>894</v>
      </c>
      <c r="N609" s="12">
        <f t="shared" si="106"/>
        <v>0</v>
      </c>
      <c r="O609" s="13">
        <f t="shared" si="107"/>
        <v>0</v>
      </c>
      <c r="P609" s="13">
        <f t="shared" si="108"/>
        <v>0</v>
      </c>
      <c r="Q609" s="13">
        <f t="shared" si="109"/>
        <v>14500</v>
      </c>
      <c r="R609" s="13">
        <f t="shared" si="110"/>
        <v>0</v>
      </c>
      <c r="S609" s="13">
        <f t="shared" si="111"/>
        <v>0</v>
      </c>
      <c r="T609" s="13">
        <f t="shared" si="112"/>
        <v>0</v>
      </c>
      <c r="U609" s="13">
        <f t="shared" si="113"/>
        <v>0</v>
      </c>
      <c r="V609" s="13">
        <f t="shared" si="114"/>
        <v>0</v>
      </c>
    </row>
    <row r="610" spans="1:22">
      <c r="A610" t="s">
        <v>41</v>
      </c>
      <c r="B610" t="s">
        <v>43</v>
      </c>
      <c r="C610" t="s">
        <v>374</v>
      </c>
      <c r="D610">
        <v>10848</v>
      </c>
      <c r="E610" t="s">
        <v>169</v>
      </c>
      <c r="F610" t="s">
        <v>1256</v>
      </c>
      <c r="G610">
        <f t="shared" si="104"/>
        <v>0</v>
      </c>
      <c r="J610" t="str">
        <f t="shared" si="105"/>
        <v>Sud-kivu</v>
      </c>
      <c r="K610" t="str">
        <f t="shared" si="105"/>
        <v>Kalehe</v>
      </c>
      <c r="L610" t="str">
        <f t="shared" si="105"/>
        <v>Kalonge</v>
      </c>
      <c r="M610">
        <f t="shared" si="103"/>
        <v>10848</v>
      </c>
      <c r="N610" s="12">
        <f t="shared" si="106"/>
        <v>0</v>
      </c>
      <c r="O610" s="13">
        <f t="shared" si="107"/>
        <v>0</v>
      </c>
      <c r="P610" s="13">
        <f t="shared" si="108"/>
        <v>0</v>
      </c>
      <c r="Q610" s="13">
        <f t="shared" si="109"/>
        <v>0</v>
      </c>
      <c r="R610" s="13">
        <f t="shared" si="110"/>
        <v>0</v>
      </c>
      <c r="S610" s="13">
        <f t="shared" si="111"/>
        <v>0</v>
      </c>
      <c r="T610" s="13">
        <f t="shared" si="112"/>
        <v>0</v>
      </c>
      <c r="U610" s="13">
        <f t="shared" si="113"/>
        <v>0</v>
      </c>
      <c r="V610" s="13">
        <f t="shared" si="114"/>
        <v>0</v>
      </c>
    </row>
    <row r="611" spans="1:22">
      <c r="A611" t="s">
        <v>41</v>
      </c>
      <c r="B611" t="s">
        <v>43</v>
      </c>
      <c r="C611" t="s">
        <v>374</v>
      </c>
      <c r="D611">
        <v>10832</v>
      </c>
      <c r="E611" t="s">
        <v>98</v>
      </c>
      <c r="F611" t="s">
        <v>1256</v>
      </c>
      <c r="G611">
        <f t="shared" si="104"/>
        <v>0</v>
      </c>
      <c r="J611" t="str">
        <f t="shared" si="105"/>
        <v>Sud-kivu</v>
      </c>
      <c r="K611" t="str">
        <f t="shared" si="105"/>
        <v>Kalehe</v>
      </c>
      <c r="L611" t="str">
        <f t="shared" si="105"/>
        <v>Kalonge</v>
      </c>
      <c r="M611">
        <f t="shared" si="103"/>
        <v>10832</v>
      </c>
      <c r="N611" s="12">
        <f t="shared" si="106"/>
        <v>0</v>
      </c>
      <c r="O611" s="13">
        <f t="shared" si="107"/>
        <v>0</v>
      </c>
      <c r="P611" s="13">
        <f t="shared" si="108"/>
        <v>0</v>
      </c>
      <c r="Q611" s="13">
        <f t="shared" si="109"/>
        <v>0</v>
      </c>
      <c r="R611" s="13">
        <f t="shared" si="110"/>
        <v>0</v>
      </c>
      <c r="S611" s="13">
        <f t="shared" si="111"/>
        <v>0</v>
      </c>
      <c r="T611" s="13">
        <f t="shared" si="112"/>
        <v>0</v>
      </c>
      <c r="U611" s="13">
        <f t="shared" si="113"/>
        <v>0</v>
      </c>
      <c r="V611" s="13">
        <f t="shared" si="114"/>
        <v>0</v>
      </c>
    </row>
    <row r="612" spans="1:22">
      <c r="A612" t="s">
        <v>41</v>
      </c>
      <c r="B612" t="s">
        <v>43</v>
      </c>
      <c r="C612" t="s">
        <v>374</v>
      </c>
      <c r="D612">
        <v>10855</v>
      </c>
      <c r="E612" t="s">
        <v>169</v>
      </c>
      <c r="F612" t="s">
        <v>1256</v>
      </c>
      <c r="G612">
        <f t="shared" si="104"/>
        <v>0</v>
      </c>
      <c r="J612" t="str">
        <f t="shared" si="105"/>
        <v>Sud-kivu</v>
      </c>
      <c r="K612" t="str">
        <f t="shared" si="105"/>
        <v>Kalehe</v>
      </c>
      <c r="L612" t="str">
        <f t="shared" si="105"/>
        <v>Kalonge</v>
      </c>
      <c r="M612">
        <f t="shared" si="103"/>
        <v>10855</v>
      </c>
      <c r="N612" s="12">
        <f t="shared" si="106"/>
        <v>0</v>
      </c>
      <c r="O612" s="13">
        <f t="shared" si="107"/>
        <v>0</v>
      </c>
      <c r="P612" s="13">
        <f t="shared" si="108"/>
        <v>0</v>
      </c>
      <c r="Q612" s="13">
        <f t="shared" si="109"/>
        <v>0</v>
      </c>
      <c r="R612" s="13">
        <f t="shared" si="110"/>
        <v>0</v>
      </c>
      <c r="S612" s="13">
        <f t="shared" si="111"/>
        <v>0</v>
      </c>
      <c r="T612" s="13">
        <f t="shared" si="112"/>
        <v>0</v>
      </c>
      <c r="U612" s="13">
        <f t="shared" si="113"/>
        <v>0</v>
      </c>
      <c r="V612" s="13">
        <f t="shared" si="114"/>
        <v>0</v>
      </c>
    </row>
    <row r="613" spans="1:22">
      <c r="A613" t="s">
        <v>41</v>
      </c>
      <c r="B613" t="s">
        <v>43</v>
      </c>
      <c r="C613" t="s">
        <v>156</v>
      </c>
      <c r="D613">
        <v>154</v>
      </c>
      <c r="E613" t="s">
        <v>169</v>
      </c>
      <c r="F613" t="s">
        <v>1256</v>
      </c>
      <c r="G613">
        <f t="shared" si="104"/>
        <v>0</v>
      </c>
      <c r="J613" t="str">
        <f t="shared" si="105"/>
        <v>Sud-kivu</v>
      </c>
      <c r="K613" t="str">
        <f t="shared" si="105"/>
        <v>Kalehe</v>
      </c>
      <c r="L613" t="str">
        <f t="shared" si="105"/>
        <v>Minova</v>
      </c>
      <c r="M613">
        <f t="shared" si="103"/>
        <v>154</v>
      </c>
      <c r="N613" s="12">
        <f t="shared" si="106"/>
        <v>0</v>
      </c>
      <c r="O613" s="13">
        <f t="shared" si="107"/>
        <v>0</v>
      </c>
      <c r="P613" s="13">
        <f t="shared" si="108"/>
        <v>0</v>
      </c>
      <c r="Q613" s="13">
        <f t="shared" si="109"/>
        <v>0</v>
      </c>
      <c r="R613" s="13">
        <f t="shared" si="110"/>
        <v>0</v>
      </c>
      <c r="S613" s="13">
        <f t="shared" si="111"/>
        <v>0</v>
      </c>
      <c r="T613" s="13">
        <f t="shared" si="112"/>
        <v>0</v>
      </c>
      <c r="U613" s="13">
        <f t="shared" si="113"/>
        <v>0</v>
      </c>
      <c r="V613" s="13">
        <f t="shared" si="114"/>
        <v>0</v>
      </c>
    </row>
    <row r="614" spans="1:22">
      <c r="A614" t="s">
        <v>41</v>
      </c>
      <c r="B614" t="s">
        <v>43</v>
      </c>
      <c r="C614" t="s">
        <v>156</v>
      </c>
      <c r="D614">
        <v>160</v>
      </c>
      <c r="E614" t="s">
        <v>169</v>
      </c>
      <c r="F614" t="s">
        <v>1266</v>
      </c>
      <c r="G614">
        <f t="shared" si="104"/>
        <v>14500</v>
      </c>
      <c r="J614" t="str">
        <f t="shared" si="105"/>
        <v>Sud-kivu</v>
      </c>
      <c r="K614" t="str">
        <f t="shared" si="105"/>
        <v>Kalehe</v>
      </c>
      <c r="L614" t="str">
        <f t="shared" si="105"/>
        <v>Minova</v>
      </c>
      <c r="M614">
        <f t="shared" si="103"/>
        <v>160</v>
      </c>
      <c r="N614" s="12">
        <f t="shared" si="106"/>
        <v>0</v>
      </c>
      <c r="O614" s="13">
        <f t="shared" si="107"/>
        <v>0</v>
      </c>
      <c r="P614" s="13">
        <f t="shared" si="108"/>
        <v>0</v>
      </c>
      <c r="Q614" s="13">
        <f t="shared" si="109"/>
        <v>0</v>
      </c>
      <c r="R614" s="13">
        <f t="shared" si="110"/>
        <v>0</v>
      </c>
      <c r="S614" s="13">
        <f t="shared" si="111"/>
        <v>0</v>
      </c>
      <c r="T614" s="13">
        <f t="shared" si="112"/>
        <v>14500</v>
      </c>
      <c r="U614" s="13">
        <f t="shared" si="113"/>
        <v>0</v>
      </c>
      <c r="V614" s="13">
        <f t="shared" si="114"/>
        <v>0</v>
      </c>
    </row>
    <row r="615" spans="1:22">
      <c r="A615" t="s">
        <v>41</v>
      </c>
      <c r="B615" t="s">
        <v>43</v>
      </c>
      <c r="C615" t="s">
        <v>156</v>
      </c>
      <c r="D615">
        <v>213</v>
      </c>
      <c r="E615" t="s">
        <v>109</v>
      </c>
      <c r="F615" t="s">
        <v>1266</v>
      </c>
      <c r="G615">
        <f t="shared" si="104"/>
        <v>14500</v>
      </c>
      <c r="J615" t="str">
        <f t="shared" si="105"/>
        <v>Sud-kivu</v>
      </c>
      <c r="K615" t="str">
        <f t="shared" si="105"/>
        <v>Kalehe</v>
      </c>
      <c r="L615" t="str">
        <f t="shared" si="105"/>
        <v>Minova</v>
      </c>
      <c r="M615">
        <f t="shared" si="103"/>
        <v>213</v>
      </c>
      <c r="N615" s="12">
        <f t="shared" si="106"/>
        <v>0</v>
      </c>
      <c r="O615" s="13">
        <f t="shared" si="107"/>
        <v>0</v>
      </c>
      <c r="P615" s="13">
        <f t="shared" si="108"/>
        <v>0</v>
      </c>
      <c r="Q615" s="13">
        <f t="shared" si="109"/>
        <v>0</v>
      </c>
      <c r="R615" s="13">
        <f t="shared" si="110"/>
        <v>14500</v>
      </c>
      <c r="S615" s="13">
        <f t="shared" si="111"/>
        <v>0</v>
      </c>
      <c r="T615" s="13">
        <f t="shared" si="112"/>
        <v>0</v>
      </c>
      <c r="U615" s="13">
        <f t="shared" si="113"/>
        <v>0</v>
      </c>
      <c r="V615" s="13">
        <f t="shared" si="114"/>
        <v>0</v>
      </c>
    </row>
    <row r="616" spans="1:22">
      <c r="A616" t="s">
        <v>41</v>
      </c>
      <c r="B616" t="s">
        <v>43</v>
      </c>
      <c r="C616" t="s">
        <v>156</v>
      </c>
      <c r="D616">
        <v>707</v>
      </c>
      <c r="E616" t="s">
        <v>109</v>
      </c>
      <c r="F616" t="s">
        <v>1256</v>
      </c>
      <c r="G616">
        <f t="shared" si="104"/>
        <v>0</v>
      </c>
      <c r="J616" t="str">
        <f t="shared" si="105"/>
        <v>Sud-kivu</v>
      </c>
      <c r="K616" t="str">
        <f t="shared" si="105"/>
        <v>Kalehe</v>
      </c>
      <c r="L616" t="str">
        <f t="shared" si="105"/>
        <v>Minova</v>
      </c>
      <c r="M616">
        <f t="shared" si="103"/>
        <v>707</v>
      </c>
      <c r="N616" s="12">
        <f t="shared" si="106"/>
        <v>0</v>
      </c>
      <c r="O616" s="13">
        <f t="shared" si="107"/>
        <v>0</v>
      </c>
      <c r="P616" s="13">
        <f t="shared" si="108"/>
        <v>0</v>
      </c>
      <c r="Q616" s="13">
        <f t="shared" si="109"/>
        <v>0</v>
      </c>
      <c r="R616" s="13">
        <f t="shared" si="110"/>
        <v>0</v>
      </c>
      <c r="S616" s="13">
        <f t="shared" si="111"/>
        <v>0</v>
      </c>
      <c r="T616" s="13">
        <f t="shared" si="112"/>
        <v>0</v>
      </c>
      <c r="U616" s="13">
        <f t="shared" si="113"/>
        <v>0</v>
      </c>
      <c r="V616" s="13">
        <f t="shared" si="114"/>
        <v>0</v>
      </c>
    </row>
    <row r="617" spans="1:22">
      <c r="A617" t="s">
        <v>41</v>
      </c>
      <c r="B617" t="s">
        <v>43</v>
      </c>
      <c r="C617" t="s">
        <v>156</v>
      </c>
      <c r="D617">
        <v>912</v>
      </c>
      <c r="E617" t="s">
        <v>260</v>
      </c>
      <c r="F617" t="s">
        <v>1257</v>
      </c>
      <c r="G617">
        <f t="shared" si="104"/>
        <v>5000</v>
      </c>
      <c r="J617" t="str">
        <f t="shared" si="105"/>
        <v>Sud-kivu</v>
      </c>
      <c r="K617" t="str">
        <f t="shared" si="105"/>
        <v>Kalehe</v>
      </c>
      <c r="L617" t="str">
        <f t="shared" si="105"/>
        <v>Minova</v>
      </c>
      <c r="M617">
        <f t="shared" si="103"/>
        <v>912</v>
      </c>
      <c r="N617" s="12">
        <f t="shared" si="106"/>
        <v>0</v>
      </c>
      <c r="O617" s="13">
        <f t="shared" si="107"/>
        <v>5000</v>
      </c>
      <c r="P617" s="13">
        <f t="shared" si="108"/>
        <v>0</v>
      </c>
      <c r="Q617" s="13">
        <f t="shared" si="109"/>
        <v>0</v>
      </c>
      <c r="R617" s="13">
        <f t="shared" si="110"/>
        <v>0</v>
      </c>
      <c r="S617" s="13">
        <f t="shared" si="111"/>
        <v>0</v>
      </c>
      <c r="T617" s="13">
        <f t="shared" si="112"/>
        <v>0</v>
      </c>
      <c r="U617" s="13">
        <f t="shared" si="113"/>
        <v>0</v>
      </c>
      <c r="V617" s="13">
        <f t="shared" si="114"/>
        <v>0</v>
      </c>
    </row>
    <row r="618" spans="1:22">
      <c r="A618" t="s">
        <v>41</v>
      </c>
      <c r="B618" t="s">
        <v>43</v>
      </c>
      <c r="C618" t="s">
        <v>156</v>
      </c>
      <c r="D618">
        <v>916</v>
      </c>
      <c r="E618" t="s">
        <v>31</v>
      </c>
      <c r="F618" t="s">
        <v>1257</v>
      </c>
      <c r="G618">
        <f t="shared" si="104"/>
        <v>5000</v>
      </c>
      <c r="J618" t="str">
        <f t="shared" si="105"/>
        <v>Sud-kivu</v>
      </c>
      <c r="K618" t="str">
        <f t="shared" si="105"/>
        <v>Kalehe</v>
      </c>
      <c r="L618" t="str">
        <f t="shared" si="105"/>
        <v>Minova</v>
      </c>
      <c r="M618">
        <f t="shared" si="103"/>
        <v>916</v>
      </c>
      <c r="N618" s="12">
        <f t="shared" si="106"/>
        <v>0</v>
      </c>
      <c r="O618" s="13">
        <f t="shared" si="107"/>
        <v>0</v>
      </c>
      <c r="P618" s="13">
        <f t="shared" si="108"/>
        <v>0</v>
      </c>
      <c r="Q618" s="13">
        <f t="shared" si="109"/>
        <v>0</v>
      </c>
      <c r="R618" s="13">
        <f t="shared" si="110"/>
        <v>0</v>
      </c>
      <c r="S618" s="13">
        <f t="shared" si="111"/>
        <v>0</v>
      </c>
      <c r="T618" s="13">
        <f t="shared" si="112"/>
        <v>0</v>
      </c>
      <c r="U618" s="13">
        <f t="shared" si="113"/>
        <v>5000</v>
      </c>
      <c r="V618" s="13">
        <f t="shared" si="114"/>
        <v>0</v>
      </c>
    </row>
    <row r="619" spans="1:22">
      <c r="A619" t="s">
        <v>41</v>
      </c>
      <c r="B619" t="s">
        <v>43</v>
      </c>
      <c r="C619" t="s">
        <v>156</v>
      </c>
      <c r="D619">
        <v>945</v>
      </c>
      <c r="E619" t="s">
        <v>51</v>
      </c>
      <c r="F619" t="s">
        <v>1266</v>
      </c>
      <c r="G619">
        <f t="shared" si="104"/>
        <v>14500</v>
      </c>
      <c r="J619" t="str">
        <f t="shared" si="105"/>
        <v>Sud-kivu</v>
      </c>
      <c r="K619" t="str">
        <f t="shared" si="105"/>
        <v>Kalehe</v>
      </c>
      <c r="L619" t="str">
        <f t="shared" si="105"/>
        <v>Minova</v>
      </c>
      <c r="M619">
        <f t="shared" si="103"/>
        <v>945</v>
      </c>
      <c r="N619" s="12">
        <f t="shared" si="106"/>
        <v>0</v>
      </c>
      <c r="O619" s="13">
        <f t="shared" si="107"/>
        <v>0</v>
      </c>
      <c r="P619" s="13">
        <f t="shared" si="108"/>
        <v>0</v>
      </c>
      <c r="Q619" s="13">
        <f t="shared" si="109"/>
        <v>0</v>
      </c>
      <c r="R619" s="13">
        <f t="shared" si="110"/>
        <v>0</v>
      </c>
      <c r="S619" s="13">
        <f t="shared" si="111"/>
        <v>14500</v>
      </c>
      <c r="T619" s="13">
        <f t="shared" si="112"/>
        <v>0</v>
      </c>
      <c r="U619" s="13">
        <f t="shared" si="113"/>
        <v>0</v>
      </c>
      <c r="V619" s="13">
        <f t="shared" si="114"/>
        <v>0</v>
      </c>
    </row>
    <row r="620" spans="1:22">
      <c r="A620" t="s">
        <v>41</v>
      </c>
      <c r="B620" t="s">
        <v>43</v>
      </c>
      <c r="C620" t="s">
        <v>156</v>
      </c>
      <c r="D620">
        <v>10634</v>
      </c>
      <c r="E620" t="s">
        <v>31</v>
      </c>
      <c r="F620" t="s">
        <v>1257</v>
      </c>
      <c r="G620">
        <f t="shared" si="104"/>
        <v>5000</v>
      </c>
      <c r="J620" t="str">
        <f t="shared" si="105"/>
        <v>Sud-kivu</v>
      </c>
      <c r="K620" t="str">
        <f t="shared" si="105"/>
        <v>Kalehe</v>
      </c>
      <c r="L620" t="str">
        <f t="shared" si="105"/>
        <v>Minova</v>
      </c>
      <c r="M620">
        <f t="shared" si="103"/>
        <v>10634</v>
      </c>
      <c r="N620" s="12">
        <f t="shared" si="106"/>
        <v>0</v>
      </c>
      <c r="O620" s="13">
        <f t="shared" si="107"/>
        <v>0</v>
      </c>
      <c r="P620" s="13">
        <f t="shared" si="108"/>
        <v>0</v>
      </c>
      <c r="Q620" s="13">
        <f t="shared" si="109"/>
        <v>0</v>
      </c>
      <c r="R620" s="13">
        <f t="shared" si="110"/>
        <v>0</v>
      </c>
      <c r="S620" s="13">
        <f t="shared" si="111"/>
        <v>0</v>
      </c>
      <c r="T620" s="13">
        <f t="shared" si="112"/>
        <v>0</v>
      </c>
      <c r="U620" s="13">
        <f t="shared" si="113"/>
        <v>5000</v>
      </c>
      <c r="V620" s="13">
        <f t="shared" si="114"/>
        <v>0</v>
      </c>
    </row>
    <row r="621" spans="1:22">
      <c r="A621" t="s">
        <v>41</v>
      </c>
      <c r="B621" t="s">
        <v>43</v>
      </c>
      <c r="C621" t="s">
        <v>156</v>
      </c>
      <c r="D621">
        <v>10662</v>
      </c>
      <c r="E621" t="s">
        <v>51</v>
      </c>
      <c r="F621" t="s">
        <v>1256</v>
      </c>
      <c r="G621">
        <f t="shared" si="104"/>
        <v>0</v>
      </c>
      <c r="J621" t="str">
        <f t="shared" si="105"/>
        <v>Sud-kivu</v>
      </c>
      <c r="K621" t="str">
        <f t="shared" si="105"/>
        <v>Kalehe</v>
      </c>
      <c r="L621" t="str">
        <f t="shared" si="105"/>
        <v>Minova</v>
      </c>
      <c r="M621">
        <f t="shared" si="103"/>
        <v>10662</v>
      </c>
      <c r="N621" s="12">
        <f t="shared" si="106"/>
        <v>0</v>
      </c>
      <c r="O621" s="13">
        <f t="shared" si="107"/>
        <v>0</v>
      </c>
      <c r="P621" s="13">
        <f t="shared" si="108"/>
        <v>0</v>
      </c>
      <c r="Q621" s="13">
        <f t="shared" si="109"/>
        <v>0</v>
      </c>
      <c r="R621" s="13">
        <f t="shared" si="110"/>
        <v>0</v>
      </c>
      <c r="S621" s="13">
        <f t="shared" si="111"/>
        <v>0</v>
      </c>
      <c r="T621" s="13">
        <f t="shared" si="112"/>
        <v>0</v>
      </c>
      <c r="U621" s="13">
        <f t="shared" si="113"/>
        <v>0</v>
      </c>
      <c r="V621" s="13">
        <f t="shared" si="114"/>
        <v>0</v>
      </c>
    </row>
    <row r="622" spans="1:22">
      <c r="A622" t="s">
        <v>41</v>
      </c>
      <c r="B622" t="s">
        <v>43</v>
      </c>
      <c r="C622" t="s">
        <v>156</v>
      </c>
      <c r="D622">
        <v>10767</v>
      </c>
      <c r="E622" t="s">
        <v>260</v>
      </c>
      <c r="F622" t="s">
        <v>1257</v>
      </c>
      <c r="G622">
        <f t="shared" si="104"/>
        <v>5000</v>
      </c>
      <c r="J622" t="str">
        <f t="shared" si="105"/>
        <v>Sud-kivu</v>
      </c>
      <c r="K622" t="str">
        <f t="shared" si="105"/>
        <v>Kalehe</v>
      </c>
      <c r="L622" t="str">
        <f t="shared" si="105"/>
        <v>Minova</v>
      </c>
      <c r="M622">
        <f t="shared" si="103"/>
        <v>10767</v>
      </c>
      <c r="N622" s="12">
        <f t="shared" si="106"/>
        <v>0</v>
      </c>
      <c r="O622" s="13">
        <f t="shared" si="107"/>
        <v>5000</v>
      </c>
      <c r="P622" s="13">
        <f t="shared" si="108"/>
        <v>0</v>
      </c>
      <c r="Q622" s="13">
        <f t="shared" si="109"/>
        <v>0</v>
      </c>
      <c r="R622" s="13">
        <f t="shared" si="110"/>
        <v>0</v>
      </c>
      <c r="S622" s="13">
        <f t="shared" si="111"/>
        <v>0</v>
      </c>
      <c r="T622" s="13">
        <f t="shared" si="112"/>
        <v>0</v>
      </c>
      <c r="U622" s="13">
        <f t="shared" si="113"/>
        <v>0</v>
      </c>
      <c r="V622" s="13">
        <f t="shared" si="114"/>
        <v>0</v>
      </c>
    </row>
    <row r="623" spans="1:22">
      <c r="A623" t="s">
        <v>41</v>
      </c>
      <c r="B623" t="s">
        <v>43</v>
      </c>
      <c r="C623" t="s">
        <v>156</v>
      </c>
      <c r="D623">
        <v>10781</v>
      </c>
      <c r="E623" t="s">
        <v>260</v>
      </c>
      <c r="F623" t="s">
        <v>1257</v>
      </c>
      <c r="G623">
        <f t="shared" si="104"/>
        <v>5000</v>
      </c>
      <c r="J623" t="str">
        <f t="shared" si="105"/>
        <v>Sud-kivu</v>
      </c>
      <c r="K623" t="str">
        <f t="shared" si="105"/>
        <v>Kalehe</v>
      </c>
      <c r="L623" t="str">
        <f t="shared" si="105"/>
        <v>Minova</v>
      </c>
      <c r="M623">
        <f t="shared" si="103"/>
        <v>10781</v>
      </c>
      <c r="N623" s="12">
        <f t="shared" si="106"/>
        <v>0</v>
      </c>
      <c r="O623" s="13">
        <f t="shared" si="107"/>
        <v>5000</v>
      </c>
      <c r="P623" s="13">
        <f t="shared" si="108"/>
        <v>0</v>
      </c>
      <c r="Q623" s="13">
        <f t="shared" si="109"/>
        <v>0</v>
      </c>
      <c r="R623" s="13">
        <f t="shared" si="110"/>
        <v>0</v>
      </c>
      <c r="S623" s="13">
        <f t="shared" si="111"/>
        <v>0</v>
      </c>
      <c r="T623" s="13">
        <f t="shared" si="112"/>
        <v>0</v>
      </c>
      <c r="U623" s="13">
        <f t="shared" si="113"/>
        <v>0</v>
      </c>
      <c r="V623" s="13">
        <f t="shared" si="114"/>
        <v>0</v>
      </c>
    </row>
    <row r="624" spans="1:22">
      <c r="A624" t="s">
        <v>41</v>
      </c>
      <c r="B624" t="s">
        <v>43</v>
      </c>
      <c r="C624" t="s">
        <v>156</v>
      </c>
      <c r="D624">
        <v>10789</v>
      </c>
      <c r="E624" t="s">
        <v>169</v>
      </c>
      <c r="F624" t="s">
        <v>1256</v>
      </c>
      <c r="G624">
        <f t="shared" si="104"/>
        <v>0</v>
      </c>
      <c r="J624" t="str">
        <f t="shared" si="105"/>
        <v>Sud-kivu</v>
      </c>
      <c r="K624" t="str">
        <f t="shared" si="105"/>
        <v>Kalehe</v>
      </c>
      <c r="L624" t="str">
        <f t="shared" si="105"/>
        <v>Minova</v>
      </c>
      <c r="M624">
        <f t="shared" si="103"/>
        <v>10789</v>
      </c>
      <c r="N624" s="12">
        <f t="shared" si="106"/>
        <v>0</v>
      </c>
      <c r="O624" s="13">
        <f t="shared" si="107"/>
        <v>0</v>
      </c>
      <c r="P624" s="13">
        <f t="shared" si="108"/>
        <v>0</v>
      </c>
      <c r="Q624" s="13">
        <f t="shared" si="109"/>
        <v>0</v>
      </c>
      <c r="R624" s="13">
        <f t="shared" si="110"/>
        <v>0</v>
      </c>
      <c r="S624" s="13">
        <f t="shared" si="111"/>
        <v>0</v>
      </c>
      <c r="T624" s="13">
        <f t="shared" si="112"/>
        <v>0</v>
      </c>
      <c r="U624" s="13">
        <f t="shared" si="113"/>
        <v>0</v>
      </c>
      <c r="V624" s="13">
        <f t="shared" si="114"/>
        <v>0</v>
      </c>
    </row>
    <row r="625" spans="1:22">
      <c r="A625" t="s">
        <v>41</v>
      </c>
      <c r="B625" t="s">
        <v>43</v>
      </c>
      <c r="C625" t="s">
        <v>156</v>
      </c>
      <c r="D625">
        <v>10792</v>
      </c>
      <c r="E625" t="s">
        <v>98</v>
      </c>
      <c r="F625" t="s">
        <v>1266</v>
      </c>
      <c r="G625">
        <f t="shared" si="104"/>
        <v>14500</v>
      </c>
      <c r="J625" t="str">
        <f t="shared" si="105"/>
        <v>Sud-kivu</v>
      </c>
      <c r="K625" t="str">
        <f t="shared" si="105"/>
        <v>Kalehe</v>
      </c>
      <c r="L625" t="str">
        <f t="shared" si="105"/>
        <v>Minova</v>
      </c>
      <c r="M625">
        <f t="shared" si="103"/>
        <v>10792</v>
      </c>
      <c r="N625" s="12">
        <f t="shared" si="106"/>
        <v>0</v>
      </c>
      <c r="O625" s="13">
        <f t="shared" si="107"/>
        <v>0</v>
      </c>
      <c r="P625" s="13">
        <f t="shared" si="108"/>
        <v>0</v>
      </c>
      <c r="Q625" s="13">
        <f t="shared" si="109"/>
        <v>14500</v>
      </c>
      <c r="R625" s="13">
        <f t="shared" si="110"/>
        <v>0</v>
      </c>
      <c r="S625" s="13">
        <f t="shared" si="111"/>
        <v>0</v>
      </c>
      <c r="T625" s="13">
        <f t="shared" si="112"/>
        <v>0</v>
      </c>
      <c r="U625" s="13">
        <f t="shared" si="113"/>
        <v>0</v>
      </c>
      <c r="V625" s="13">
        <f t="shared" si="114"/>
        <v>0</v>
      </c>
    </row>
    <row r="626" spans="1:22">
      <c r="A626" t="s">
        <v>41</v>
      </c>
      <c r="B626" t="s">
        <v>43</v>
      </c>
      <c r="C626" t="s">
        <v>156</v>
      </c>
      <c r="D626">
        <v>10795</v>
      </c>
      <c r="E626" t="s">
        <v>31</v>
      </c>
      <c r="F626" t="s">
        <v>1267</v>
      </c>
      <c r="G626">
        <f t="shared" si="104"/>
        <v>224500</v>
      </c>
      <c r="J626" t="str">
        <f t="shared" si="105"/>
        <v>Sud-kivu</v>
      </c>
      <c r="K626" t="str">
        <f t="shared" si="105"/>
        <v>Kalehe</v>
      </c>
      <c r="L626" t="str">
        <f t="shared" si="105"/>
        <v>Minova</v>
      </c>
      <c r="M626">
        <f t="shared" si="103"/>
        <v>10795</v>
      </c>
      <c r="N626" s="12">
        <f t="shared" si="106"/>
        <v>0</v>
      </c>
      <c r="O626" s="13">
        <f t="shared" si="107"/>
        <v>0</v>
      </c>
      <c r="P626" s="13">
        <f t="shared" si="108"/>
        <v>0</v>
      </c>
      <c r="Q626" s="13">
        <f t="shared" si="109"/>
        <v>0</v>
      </c>
      <c r="R626" s="13">
        <f t="shared" si="110"/>
        <v>0</v>
      </c>
      <c r="S626" s="13">
        <f t="shared" si="111"/>
        <v>0</v>
      </c>
      <c r="T626" s="13">
        <f t="shared" si="112"/>
        <v>0</v>
      </c>
      <c r="U626" s="13">
        <f t="shared" si="113"/>
        <v>224500</v>
      </c>
      <c r="V626" s="13">
        <f t="shared" si="114"/>
        <v>0</v>
      </c>
    </row>
    <row r="627" spans="1:22">
      <c r="A627" t="s">
        <v>41</v>
      </c>
      <c r="B627" t="s">
        <v>43</v>
      </c>
      <c r="C627" t="s">
        <v>156</v>
      </c>
      <c r="D627">
        <v>220</v>
      </c>
      <c r="E627" t="s">
        <v>23</v>
      </c>
      <c r="F627" t="s">
        <v>1258</v>
      </c>
      <c r="G627">
        <f t="shared" si="104"/>
        <v>24500</v>
      </c>
      <c r="J627" t="str">
        <f t="shared" si="105"/>
        <v>Sud-kivu</v>
      </c>
      <c r="K627" t="str">
        <f t="shared" si="105"/>
        <v>Kalehe</v>
      </c>
      <c r="L627" t="str">
        <f t="shared" si="105"/>
        <v>Minova</v>
      </c>
      <c r="M627">
        <f t="shared" si="103"/>
        <v>220</v>
      </c>
      <c r="N627" s="12">
        <f t="shared" si="106"/>
        <v>24500</v>
      </c>
      <c r="O627" s="13">
        <f t="shared" si="107"/>
        <v>0</v>
      </c>
      <c r="P627" s="13">
        <f t="shared" si="108"/>
        <v>0</v>
      </c>
      <c r="Q627" s="13">
        <f t="shared" si="109"/>
        <v>0</v>
      </c>
      <c r="R627" s="13">
        <f t="shared" si="110"/>
        <v>0</v>
      </c>
      <c r="S627" s="13">
        <f t="shared" si="111"/>
        <v>0</v>
      </c>
      <c r="T627" s="13">
        <f t="shared" si="112"/>
        <v>0</v>
      </c>
      <c r="U627" s="13">
        <f t="shared" si="113"/>
        <v>0</v>
      </c>
      <c r="V627" s="13">
        <f t="shared" si="114"/>
        <v>0</v>
      </c>
    </row>
    <row r="628" spans="1:22">
      <c r="A628" t="s">
        <v>41</v>
      </c>
      <c r="B628" t="s">
        <v>43</v>
      </c>
      <c r="C628" t="s">
        <v>156</v>
      </c>
      <c r="D628">
        <v>10837</v>
      </c>
      <c r="E628" t="s">
        <v>169</v>
      </c>
      <c r="F628" t="s">
        <v>1256</v>
      </c>
      <c r="G628">
        <f t="shared" si="104"/>
        <v>0</v>
      </c>
      <c r="J628" t="str">
        <f t="shared" si="105"/>
        <v>Sud-kivu</v>
      </c>
      <c r="K628" t="str">
        <f t="shared" si="105"/>
        <v>Kalehe</v>
      </c>
      <c r="L628" t="str">
        <f t="shared" si="105"/>
        <v>Minova</v>
      </c>
      <c r="M628">
        <f t="shared" si="103"/>
        <v>10837</v>
      </c>
      <c r="N628" s="12">
        <f t="shared" si="106"/>
        <v>0</v>
      </c>
      <c r="O628" s="13">
        <f t="shared" si="107"/>
        <v>0</v>
      </c>
      <c r="P628" s="13">
        <f t="shared" si="108"/>
        <v>0</v>
      </c>
      <c r="Q628" s="13">
        <f t="shared" si="109"/>
        <v>0</v>
      </c>
      <c r="R628" s="13">
        <f t="shared" si="110"/>
        <v>0</v>
      </c>
      <c r="S628" s="13">
        <f t="shared" si="111"/>
        <v>0</v>
      </c>
      <c r="T628" s="13">
        <f t="shared" si="112"/>
        <v>0</v>
      </c>
      <c r="U628" s="13">
        <f t="shared" si="113"/>
        <v>0</v>
      </c>
      <c r="V628" s="13">
        <f t="shared" si="114"/>
        <v>0</v>
      </c>
    </row>
    <row r="629" spans="1:22">
      <c r="A629" t="s">
        <v>41</v>
      </c>
      <c r="B629" t="s">
        <v>43</v>
      </c>
      <c r="C629" t="s">
        <v>156</v>
      </c>
      <c r="D629">
        <v>10805</v>
      </c>
      <c r="E629" t="s">
        <v>51</v>
      </c>
      <c r="F629" t="s">
        <v>1256</v>
      </c>
      <c r="G629">
        <f t="shared" si="104"/>
        <v>0</v>
      </c>
      <c r="J629" t="str">
        <f t="shared" si="105"/>
        <v>Sud-kivu</v>
      </c>
      <c r="K629" t="str">
        <f t="shared" si="105"/>
        <v>Kalehe</v>
      </c>
      <c r="L629" t="str">
        <f t="shared" si="105"/>
        <v>Minova</v>
      </c>
      <c r="M629">
        <f t="shared" si="103"/>
        <v>10805</v>
      </c>
      <c r="N629" s="12">
        <f t="shared" si="106"/>
        <v>0</v>
      </c>
      <c r="O629" s="13">
        <f t="shared" si="107"/>
        <v>0</v>
      </c>
      <c r="P629" s="13">
        <f t="shared" si="108"/>
        <v>0</v>
      </c>
      <c r="Q629" s="13">
        <f t="shared" si="109"/>
        <v>0</v>
      </c>
      <c r="R629" s="13">
        <f t="shared" si="110"/>
        <v>0</v>
      </c>
      <c r="S629" s="13">
        <f t="shared" si="111"/>
        <v>0</v>
      </c>
      <c r="T629" s="13">
        <f t="shared" si="112"/>
        <v>0</v>
      </c>
      <c r="U629" s="13">
        <f t="shared" si="113"/>
        <v>0</v>
      </c>
      <c r="V629" s="13">
        <f t="shared" si="114"/>
        <v>0</v>
      </c>
    </row>
    <row r="630" spans="1:22">
      <c r="A630" t="s">
        <v>41</v>
      </c>
      <c r="B630" t="s">
        <v>43</v>
      </c>
      <c r="C630" t="s">
        <v>156</v>
      </c>
      <c r="D630">
        <v>10848</v>
      </c>
      <c r="E630" t="s">
        <v>169</v>
      </c>
      <c r="F630" t="s">
        <v>1256</v>
      </c>
      <c r="G630">
        <f t="shared" si="104"/>
        <v>0</v>
      </c>
      <c r="J630" t="str">
        <f t="shared" si="105"/>
        <v>Sud-kivu</v>
      </c>
      <c r="K630" t="str">
        <f t="shared" si="105"/>
        <v>Kalehe</v>
      </c>
      <c r="L630" t="str">
        <f t="shared" si="105"/>
        <v>Minova</v>
      </c>
      <c r="M630">
        <f t="shared" si="103"/>
        <v>10848</v>
      </c>
      <c r="N630" s="12">
        <f t="shared" si="106"/>
        <v>0</v>
      </c>
      <c r="O630" s="13">
        <f t="shared" si="107"/>
        <v>0</v>
      </c>
      <c r="P630" s="13">
        <f t="shared" si="108"/>
        <v>0</v>
      </c>
      <c r="Q630" s="13">
        <f t="shared" si="109"/>
        <v>0</v>
      </c>
      <c r="R630" s="13">
        <f t="shared" si="110"/>
        <v>0</v>
      </c>
      <c r="S630" s="13">
        <f t="shared" si="111"/>
        <v>0</v>
      </c>
      <c r="T630" s="13">
        <f t="shared" si="112"/>
        <v>0</v>
      </c>
      <c r="U630" s="13">
        <f t="shared" si="113"/>
        <v>0</v>
      </c>
      <c r="V630" s="13">
        <f t="shared" si="114"/>
        <v>0</v>
      </c>
    </row>
    <row r="631" spans="1:22">
      <c r="A631" t="s">
        <v>41</v>
      </c>
      <c r="B631" t="s">
        <v>43</v>
      </c>
      <c r="C631" t="s">
        <v>156</v>
      </c>
      <c r="D631">
        <v>10882</v>
      </c>
      <c r="E631" t="s">
        <v>109</v>
      </c>
      <c r="F631" t="s">
        <v>1257</v>
      </c>
      <c r="G631">
        <f t="shared" si="104"/>
        <v>5000</v>
      </c>
      <c r="J631" t="str">
        <f t="shared" si="105"/>
        <v>Sud-kivu</v>
      </c>
      <c r="K631" t="str">
        <f t="shared" si="105"/>
        <v>Kalehe</v>
      </c>
      <c r="L631" t="str">
        <f t="shared" si="105"/>
        <v>Minova</v>
      </c>
      <c r="M631">
        <f t="shared" si="103"/>
        <v>10882</v>
      </c>
      <c r="N631" s="12">
        <f t="shared" si="106"/>
        <v>0</v>
      </c>
      <c r="O631" s="13">
        <f t="shared" si="107"/>
        <v>0</v>
      </c>
      <c r="P631" s="13">
        <f t="shared" si="108"/>
        <v>0</v>
      </c>
      <c r="Q631" s="13">
        <f t="shared" si="109"/>
        <v>0</v>
      </c>
      <c r="R631" s="13">
        <f t="shared" si="110"/>
        <v>5000</v>
      </c>
      <c r="S631" s="13">
        <f t="shared" si="111"/>
        <v>0</v>
      </c>
      <c r="T631" s="13">
        <f t="shared" si="112"/>
        <v>0</v>
      </c>
      <c r="U631" s="13">
        <f t="shared" si="113"/>
        <v>0</v>
      </c>
      <c r="V631" s="13">
        <f t="shared" si="114"/>
        <v>0</v>
      </c>
    </row>
    <row r="632" spans="1:22">
      <c r="A632" t="s">
        <v>41</v>
      </c>
      <c r="B632" t="s">
        <v>43</v>
      </c>
      <c r="C632" t="s">
        <v>156</v>
      </c>
      <c r="D632">
        <v>10832</v>
      </c>
      <c r="E632" t="s">
        <v>98</v>
      </c>
      <c r="F632" t="s">
        <v>1256</v>
      </c>
      <c r="G632">
        <f t="shared" si="104"/>
        <v>0</v>
      </c>
      <c r="J632" t="str">
        <f t="shared" si="105"/>
        <v>Sud-kivu</v>
      </c>
      <c r="K632" t="str">
        <f t="shared" si="105"/>
        <v>Kalehe</v>
      </c>
      <c r="L632" t="str">
        <f t="shared" si="105"/>
        <v>Minova</v>
      </c>
      <c r="M632">
        <f t="shared" si="103"/>
        <v>10832</v>
      </c>
      <c r="N632" s="12">
        <f t="shared" si="106"/>
        <v>0</v>
      </c>
      <c r="O632" s="13">
        <f t="shared" si="107"/>
        <v>0</v>
      </c>
      <c r="P632" s="13">
        <f t="shared" si="108"/>
        <v>0</v>
      </c>
      <c r="Q632" s="13">
        <f t="shared" si="109"/>
        <v>0</v>
      </c>
      <c r="R632" s="13">
        <f t="shared" si="110"/>
        <v>0</v>
      </c>
      <c r="S632" s="13">
        <f t="shared" si="111"/>
        <v>0</v>
      </c>
      <c r="T632" s="13">
        <f t="shared" si="112"/>
        <v>0</v>
      </c>
      <c r="U632" s="13">
        <f t="shared" si="113"/>
        <v>0</v>
      </c>
      <c r="V632" s="13">
        <f t="shared" si="114"/>
        <v>0</v>
      </c>
    </row>
    <row r="633" spans="1:22">
      <c r="A633" t="s">
        <v>41</v>
      </c>
      <c r="B633" t="s">
        <v>43</v>
      </c>
      <c r="C633" t="s">
        <v>156</v>
      </c>
      <c r="D633">
        <v>10855</v>
      </c>
      <c r="E633" t="s">
        <v>169</v>
      </c>
      <c r="F633" t="s">
        <v>1256</v>
      </c>
      <c r="G633">
        <f t="shared" si="104"/>
        <v>0</v>
      </c>
      <c r="J633" t="str">
        <f t="shared" si="105"/>
        <v>Sud-kivu</v>
      </c>
      <c r="K633" t="str">
        <f t="shared" si="105"/>
        <v>Kalehe</v>
      </c>
      <c r="L633" t="str">
        <f t="shared" si="105"/>
        <v>Minova</v>
      </c>
      <c r="M633">
        <f t="shared" si="103"/>
        <v>10855</v>
      </c>
      <c r="N633" s="12">
        <f t="shared" si="106"/>
        <v>0</v>
      </c>
      <c r="O633" s="13">
        <f t="shared" si="107"/>
        <v>0</v>
      </c>
      <c r="P633" s="13">
        <f t="shared" si="108"/>
        <v>0</v>
      </c>
      <c r="Q633" s="13">
        <f t="shared" si="109"/>
        <v>0</v>
      </c>
      <c r="R633" s="13">
        <f t="shared" si="110"/>
        <v>0</v>
      </c>
      <c r="S633" s="13">
        <f t="shared" si="111"/>
        <v>0</v>
      </c>
      <c r="T633" s="13">
        <f t="shared" si="112"/>
        <v>0</v>
      </c>
      <c r="U633" s="13">
        <f t="shared" si="113"/>
        <v>0</v>
      </c>
      <c r="V633" s="13">
        <f t="shared" si="114"/>
        <v>0</v>
      </c>
    </row>
    <row r="634" spans="1:22">
      <c r="A634" t="s">
        <v>41</v>
      </c>
      <c r="B634" t="s">
        <v>43</v>
      </c>
      <c r="C634" t="s">
        <v>156</v>
      </c>
      <c r="D634">
        <v>10860</v>
      </c>
      <c r="E634" t="s">
        <v>109</v>
      </c>
      <c r="F634" t="s">
        <v>1256</v>
      </c>
      <c r="G634">
        <f t="shared" si="104"/>
        <v>0</v>
      </c>
      <c r="J634" t="str">
        <f t="shared" si="105"/>
        <v>Sud-kivu</v>
      </c>
      <c r="K634" t="str">
        <f t="shared" si="105"/>
        <v>Kalehe</v>
      </c>
      <c r="L634" t="str">
        <f t="shared" si="105"/>
        <v>Minova</v>
      </c>
      <c r="M634">
        <f t="shared" si="103"/>
        <v>10860</v>
      </c>
      <c r="N634" s="12">
        <f t="shared" si="106"/>
        <v>0</v>
      </c>
      <c r="O634" s="13">
        <f t="shared" si="107"/>
        <v>0</v>
      </c>
      <c r="P634" s="13">
        <f t="shared" si="108"/>
        <v>0</v>
      </c>
      <c r="Q634" s="13">
        <f t="shared" si="109"/>
        <v>0</v>
      </c>
      <c r="R634" s="13">
        <f t="shared" si="110"/>
        <v>0</v>
      </c>
      <c r="S634" s="13">
        <f t="shared" si="111"/>
        <v>0</v>
      </c>
      <c r="T634" s="13">
        <f t="shared" si="112"/>
        <v>0</v>
      </c>
      <c r="U634" s="13">
        <f t="shared" si="113"/>
        <v>0</v>
      </c>
      <c r="V634" s="13">
        <f t="shared" si="114"/>
        <v>0</v>
      </c>
    </row>
    <row r="635" spans="1:22">
      <c r="A635" t="s">
        <v>41</v>
      </c>
      <c r="B635" t="s">
        <v>174</v>
      </c>
      <c r="C635" t="s">
        <v>989</v>
      </c>
      <c r="D635">
        <v>309</v>
      </c>
      <c r="E635" t="s">
        <v>51</v>
      </c>
      <c r="F635" t="s">
        <v>1257</v>
      </c>
      <c r="G635">
        <f t="shared" si="104"/>
        <v>5000</v>
      </c>
      <c r="J635" t="str">
        <f t="shared" si="105"/>
        <v>Sud-kivu</v>
      </c>
      <c r="K635" t="str">
        <f t="shared" si="105"/>
        <v>Mwenga</v>
      </c>
      <c r="L635" t="str">
        <f t="shared" si="105"/>
        <v>Kamituga</v>
      </c>
      <c r="M635">
        <f t="shared" si="103"/>
        <v>309</v>
      </c>
      <c r="N635" s="12">
        <f t="shared" si="106"/>
        <v>0</v>
      </c>
      <c r="O635" s="13">
        <f t="shared" si="107"/>
        <v>0</v>
      </c>
      <c r="P635" s="13">
        <f t="shared" si="108"/>
        <v>0</v>
      </c>
      <c r="Q635" s="13">
        <f t="shared" si="109"/>
        <v>0</v>
      </c>
      <c r="R635" s="13">
        <f t="shared" si="110"/>
        <v>0</v>
      </c>
      <c r="S635" s="13">
        <f t="shared" si="111"/>
        <v>5000</v>
      </c>
      <c r="T635" s="13">
        <f t="shared" si="112"/>
        <v>0</v>
      </c>
      <c r="U635" s="13">
        <f t="shared" si="113"/>
        <v>0</v>
      </c>
      <c r="V635" s="13">
        <f t="shared" si="114"/>
        <v>0</v>
      </c>
    </row>
    <row r="636" spans="1:22">
      <c r="A636" t="s">
        <v>41</v>
      </c>
      <c r="B636" t="s">
        <v>174</v>
      </c>
      <c r="C636" t="s">
        <v>989</v>
      </c>
      <c r="D636">
        <v>10643</v>
      </c>
      <c r="E636" t="s">
        <v>109</v>
      </c>
      <c r="F636" t="s">
        <v>1256</v>
      </c>
      <c r="G636">
        <f t="shared" si="104"/>
        <v>0</v>
      </c>
      <c r="J636" t="str">
        <f t="shared" si="105"/>
        <v>Sud-kivu</v>
      </c>
      <c r="K636" t="str">
        <f t="shared" si="105"/>
        <v>Mwenga</v>
      </c>
      <c r="L636" t="str">
        <f t="shared" si="105"/>
        <v>Kamituga</v>
      </c>
      <c r="M636">
        <f t="shared" si="103"/>
        <v>10643</v>
      </c>
      <c r="N636" s="12">
        <f t="shared" si="106"/>
        <v>0</v>
      </c>
      <c r="O636" s="13">
        <f t="shared" si="107"/>
        <v>0</v>
      </c>
      <c r="P636" s="13">
        <f t="shared" si="108"/>
        <v>0</v>
      </c>
      <c r="Q636" s="13">
        <f t="shared" si="109"/>
        <v>0</v>
      </c>
      <c r="R636" s="13">
        <f t="shared" si="110"/>
        <v>0</v>
      </c>
      <c r="S636" s="13">
        <f t="shared" si="111"/>
        <v>0</v>
      </c>
      <c r="T636" s="13">
        <f t="shared" si="112"/>
        <v>0</v>
      </c>
      <c r="U636" s="13">
        <f t="shared" si="113"/>
        <v>0</v>
      </c>
      <c r="V636" s="13">
        <f t="shared" si="114"/>
        <v>0</v>
      </c>
    </row>
    <row r="637" spans="1:22">
      <c r="A637" t="s">
        <v>41</v>
      </c>
      <c r="B637" t="s">
        <v>174</v>
      </c>
      <c r="C637" t="s">
        <v>989</v>
      </c>
      <c r="D637">
        <v>10665</v>
      </c>
      <c r="E637" t="s">
        <v>51</v>
      </c>
      <c r="F637" t="s">
        <v>1256</v>
      </c>
      <c r="G637">
        <f t="shared" si="104"/>
        <v>0</v>
      </c>
      <c r="J637" t="str">
        <f t="shared" si="105"/>
        <v>Sud-kivu</v>
      </c>
      <c r="K637" t="str">
        <f t="shared" si="105"/>
        <v>Mwenga</v>
      </c>
      <c r="L637" t="str">
        <f t="shared" si="105"/>
        <v>Kamituga</v>
      </c>
      <c r="M637">
        <f t="shared" si="103"/>
        <v>10665</v>
      </c>
      <c r="N637" s="12">
        <f t="shared" si="106"/>
        <v>0</v>
      </c>
      <c r="O637" s="13">
        <f t="shared" si="107"/>
        <v>0</v>
      </c>
      <c r="P637" s="13">
        <f t="shared" si="108"/>
        <v>0</v>
      </c>
      <c r="Q637" s="13">
        <f t="shared" si="109"/>
        <v>0</v>
      </c>
      <c r="R637" s="13">
        <f t="shared" si="110"/>
        <v>0</v>
      </c>
      <c r="S637" s="13">
        <f t="shared" si="111"/>
        <v>0</v>
      </c>
      <c r="T637" s="13">
        <f t="shared" si="112"/>
        <v>0</v>
      </c>
      <c r="U637" s="13">
        <f t="shared" si="113"/>
        <v>0</v>
      </c>
      <c r="V637" s="13">
        <f t="shared" si="114"/>
        <v>0</v>
      </c>
    </row>
    <row r="638" spans="1:22">
      <c r="A638" t="s">
        <v>41</v>
      </c>
      <c r="B638" t="s">
        <v>174</v>
      </c>
      <c r="C638" t="s">
        <v>989</v>
      </c>
      <c r="D638">
        <v>10848</v>
      </c>
      <c r="E638" t="s">
        <v>169</v>
      </c>
      <c r="F638" t="s">
        <v>1256</v>
      </c>
      <c r="G638">
        <f t="shared" si="104"/>
        <v>0</v>
      </c>
      <c r="J638" t="str">
        <f t="shared" si="105"/>
        <v>Sud-kivu</v>
      </c>
      <c r="K638" t="str">
        <f t="shared" si="105"/>
        <v>Mwenga</v>
      </c>
      <c r="L638" t="str">
        <f t="shared" si="105"/>
        <v>Kamituga</v>
      </c>
      <c r="M638">
        <f t="shared" si="103"/>
        <v>10848</v>
      </c>
      <c r="N638" s="12">
        <f t="shared" si="106"/>
        <v>0</v>
      </c>
      <c r="O638" s="13">
        <f t="shared" si="107"/>
        <v>0</v>
      </c>
      <c r="P638" s="13">
        <f t="shared" si="108"/>
        <v>0</v>
      </c>
      <c r="Q638" s="13">
        <f t="shared" si="109"/>
        <v>0</v>
      </c>
      <c r="R638" s="13">
        <f t="shared" si="110"/>
        <v>0</v>
      </c>
      <c r="S638" s="13">
        <f t="shared" si="111"/>
        <v>0</v>
      </c>
      <c r="T638" s="13">
        <f t="shared" si="112"/>
        <v>0</v>
      </c>
      <c r="U638" s="13">
        <f t="shared" si="113"/>
        <v>0</v>
      </c>
      <c r="V638" s="13">
        <f t="shared" si="114"/>
        <v>0</v>
      </c>
    </row>
    <row r="639" spans="1:22">
      <c r="A639" t="s">
        <v>41</v>
      </c>
      <c r="B639" t="s">
        <v>174</v>
      </c>
      <c r="C639" t="s">
        <v>989</v>
      </c>
      <c r="D639">
        <v>10807</v>
      </c>
      <c r="E639" t="s">
        <v>51</v>
      </c>
      <c r="F639" t="s">
        <v>1256</v>
      </c>
      <c r="G639">
        <f t="shared" si="104"/>
        <v>0</v>
      </c>
      <c r="J639" t="str">
        <f t="shared" si="105"/>
        <v>Sud-kivu</v>
      </c>
      <c r="K639" t="str">
        <f t="shared" si="105"/>
        <v>Mwenga</v>
      </c>
      <c r="L639" t="str">
        <f t="shared" si="105"/>
        <v>Kamituga</v>
      </c>
      <c r="M639">
        <f t="shared" si="103"/>
        <v>10807</v>
      </c>
      <c r="N639" s="12">
        <f t="shared" si="106"/>
        <v>0</v>
      </c>
      <c r="O639" s="13">
        <f t="shared" si="107"/>
        <v>0</v>
      </c>
      <c r="P639" s="13">
        <f t="shared" si="108"/>
        <v>0</v>
      </c>
      <c r="Q639" s="13">
        <f t="shared" si="109"/>
        <v>0</v>
      </c>
      <c r="R639" s="13">
        <f t="shared" si="110"/>
        <v>0</v>
      </c>
      <c r="S639" s="13">
        <f t="shared" si="111"/>
        <v>0</v>
      </c>
      <c r="T639" s="13">
        <f t="shared" si="112"/>
        <v>0</v>
      </c>
      <c r="U639" s="13">
        <f t="shared" si="113"/>
        <v>0</v>
      </c>
      <c r="V639" s="13">
        <f t="shared" si="114"/>
        <v>0</v>
      </c>
    </row>
    <row r="640" spans="1:22">
      <c r="A640" t="s">
        <v>41</v>
      </c>
      <c r="B640" t="s">
        <v>174</v>
      </c>
      <c r="C640" t="s">
        <v>989</v>
      </c>
      <c r="D640">
        <v>10832</v>
      </c>
      <c r="E640" t="s">
        <v>98</v>
      </c>
      <c r="F640" t="s">
        <v>1256</v>
      </c>
      <c r="G640">
        <f t="shared" si="104"/>
        <v>0</v>
      </c>
      <c r="J640" t="str">
        <f t="shared" si="105"/>
        <v>Sud-kivu</v>
      </c>
      <c r="K640" t="str">
        <f t="shared" si="105"/>
        <v>Mwenga</v>
      </c>
      <c r="L640" t="str">
        <f t="shared" si="105"/>
        <v>Kamituga</v>
      </c>
      <c r="M640">
        <f t="shared" si="103"/>
        <v>10832</v>
      </c>
      <c r="N640" s="12">
        <f t="shared" si="106"/>
        <v>0</v>
      </c>
      <c r="O640" s="13">
        <f t="shared" si="107"/>
        <v>0</v>
      </c>
      <c r="P640" s="13">
        <f t="shared" si="108"/>
        <v>0</v>
      </c>
      <c r="Q640" s="13">
        <f t="shared" si="109"/>
        <v>0</v>
      </c>
      <c r="R640" s="13">
        <f t="shared" si="110"/>
        <v>0</v>
      </c>
      <c r="S640" s="13">
        <f t="shared" si="111"/>
        <v>0</v>
      </c>
      <c r="T640" s="13">
        <f t="shared" si="112"/>
        <v>0</v>
      </c>
      <c r="U640" s="13">
        <f t="shared" si="113"/>
        <v>0</v>
      </c>
      <c r="V640" s="13">
        <f t="shared" si="114"/>
        <v>0</v>
      </c>
    </row>
    <row r="641" spans="1:22">
      <c r="A641" t="s">
        <v>41</v>
      </c>
      <c r="B641" t="s">
        <v>174</v>
      </c>
      <c r="C641" t="s">
        <v>989</v>
      </c>
      <c r="D641">
        <v>10855</v>
      </c>
      <c r="E641" t="s">
        <v>169</v>
      </c>
      <c r="F641" t="s">
        <v>1256</v>
      </c>
      <c r="G641">
        <f t="shared" si="104"/>
        <v>0</v>
      </c>
      <c r="J641" t="str">
        <f t="shared" si="105"/>
        <v>Sud-kivu</v>
      </c>
      <c r="K641" t="str">
        <f t="shared" si="105"/>
        <v>Mwenga</v>
      </c>
      <c r="L641" t="str">
        <f t="shared" si="105"/>
        <v>Kamituga</v>
      </c>
      <c r="M641">
        <f t="shared" si="103"/>
        <v>10855</v>
      </c>
      <c r="N641" s="12">
        <f t="shared" si="106"/>
        <v>0</v>
      </c>
      <c r="O641" s="13">
        <f t="shared" si="107"/>
        <v>0</v>
      </c>
      <c r="P641" s="13">
        <f t="shared" si="108"/>
        <v>0</v>
      </c>
      <c r="Q641" s="13">
        <f t="shared" si="109"/>
        <v>0</v>
      </c>
      <c r="R641" s="13">
        <f t="shared" si="110"/>
        <v>0</v>
      </c>
      <c r="S641" s="13">
        <f t="shared" si="111"/>
        <v>0</v>
      </c>
      <c r="T641" s="13">
        <f t="shared" si="112"/>
        <v>0</v>
      </c>
      <c r="U641" s="13">
        <f t="shared" si="113"/>
        <v>0</v>
      </c>
      <c r="V641" s="13">
        <f t="shared" si="114"/>
        <v>0</v>
      </c>
    </row>
    <row r="642" spans="1:22">
      <c r="A642" t="s">
        <v>41</v>
      </c>
      <c r="B642" t="s">
        <v>174</v>
      </c>
      <c r="C642" t="s">
        <v>809</v>
      </c>
      <c r="D642">
        <v>10666</v>
      </c>
      <c r="E642" t="s">
        <v>51</v>
      </c>
      <c r="F642" t="s">
        <v>1256</v>
      </c>
      <c r="G642">
        <f t="shared" si="104"/>
        <v>0</v>
      </c>
      <c r="J642" t="str">
        <f t="shared" si="105"/>
        <v>Sud-kivu</v>
      </c>
      <c r="K642" t="str">
        <f t="shared" si="105"/>
        <v>Mwenga</v>
      </c>
      <c r="L642" t="str">
        <f t="shared" si="105"/>
        <v>Kitutu</v>
      </c>
      <c r="M642">
        <f t="shared" si="103"/>
        <v>10666</v>
      </c>
      <c r="N642" s="12">
        <f t="shared" si="106"/>
        <v>0</v>
      </c>
      <c r="O642" s="13">
        <f t="shared" si="107"/>
        <v>0</v>
      </c>
      <c r="P642" s="13">
        <f t="shared" si="108"/>
        <v>0</v>
      </c>
      <c r="Q642" s="13">
        <f t="shared" si="109"/>
        <v>0</v>
      </c>
      <c r="R642" s="13">
        <f t="shared" si="110"/>
        <v>0</v>
      </c>
      <c r="S642" s="13">
        <f t="shared" si="111"/>
        <v>0</v>
      </c>
      <c r="T642" s="13">
        <f t="shared" si="112"/>
        <v>0</v>
      </c>
      <c r="U642" s="13">
        <f t="shared" si="113"/>
        <v>0</v>
      </c>
      <c r="V642" s="13">
        <f t="shared" si="114"/>
        <v>0</v>
      </c>
    </row>
    <row r="643" spans="1:22">
      <c r="A643" t="s">
        <v>41</v>
      </c>
      <c r="B643" t="s">
        <v>174</v>
      </c>
      <c r="C643" t="s">
        <v>809</v>
      </c>
      <c r="D643">
        <v>10848</v>
      </c>
      <c r="E643" t="s">
        <v>169</v>
      </c>
      <c r="F643" t="s">
        <v>1256</v>
      </c>
      <c r="G643">
        <f t="shared" si="104"/>
        <v>0</v>
      </c>
      <c r="J643" t="str">
        <f t="shared" si="105"/>
        <v>Sud-kivu</v>
      </c>
      <c r="K643" t="str">
        <f t="shared" si="105"/>
        <v>Mwenga</v>
      </c>
      <c r="L643" t="str">
        <f t="shared" si="105"/>
        <v>Kitutu</v>
      </c>
      <c r="M643">
        <f t="shared" si="103"/>
        <v>10848</v>
      </c>
      <c r="N643" s="12">
        <f t="shared" si="106"/>
        <v>0</v>
      </c>
      <c r="O643" s="13">
        <f t="shared" si="107"/>
        <v>0</v>
      </c>
      <c r="P643" s="13">
        <f t="shared" si="108"/>
        <v>0</v>
      </c>
      <c r="Q643" s="13">
        <f t="shared" si="109"/>
        <v>0</v>
      </c>
      <c r="R643" s="13">
        <f t="shared" si="110"/>
        <v>0</v>
      </c>
      <c r="S643" s="13">
        <f t="shared" si="111"/>
        <v>0</v>
      </c>
      <c r="T643" s="13">
        <f t="shared" si="112"/>
        <v>0</v>
      </c>
      <c r="U643" s="13">
        <f t="shared" si="113"/>
        <v>0</v>
      </c>
      <c r="V643" s="13">
        <f t="shared" si="114"/>
        <v>0</v>
      </c>
    </row>
    <row r="644" spans="1:22">
      <c r="A644" t="s">
        <v>41</v>
      </c>
      <c r="B644" t="s">
        <v>174</v>
      </c>
      <c r="C644" t="s">
        <v>809</v>
      </c>
      <c r="D644">
        <v>10832</v>
      </c>
      <c r="E644" t="s">
        <v>98</v>
      </c>
      <c r="F644" t="s">
        <v>1256</v>
      </c>
      <c r="G644">
        <f t="shared" si="104"/>
        <v>0</v>
      </c>
      <c r="J644" t="str">
        <f t="shared" si="105"/>
        <v>Sud-kivu</v>
      </c>
      <c r="K644" t="str">
        <f t="shared" si="105"/>
        <v>Mwenga</v>
      </c>
      <c r="L644" t="str">
        <f t="shared" si="105"/>
        <v>Kitutu</v>
      </c>
      <c r="M644">
        <f t="shared" si="105"/>
        <v>10832</v>
      </c>
      <c r="N644" s="12">
        <f t="shared" si="106"/>
        <v>0</v>
      </c>
      <c r="O644" s="13">
        <f t="shared" si="107"/>
        <v>0</v>
      </c>
      <c r="P644" s="13">
        <f t="shared" si="108"/>
        <v>0</v>
      </c>
      <c r="Q644" s="13">
        <f t="shared" si="109"/>
        <v>0</v>
      </c>
      <c r="R644" s="13">
        <f t="shared" si="110"/>
        <v>0</v>
      </c>
      <c r="S644" s="13">
        <f t="shared" si="111"/>
        <v>0</v>
      </c>
      <c r="T644" s="13">
        <f t="shared" si="112"/>
        <v>0</v>
      </c>
      <c r="U644" s="13">
        <f t="shared" si="113"/>
        <v>0</v>
      </c>
      <c r="V644" s="13">
        <f t="shared" si="114"/>
        <v>0</v>
      </c>
    </row>
    <row r="645" spans="1:22">
      <c r="A645" t="s">
        <v>41</v>
      </c>
      <c r="B645" t="s">
        <v>174</v>
      </c>
      <c r="C645" t="s">
        <v>809</v>
      </c>
      <c r="D645">
        <v>10855</v>
      </c>
      <c r="E645" t="s">
        <v>169</v>
      </c>
      <c r="F645" t="s">
        <v>1256</v>
      </c>
      <c r="G645">
        <f t="shared" ref="G645:G708" si="115">VALUE(F645)</f>
        <v>0</v>
      </c>
      <c r="J645" t="str">
        <f t="shared" ref="J645:M660" si="116">A645</f>
        <v>Sud-kivu</v>
      </c>
      <c r="K645" t="str">
        <f t="shared" si="116"/>
        <v>Mwenga</v>
      </c>
      <c r="L645" t="str">
        <f t="shared" si="116"/>
        <v>Kitutu</v>
      </c>
      <c r="M645">
        <f t="shared" si="116"/>
        <v>10855</v>
      </c>
      <c r="N645" s="12">
        <f t="shared" ref="N645:N708" si="117">IF(AND(ISNUMBER(MATCH($N$3,E645,0)),ISNUMBER(MATCH(J645,A645,0)),ISNUMBER(MATCH(K645,B645,0)),ISNUMBER(MATCH(L645,C645,0)),MATCH(M645,D645,0)),INDEX(G645,MATCH($N$3,E645,0)),0)</f>
        <v>0</v>
      </c>
      <c r="O645" s="13">
        <f t="shared" ref="O645:O708" si="118">IF(AND(ISNUMBER(MATCH($O$3,E645,0)),ISNUMBER(MATCH(J645,A645,0)),ISNUMBER(MATCH(K645,B645,0)),ISNUMBER(MATCH(L645,C645,0)),MATCH(M645,D645,0)),INDEX(G645,MATCH($O$3,E645,0)),0)</f>
        <v>0</v>
      </c>
      <c r="P645" s="13">
        <f t="shared" ref="P645:P708" si="119">IF(AND(ISNUMBER(MATCH($P$3,E645,0)),ISNUMBER(MATCH(J645,A645,0)),ISNUMBER(MATCH(K645,B645,0)),ISNUMBER(MATCH(L645,C645,0)),MATCH(M645,D645,0)),INDEX(G645,MATCH($P$3,E645,0)),0)</f>
        <v>0</v>
      </c>
      <c r="Q645" s="13">
        <f t="shared" ref="Q645:Q708" si="120">IF(AND(ISNUMBER(MATCH($Q$3,E645,0)),ISNUMBER(MATCH(J645,A645,0)),ISNUMBER(MATCH(K645,B645,0)),ISNUMBER(MATCH(L645,C645,0)),MATCH(M645,D645,0)),INDEX(G645,MATCH($Q$3,E645,0)),0)</f>
        <v>0</v>
      </c>
      <c r="R645" s="13">
        <f t="shared" ref="R645:R708" si="121">IF(AND(ISNUMBER(MATCH($R$3,E645,0)),ISNUMBER(MATCH(J645,A645,0)),ISNUMBER(MATCH(K645,B645,0)),ISNUMBER(MATCH(L645,C645,0)),MATCH(M645,D645,0)),INDEX(G645,MATCH($R$3,E645,0)),0)</f>
        <v>0</v>
      </c>
      <c r="S645" s="13">
        <f t="shared" ref="S645:S708" si="122">IF(AND(ISNUMBER(MATCH($S$3,E645,0)),ISNUMBER(MATCH(J645,A645,0)),ISNUMBER(MATCH(K645,B645,0)),ISNUMBER(MATCH(L645,C645,0)),MATCH(M645,D645,0)),INDEX(G645,MATCH($S$3,E645,0)),0)</f>
        <v>0</v>
      </c>
      <c r="T645" s="13">
        <f t="shared" ref="T645:T708" si="123">IF(AND(ISNUMBER(MATCH($T$3,E645,0)),ISNUMBER(MATCH(J645,A645,0)),ISNUMBER(MATCH(K645,B645,0)),ISNUMBER(MATCH(L645,C645,0)),MATCH(M645,D645,0)),INDEX(G645,MATCH($T$3,E645,0)),0)</f>
        <v>0</v>
      </c>
      <c r="U645" s="13">
        <f t="shared" ref="U645:U708" si="124">IF(AND(ISNUMBER(MATCH($U$3,E645,0)),ISNUMBER(MATCH(J645,A645,0)),ISNUMBER(MATCH(K645,B645,0)),ISNUMBER(MATCH(L645,C645,0)),MATCH(M645,D645,0)),INDEX(G645,MATCH($U$3,E645,0)),0)</f>
        <v>0</v>
      </c>
      <c r="V645" s="13">
        <f t="shared" ref="V645:V708" si="125">IF(AND(ISNUMBER(MATCH($VC$1,E645,0)),ISNUMBER(MATCH(J645,A645,0)),ISNUMBER(MATCH(K645,B645,0)),ISNUMBER(MATCH(L645,C645,0)),MATCH(M645,D645,0)),INDEX(G645,MATCH($V$3,E645,0)),0)</f>
        <v>0</v>
      </c>
    </row>
    <row r="646" spans="1:22">
      <c r="A646" t="s">
        <v>41</v>
      </c>
      <c r="B646" t="s">
        <v>174</v>
      </c>
      <c r="C646" t="s">
        <v>176</v>
      </c>
      <c r="D646">
        <v>10665</v>
      </c>
      <c r="E646" t="s">
        <v>51</v>
      </c>
      <c r="F646" t="s">
        <v>1256</v>
      </c>
      <c r="G646">
        <f t="shared" si="115"/>
        <v>0</v>
      </c>
      <c r="J646" t="str">
        <f t="shared" si="116"/>
        <v>Sud-kivu</v>
      </c>
      <c r="K646" t="str">
        <f t="shared" si="116"/>
        <v>Mwenga</v>
      </c>
      <c r="L646" t="str">
        <f t="shared" si="116"/>
        <v>Mwana</v>
      </c>
      <c r="M646">
        <f t="shared" si="116"/>
        <v>10665</v>
      </c>
      <c r="N646" s="12">
        <f t="shared" si="117"/>
        <v>0</v>
      </c>
      <c r="O646" s="13">
        <f t="shared" si="118"/>
        <v>0</v>
      </c>
      <c r="P646" s="13">
        <f t="shared" si="119"/>
        <v>0</v>
      </c>
      <c r="Q646" s="13">
        <f t="shared" si="120"/>
        <v>0</v>
      </c>
      <c r="R646" s="13">
        <f t="shared" si="121"/>
        <v>0</v>
      </c>
      <c r="S646" s="13">
        <f t="shared" si="122"/>
        <v>0</v>
      </c>
      <c r="T646" s="13">
        <f t="shared" si="123"/>
        <v>0</v>
      </c>
      <c r="U646" s="13">
        <f t="shared" si="124"/>
        <v>0</v>
      </c>
      <c r="V646" s="13">
        <f t="shared" si="125"/>
        <v>0</v>
      </c>
    </row>
    <row r="647" spans="1:22">
      <c r="A647" t="s">
        <v>41</v>
      </c>
      <c r="B647" t="s">
        <v>174</v>
      </c>
      <c r="C647" t="s">
        <v>176</v>
      </c>
      <c r="D647">
        <v>10848</v>
      </c>
      <c r="E647" t="s">
        <v>169</v>
      </c>
      <c r="F647" t="s">
        <v>1256</v>
      </c>
      <c r="G647">
        <f t="shared" si="115"/>
        <v>0</v>
      </c>
      <c r="J647" t="str">
        <f t="shared" si="116"/>
        <v>Sud-kivu</v>
      </c>
      <c r="K647" t="str">
        <f t="shared" si="116"/>
        <v>Mwenga</v>
      </c>
      <c r="L647" t="str">
        <f t="shared" si="116"/>
        <v>Mwana</v>
      </c>
      <c r="M647">
        <f t="shared" si="116"/>
        <v>10848</v>
      </c>
      <c r="N647" s="12">
        <f t="shared" si="117"/>
        <v>0</v>
      </c>
      <c r="O647" s="13">
        <f t="shared" si="118"/>
        <v>0</v>
      </c>
      <c r="P647" s="13">
        <f t="shared" si="119"/>
        <v>0</v>
      </c>
      <c r="Q647" s="13">
        <f t="shared" si="120"/>
        <v>0</v>
      </c>
      <c r="R647" s="13">
        <f t="shared" si="121"/>
        <v>0</v>
      </c>
      <c r="S647" s="13">
        <f t="shared" si="122"/>
        <v>0</v>
      </c>
      <c r="T647" s="13">
        <f t="shared" si="123"/>
        <v>0</v>
      </c>
      <c r="U647" s="13">
        <f t="shared" si="124"/>
        <v>0</v>
      </c>
      <c r="V647" s="13">
        <f t="shared" si="125"/>
        <v>0</v>
      </c>
    </row>
    <row r="648" spans="1:22">
      <c r="A648" t="s">
        <v>41</v>
      </c>
      <c r="B648" t="s">
        <v>174</v>
      </c>
      <c r="C648" t="s">
        <v>176</v>
      </c>
      <c r="D648">
        <v>10855</v>
      </c>
      <c r="E648" t="s">
        <v>169</v>
      </c>
      <c r="F648" t="s">
        <v>1256</v>
      </c>
      <c r="G648">
        <f t="shared" si="115"/>
        <v>0</v>
      </c>
      <c r="J648" t="str">
        <f t="shared" si="116"/>
        <v>Sud-kivu</v>
      </c>
      <c r="K648" t="str">
        <f t="shared" si="116"/>
        <v>Mwenga</v>
      </c>
      <c r="L648" t="str">
        <f t="shared" si="116"/>
        <v>Mwana</v>
      </c>
      <c r="M648">
        <f t="shared" si="116"/>
        <v>10855</v>
      </c>
      <c r="N648" s="12">
        <f t="shared" si="117"/>
        <v>0</v>
      </c>
      <c r="O648" s="13">
        <f t="shared" si="118"/>
        <v>0</v>
      </c>
      <c r="P648" s="13">
        <f t="shared" si="119"/>
        <v>0</v>
      </c>
      <c r="Q648" s="13">
        <f t="shared" si="120"/>
        <v>0</v>
      </c>
      <c r="R648" s="13">
        <f t="shared" si="121"/>
        <v>0</v>
      </c>
      <c r="S648" s="13">
        <f t="shared" si="122"/>
        <v>0</v>
      </c>
      <c r="T648" s="13">
        <f t="shared" si="123"/>
        <v>0</v>
      </c>
      <c r="U648" s="13">
        <f t="shared" si="124"/>
        <v>0</v>
      </c>
      <c r="V648" s="13">
        <f t="shared" si="125"/>
        <v>0</v>
      </c>
    </row>
    <row r="649" spans="1:22">
      <c r="A649" t="s">
        <v>41</v>
      </c>
      <c r="B649" t="s">
        <v>174</v>
      </c>
      <c r="C649" t="s">
        <v>174</v>
      </c>
      <c r="D649">
        <v>10844</v>
      </c>
      <c r="E649" t="s">
        <v>169</v>
      </c>
      <c r="F649" t="s">
        <v>1256</v>
      </c>
      <c r="G649">
        <f t="shared" si="115"/>
        <v>0</v>
      </c>
      <c r="J649" t="str">
        <f t="shared" si="116"/>
        <v>Sud-kivu</v>
      </c>
      <c r="K649" t="str">
        <f t="shared" si="116"/>
        <v>Mwenga</v>
      </c>
      <c r="L649" t="str">
        <f t="shared" si="116"/>
        <v>Mwenga</v>
      </c>
      <c r="M649">
        <f t="shared" si="116"/>
        <v>10844</v>
      </c>
      <c r="N649" s="12">
        <f t="shared" si="117"/>
        <v>0</v>
      </c>
      <c r="O649" s="13">
        <f t="shared" si="118"/>
        <v>0</v>
      </c>
      <c r="P649" s="13">
        <f t="shared" si="119"/>
        <v>0</v>
      </c>
      <c r="Q649" s="13">
        <f t="shared" si="120"/>
        <v>0</v>
      </c>
      <c r="R649" s="13">
        <f t="shared" si="121"/>
        <v>0</v>
      </c>
      <c r="S649" s="13">
        <f t="shared" si="122"/>
        <v>0</v>
      </c>
      <c r="T649" s="13">
        <f t="shared" si="123"/>
        <v>0</v>
      </c>
      <c r="U649" s="13">
        <f t="shared" si="124"/>
        <v>0</v>
      </c>
      <c r="V649" s="13">
        <f t="shared" si="125"/>
        <v>0</v>
      </c>
    </row>
    <row r="650" spans="1:22">
      <c r="A650" t="s">
        <v>41</v>
      </c>
      <c r="B650" t="s">
        <v>174</v>
      </c>
      <c r="C650" t="s">
        <v>174</v>
      </c>
      <c r="D650">
        <v>10864</v>
      </c>
      <c r="E650" t="s">
        <v>169</v>
      </c>
      <c r="F650" t="s">
        <v>1256</v>
      </c>
      <c r="G650">
        <f t="shared" si="115"/>
        <v>0</v>
      </c>
      <c r="J650" t="str">
        <f t="shared" si="116"/>
        <v>Sud-kivu</v>
      </c>
      <c r="K650" t="str">
        <f t="shared" si="116"/>
        <v>Mwenga</v>
      </c>
      <c r="L650" t="str">
        <f t="shared" si="116"/>
        <v>Mwenga</v>
      </c>
      <c r="M650">
        <f t="shared" si="116"/>
        <v>10864</v>
      </c>
      <c r="N650" s="12">
        <f t="shared" si="117"/>
        <v>0</v>
      </c>
      <c r="O650" s="13">
        <f t="shared" si="118"/>
        <v>0</v>
      </c>
      <c r="P650" s="13">
        <f t="shared" si="119"/>
        <v>0</v>
      </c>
      <c r="Q650" s="13">
        <f t="shared" si="120"/>
        <v>0</v>
      </c>
      <c r="R650" s="13">
        <f t="shared" si="121"/>
        <v>0</v>
      </c>
      <c r="S650" s="13">
        <f t="shared" si="122"/>
        <v>0</v>
      </c>
      <c r="T650" s="13">
        <f t="shared" si="123"/>
        <v>0</v>
      </c>
      <c r="U650" s="13">
        <f t="shared" si="124"/>
        <v>0</v>
      </c>
      <c r="V650" s="13">
        <f t="shared" si="125"/>
        <v>0</v>
      </c>
    </row>
    <row r="651" spans="1:22">
      <c r="A651" t="s">
        <v>41</v>
      </c>
      <c r="B651" t="s">
        <v>174</v>
      </c>
      <c r="C651" t="s">
        <v>174</v>
      </c>
      <c r="D651">
        <v>10848</v>
      </c>
      <c r="E651" t="s">
        <v>169</v>
      </c>
      <c r="F651" t="s">
        <v>1256</v>
      </c>
      <c r="G651">
        <f t="shared" si="115"/>
        <v>0</v>
      </c>
      <c r="J651" t="str">
        <f t="shared" si="116"/>
        <v>Sud-kivu</v>
      </c>
      <c r="K651" t="str">
        <f t="shared" si="116"/>
        <v>Mwenga</v>
      </c>
      <c r="L651" t="str">
        <f t="shared" si="116"/>
        <v>Mwenga</v>
      </c>
      <c r="M651">
        <f t="shared" si="116"/>
        <v>10848</v>
      </c>
      <c r="N651" s="12">
        <f t="shared" si="117"/>
        <v>0</v>
      </c>
      <c r="O651" s="13">
        <f t="shared" si="118"/>
        <v>0</v>
      </c>
      <c r="P651" s="13">
        <f t="shared" si="119"/>
        <v>0</v>
      </c>
      <c r="Q651" s="13">
        <f t="shared" si="120"/>
        <v>0</v>
      </c>
      <c r="R651" s="13">
        <f t="shared" si="121"/>
        <v>0</v>
      </c>
      <c r="S651" s="13">
        <f t="shared" si="122"/>
        <v>0</v>
      </c>
      <c r="T651" s="13">
        <f t="shared" si="123"/>
        <v>0</v>
      </c>
      <c r="U651" s="13">
        <f t="shared" si="124"/>
        <v>0</v>
      </c>
      <c r="V651" s="13">
        <f t="shared" si="125"/>
        <v>0</v>
      </c>
    </row>
    <row r="652" spans="1:22">
      <c r="A652" t="s">
        <v>41</v>
      </c>
      <c r="B652" t="s">
        <v>174</v>
      </c>
      <c r="C652" t="s">
        <v>174</v>
      </c>
      <c r="D652">
        <v>10832</v>
      </c>
      <c r="E652" t="s">
        <v>98</v>
      </c>
      <c r="F652" t="s">
        <v>1256</v>
      </c>
      <c r="G652">
        <f t="shared" si="115"/>
        <v>0</v>
      </c>
      <c r="J652" t="str">
        <f t="shared" si="116"/>
        <v>Sud-kivu</v>
      </c>
      <c r="K652" t="str">
        <f t="shared" si="116"/>
        <v>Mwenga</v>
      </c>
      <c r="L652" t="str">
        <f t="shared" si="116"/>
        <v>Mwenga</v>
      </c>
      <c r="M652">
        <f t="shared" si="116"/>
        <v>10832</v>
      </c>
      <c r="N652" s="12">
        <f t="shared" si="117"/>
        <v>0</v>
      </c>
      <c r="O652" s="13">
        <f t="shared" si="118"/>
        <v>0</v>
      </c>
      <c r="P652" s="13">
        <f t="shared" si="119"/>
        <v>0</v>
      </c>
      <c r="Q652" s="13">
        <f t="shared" si="120"/>
        <v>0</v>
      </c>
      <c r="R652" s="13">
        <f t="shared" si="121"/>
        <v>0</v>
      </c>
      <c r="S652" s="13">
        <f t="shared" si="122"/>
        <v>0</v>
      </c>
      <c r="T652" s="13">
        <f t="shared" si="123"/>
        <v>0</v>
      </c>
      <c r="U652" s="13">
        <f t="shared" si="124"/>
        <v>0</v>
      </c>
      <c r="V652" s="13">
        <f t="shared" si="125"/>
        <v>0</v>
      </c>
    </row>
    <row r="653" spans="1:22">
      <c r="A653" t="s">
        <v>41</v>
      </c>
      <c r="B653" t="s">
        <v>174</v>
      </c>
      <c r="C653" t="s">
        <v>174</v>
      </c>
      <c r="D653">
        <v>10855</v>
      </c>
      <c r="E653" t="s">
        <v>169</v>
      </c>
      <c r="F653" t="s">
        <v>1256</v>
      </c>
      <c r="G653">
        <f t="shared" si="115"/>
        <v>0</v>
      </c>
      <c r="J653" t="str">
        <f t="shared" si="116"/>
        <v>Sud-kivu</v>
      </c>
      <c r="K653" t="str">
        <f t="shared" si="116"/>
        <v>Mwenga</v>
      </c>
      <c r="L653" t="str">
        <f t="shared" si="116"/>
        <v>Mwenga</v>
      </c>
      <c r="M653">
        <f t="shared" si="116"/>
        <v>10855</v>
      </c>
      <c r="N653" s="12">
        <f t="shared" si="117"/>
        <v>0</v>
      </c>
      <c r="O653" s="13">
        <f t="shared" si="118"/>
        <v>0</v>
      </c>
      <c r="P653" s="13">
        <f t="shared" si="119"/>
        <v>0</v>
      </c>
      <c r="Q653" s="13">
        <f t="shared" si="120"/>
        <v>0</v>
      </c>
      <c r="R653" s="13">
        <f t="shared" si="121"/>
        <v>0</v>
      </c>
      <c r="S653" s="13">
        <f t="shared" si="122"/>
        <v>0</v>
      </c>
      <c r="T653" s="13">
        <f t="shared" si="123"/>
        <v>0</v>
      </c>
      <c r="U653" s="13">
        <f t="shared" si="124"/>
        <v>0</v>
      </c>
      <c r="V653" s="13">
        <f t="shared" si="125"/>
        <v>0</v>
      </c>
    </row>
    <row r="654" spans="1:22">
      <c r="A654" t="s">
        <v>41</v>
      </c>
      <c r="B654" t="s">
        <v>174</v>
      </c>
      <c r="C654" t="s">
        <v>1324</v>
      </c>
      <c r="D654">
        <v>10888</v>
      </c>
      <c r="E654" t="s">
        <v>260</v>
      </c>
      <c r="F654" t="s">
        <v>1257</v>
      </c>
      <c r="G654">
        <f t="shared" si="115"/>
        <v>5000</v>
      </c>
      <c r="J654" t="str">
        <f t="shared" si="116"/>
        <v>Sud-kivu</v>
      </c>
      <c r="K654" t="str">
        <f t="shared" si="116"/>
        <v>Mwenga</v>
      </c>
      <c r="L654" t="str">
        <f t="shared" si="116"/>
        <v>Itombwe</v>
      </c>
      <c r="M654">
        <f t="shared" si="116"/>
        <v>10888</v>
      </c>
      <c r="N654" s="12">
        <f t="shared" si="117"/>
        <v>0</v>
      </c>
      <c r="O654" s="13">
        <f t="shared" si="118"/>
        <v>5000</v>
      </c>
      <c r="P654" s="13">
        <f t="shared" si="119"/>
        <v>0</v>
      </c>
      <c r="Q654" s="13">
        <f t="shared" si="120"/>
        <v>0</v>
      </c>
      <c r="R654" s="13">
        <f t="shared" si="121"/>
        <v>0</v>
      </c>
      <c r="S654" s="13">
        <f t="shared" si="122"/>
        <v>0</v>
      </c>
      <c r="T654" s="13">
        <f t="shared" si="123"/>
        <v>0</v>
      </c>
      <c r="U654" s="13">
        <f t="shared" si="124"/>
        <v>0</v>
      </c>
      <c r="V654" s="13">
        <f t="shared" si="125"/>
        <v>0</v>
      </c>
    </row>
    <row r="655" spans="1:22">
      <c r="A655" t="s">
        <v>41</v>
      </c>
      <c r="B655" t="s">
        <v>174</v>
      </c>
      <c r="C655" t="s">
        <v>1324</v>
      </c>
      <c r="D655">
        <v>10894</v>
      </c>
      <c r="E655" t="s">
        <v>23</v>
      </c>
      <c r="F655" t="s">
        <v>1257</v>
      </c>
      <c r="G655">
        <f t="shared" si="115"/>
        <v>5000</v>
      </c>
      <c r="J655" t="str">
        <f t="shared" si="116"/>
        <v>Sud-kivu</v>
      </c>
      <c r="K655" t="str">
        <f t="shared" si="116"/>
        <v>Mwenga</v>
      </c>
      <c r="L655" t="str">
        <f t="shared" si="116"/>
        <v>Itombwe</v>
      </c>
      <c r="M655">
        <f t="shared" si="116"/>
        <v>10894</v>
      </c>
      <c r="N655" s="12">
        <f t="shared" si="117"/>
        <v>5000</v>
      </c>
      <c r="O655" s="13">
        <f t="shared" si="118"/>
        <v>0</v>
      </c>
      <c r="P655" s="13">
        <f t="shared" si="119"/>
        <v>0</v>
      </c>
      <c r="Q655" s="13">
        <f t="shared" si="120"/>
        <v>0</v>
      </c>
      <c r="R655" s="13">
        <f t="shared" si="121"/>
        <v>0</v>
      </c>
      <c r="S655" s="13">
        <f t="shared" si="122"/>
        <v>0</v>
      </c>
      <c r="T655" s="13">
        <f t="shared" si="123"/>
        <v>0</v>
      </c>
      <c r="U655" s="13">
        <f t="shared" si="124"/>
        <v>0</v>
      </c>
      <c r="V655" s="13">
        <f t="shared" si="125"/>
        <v>0</v>
      </c>
    </row>
    <row r="656" spans="1:22">
      <c r="A656" t="s">
        <v>41</v>
      </c>
      <c r="B656" t="s">
        <v>174</v>
      </c>
      <c r="C656" t="s">
        <v>1324</v>
      </c>
      <c r="D656">
        <v>10894</v>
      </c>
      <c r="E656" t="s">
        <v>51</v>
      </c>
      <c r="F656" t="s">
        <v>1257</v>
      </c>
      <c r="G656">
        <f t="shared" si="115"/>
        <v>5000</v>
      </c>
      <c r="J656" t="str">
        <f t="shared" si="116"/>
        <v>Sud-kivu</v>
      </c>
      <c r="K656" t="str">
        <f t="shared" si="116"/>
        <v>Mwenga</v>
      </c>
      <c r="L656" t="str">
        <f t="shared" si="116"/>
        <v>Itombwe</v>
      </c>
      <c r="M656">
        <f t="shared" si="116"/>
        <v>10894</v>
      </c>
      <c r="N656" s="12">
        <f t="shared" si="117"/>
        <v>0</v>
      </c>
      <c r="O656" s="13">
        <f t="shared" si="118"/>
        <v>0</v>
      </c>
      <c r="P656" s="13">
        <f t="shared" si="119"/>
        <v>0</v>
      </c>
      <c r="Q656" s="13">
        <f t="shared" si="120"/>
        <v>0</v>
      </c>
      <c r="R656" s="13">
        <f t="shared" si="121"/>
        <v>0</v>
      </c>
      <c r="S656" s="13">
        <f t="shared" si="122"/>
        <v>5000</v>
      </c>
      <c r="T656" s="13">
        <f t="shared" si="123"/>
        <v>0</v>
      </c>
      <c r="U656" s="13">
        <f t="shared" si="124"/>
        <v>0</v>
      </c>
      <c r="V656" s="13">
        <f t="shared" si="125"/>
        <v>0</v>
      </c>
    </row>
    <row r="657" spans="1:22">
      <c r="A657" t="s">
        <v>41</v>
      </c>
      <c r="B657" t="s">
        <v>174</v>
      </c>
      <c r="C657" t="s">
        <v>1324</v>
      </c>
      <c r="D657">
        <v>10894</v>
      </c>
      <c r="E657" t="s">
        <v>31</v>
      </c>
      <c r="F657" t="s">
        <v>1257</v>
      </c>
      <c r="G657">
        <f t="shared" si="115"/>
        <v>5000</v>
      </c>
      <c r="J657" t="str">
        <f t="shared" si="116"/>
        <v>Sud-kivu</v>
      </c>
      <c r="K657" t="str">
        <f t="shared" si="116"/>
        <v>Mwenga</v>
      </c>
      <c r="L657" t="str">
        <f t="shared" si="116"/>
        <v>Itombwe</v>
      </c>
      <c r="M657">
        <f t="shared" si="116"/>
        <v>10894</v>
      </c>
      <c r="N657" s="12">
        <f t="shared" si="117"/>
        <v>0</v>
      </c>
      <c r="O657" s="13">
        <f t="shared" si="118"/>
        <v>0</v>
      </c>
      <c r="P657" s="13">
        <f t="shared" si="119"/>
        <v>0</v>
      </c>
      <c r="Q657" s="13">
        <f t="shared" si="120"/>
        <v>0</v>
      </c>
      <c r="R657" s="13">
        <f t="shared" si="121"/>
        <v>0</v>
      </c>
      <c r="S657" s="13">
        <f t="shared" si="122"/>
        <v>0</v>
      </c>
      <c r="T657" s="13">
        <f t="shared" si="123"/>
        <v>0</v>
      </c>
      <c r="U657" s="13">
        <f t="shared" si="124"/>
        <v>5000</v>
      </c>
      <c r="V657" s="13">
        <f t="shared" si="125"/>
        <v>0</v>
      </c>
    </row>
    <row r="658" spans="1:22">
      <c r="A658" t="s">
        <v>41</v>
      </c>
      <c r="B658" t="s">
        <v>174</v>
      </c>
      <c r="C658" t="s">
        <v>1324</v>
      </c>
      <c r="D658">
        <v>10844</v>
      </c>
      <c r="E658" t="s">
        <v>169</v>
      </c>
      <c r="F658" t="s">
        <v>1256</v>
      </c>
      <c r="G658">
        <f t="shared" si="115"/>
        <v>0</v>
      </c>
      <c r="J658" t="str">
        <f t="shared" si="116"/>
        <v>Sud-kivu</v>
      </c>
      <c r="K658" t="str">
        <f t="shared" si="116"/>
        <v>Mwenga</v>
      </c>
      <c r="L658" t="str">
        <f t="shared" si="116"/>
        <v>Itombwe</v>
      </c>
      <c r="M658">
        <f t="shared" si="116"/>
        <v>10844</v>
      </c>
      <c r="N658" s="12">
        <f t="shared" si="117"/>
        <v>0</v>
      </c>
      <c r="O658" s="13">
        <f t="shared" si="118"/>
        <v>0</v>
      </c>
      <c r="P658" s="13">
        <f t="shared" si="119"/>
        <v>0</v>
      </c>
      <c r="Q658" s="13">
        <f t="shared" si="120"/>
        <v>0</v>
      </c>
      <c r="R658" s="13">
        <f t="shared" si="121"/>
        <v>0</v>
      </c>
      <c r="S658" s="13">
        <f t="shared" si="122"/>
        <v>0</v>
      </c>
      <c r="T658" s="13">
        <f t="shared" si="123"/>
        <v>0</v>
      </c>
      <c r="U658" s="13">
        <f t="shared" si="124"/>
        <v>0</v>
      </c>
      <c r="V658" s="13">
        <f t="shared" si="125"/>
        <v>0</v>
      </c>
    </row>
    <row r="659" spans="1:22">
      <c r="A659" t="s">
        <v>41</v>
      </c>
      <c r="B659" t="s">
        <v>174</v>
      </c>
      <c r="C659" t="s">
        <v>1324</v>
      </c>
      <c r="D659">
        <v>10848</v>
      </c>
      <c r="E659" t="s">
        <v>169</v>
      </c>
      <c r="F659" t="s">
        <v>1256</v>
      </c>
      <c r="G659">
        <f t="shared" si="115"/>
        <v>0</v>
      </c>
      <c r="J659" t="str">
        <f t="shared" si="116"/>
        <v>Sud-kivu</v>
      </c>
      <c r="K659" t="str">
        <f t="shared" si="116"/>
        <v>Mwenga</v>
      </c>
      <c r="L659" t="str">
        <f t="shared" si="116"/>
        <v>Itombwe</v>
      </c>
      <c r="M659">
        <f t="shared" si="116"/>
        <v>10848</v>
      </c>
      <c r="N659" s="12">
        <f t="shared" si="117"/>
        <v>0</v>
      </c>
      <c r="O659" s="13">
        <f t="shared" si="118"/>
        <v>0</v>
      </c>
      <c r="P659" s="13">
        <f t="shared" si="119"/>
        <v>0</v>
      </c>
      <c r="Q659" s="13">
        <f t="shared" si="120"/>
        <v>0</v>
      </c>
      <c r="R659" s="13">
        <f t="shared" si="121"/>
        <v>0</v>
      </c>
      <c r="S659" s="13">
        <f t="shared" si="122"/>
        <v>0</v>
      </c>
      <c r="T659" s="13">
        <f t="shared" si="123"/>
        <v>0</v>
      </c>
      <c r="U659" s="13">
        <f t="shared" si="124"/>
        <v>0</v>
      </c>
      <c r="V659" s="13">
        <f t="shared" si="125"/>
        <v>0</v>
      </c>
    </row>
    <row r="660" spans="1:22">
      <c r="A660" t="s">
        <v>41</v>
      </c>
      <c r="B660" t="s">
        <v>174</v>
      </c>
      <c r="C660" t="s">
        <v>1324</v>
      </c>
      <c r="D660">
        <v>10887</v>
      </c>
      <c r="E660" t="s">
        <v>51</v>
      </c>
      <c r="F660" t="s">
        <v>1256</v>
      </c>
      <c r="G660">
        <f t="shared" si="115"/>
        <v>0</v>
      </c>
      <c r="J660" t="str">
        <f t="shared" si="116"/>
        <v>Sud-kivu</v>
      </c>
      <c r="K660" t="str">
        <f t="shared" si="116"/>
        <v>Mwenga</v>
      </c>
      <c r="L660" t="str">
        <f t="shared" si="116"/>
        <v>Itombwe</v>
      </c>
      <c r="M660">
        <f t="shared" si="116"/>
        <v>10887</v>
      </c>
      <c r="N660" s="12">
        <f t="shared" si="117"/>
        <v>0</v>
      </c>
      <c r="O660" s="13">
        <f t="shared" si="118"/>
        <v>0</v>
      </c>
      <c r="P660" s="13">
        <f t="shared" si="119"/>
        <v>0</v>
      </c>
      <c r="Q660" s="13">
        <f t="shared" si="120"/>
        <v>0</v>
      </c>
      <c r="R660" s="13">
        <f t="shared" si="121"/>
        <v>0</v>
      </c>
      <c r="S660" s="13">
        <f t="shared" si="122"/>
        <v>0</v>
      </c>
      <c r="T660" s="13">
        <f t="shared" si="123"/>
        <v>0</v>
      </c>
      <c r="U660" s="13">
        <f t="shared" si="124"/>
        <v>0</v>
      </c>
      <c r="V660" s="13">
        <f t="shared" si="125"/>
        <v>0</v>
      </c>
    </row>
    <row r="661" spans="1:22">
      <c r="A661" t="s">
        <v>41</v>
      </c>
      <c r="B661" t="s">
        <v>174</v>
      </c>
      <c r="C661" t="s">
        <v>1324</v>
      </c>
      <c r="D661">
        <v>10819</v>
      </c>
      <c r="E661" t="s">
        <v>260</v>
      </c>
      <c r="F661" t="s">
        <v>1257</v>
      </c>
      <c r="G661">
        <f t="shared" si="115"/>
        <v>5000</v>
      </c>
      <c r="J661" t="str">
        <f t="shared" ref="J661:M724" si="126">A661</f>
        <v>Sud-kivu</v>
      </c>
      <c r="K661" t="str">
        <f t="shared" si="126"/>
        <v>Mwenga</v>
      </c>
      <c r="L661" t="str">
        <f t="shared" si="126"/>
        <v>Itombwe</v>
      </c>
      <c r="M661">
        <f t="shared" si="126"/>
        <v>10819</v>
      </c>
      <c r="N661" s="12">
        <f t="shared" si="117"/>
        <v>0</v>
      </c>
      <c r="O661" s="13">
        <f t="shared" si="118"/>
        <v>5000</v>
      </c>
      <c r="P661" s="13">
        <f t="shared" si="119"/>
        <v>0</v>
      </c>
      <c r="Q661" s="13">
        <f t="shared" si="120"/>
        <v>0</v>
      </c>
      <c r="R661" s="13">
        <f t="shared" si="121"/>
        <v>0</v>
      </c>
      <c r="S661" s="13">
        <f t="shared" si="122"/>
        <v>0</v>
      </c>
      <c r="T661" s="13">
        <f t="shared" si="123"/>
        <v>0</v>
      </c>
      <c r="U661" s="13">
        <f t="shared" si="124"/>
        <v>0</v>
      </c>
      <c r="V661" s="13">
        <f t="shared" si="125"/>
        <v>0</v>
      </c>
    </row>
    <row r="662" spans="1:22">
      <c r="A662" t="s">
        <v>41</v>
      </c>
      <c r="B662" t="s">
        <v>174</v>
      </c>
      <c r="C662" t="s">
        <v>1324</v>
      </c>
      <c r="D662">
        <v>10820</v>
      </c>
      <c r="E662" t="s">
        <v>260</v>
      </c>
      <c r="F662" t="s">
        <v>1257</v>
      </c>
      <c r="G662">
        <f t="shared" si="115"/>
        <v>5000</v>
      </c>
      <c r="J662" t="str">
        <f t="shared" si="126"/>
        <v>Sud-kivu</v>
      </c>
      <c r="K662" t="str">
        <f t="shared" si="126"/>
        <v>Mwenga</v>
      </c>
      <c r="L662" t="str">
        <f t="shared" si="126"/>
        <v>Itombwe</v>
      </c>
      <c r="M662">
        <f t="shared" si="126"/>
        <v>10820</v>
      </c>
      <c r="N662" s="12">
        <f t="shared" si="117"/>
        <v>0</v>
      </c>
      <c r="O662" s="13">
        <f t="shared" si="118"/>
        <v>5000</v>
      </c>
      <c r="P662" s="13">
        <f t="shared" si="119"/>
        <v>0</v>
      </c>
      <c r="Q662" s="13">
        <f t="shared" si="120"/>
        <v>0</v>
      </c>
      <c r="R662" s="13">
        <f t="shared" si="121"/>
        <v>0</v>
      </c>
      <c r="S662" s="13">
        <f t="shared" si="122"/>
        <v>0</v>
      </c>
      <c r="T662" s="13">
        <f t="shared" si="123"/>
        <v>0</v>
      </c>
      <c r="U662" s="13">
        <f t="shared" si="124"/>
        <v>0</v>
      </c>
      <c r="V662" s="13">
        <f t="shared" si="125"/>
        <v>0</v>
      </c>
    </row>
    <row r="663" spans="1:22">
      <c r="A663" t="s">
        <v>41</v>
      </c>
      <c r="B663" t="s">
        <v>174</v>
      </c>
      <c r="C663" t="s">
        <v>1324</v>
      </c>
      <c r="D663">
        <v>10890</v>
      </c>
      <c r="E663" t="s">
        <v>51</v>
      </c>
      <c r="F663" t="s">
        <v>1257</v>
      </c>
      <c r="G663">
        <f t="shared" si="115"/>
        <v>5000</v>
      </c>
      <c r="J663" t="str">
        <f t="shared" si="126"/>
        <v>Sud-kivu</v>
      </c>
      <c r="K663" t="str">
        <f t="shared" si="126"/>
        <v>Mwenga</v>
      </c>
      <c r="L663" t="str">
        <f t="shared" si="126"/>
        <v>Itombwe</v>
      </c>
      <c r="M663">
        <f t="shared" si="126"/>
        <v>10890</v>
      </c>
      <c r="N663" s="12">
        <f t="shared" si="117"/>
        <v>0</v>
      </c>
      <c r="O663" s="13">
        <f t="shared" si="118"/>
        <v>0</v>
      </c>
      <c r="P663" s="13">
        <f t="shared" si="119"/>
        <v>0</v>
      </c>
      <c r="Q663" s="13">
        <f t="shared" si="120"/>
        <v>0</v>
      </c>
      <c r="R663" s="13">
        <f t="shared" si="121"/>
        <v>0</v>
      </c>
      <c r="S663" s="13">
        <f t="shared" si="122"/>
        <v>5000</v>
      </c>
      <c r="T663" s="13">
        <f t="shared" si="123"/>
        <v>0</v>
      </c>
      <c r="U663" s="13">
        <f t="shared" si="124"/>
        <v>0</v>
      </c>
      <c r="V663" s="13">
        <f t="shared" si="125"/>
        <v>0</v>
      </c>
    </row>
    <row r="664" spans="1:22">
      <c r="A664" t="s">
        <v>41</v>
      </c>
      <c r="B664" t="s">
        <v>174</v>
      </c>
      <c r="C664" t="s">
        <v>1324</v>
      </c>
      <c r="D664">
        <v>10891</v>
      </c>
      <c r="E664" t="s">
        <v>260</v>
      </c>
      <c r="F664" t="s">
        <v>1257</v>
      </c>
      <c r="G664">
        <f t="shared" si="115"/>
        <v>5000</v>
      </c>
      <c r="J664" t="str">
        <f t="shared" si="126"/>
        <v>Sud-kivu</v>
      </c>
      <c r="K664" t="str">
        <f t="shared" si="126"/>
        <v>Mwenga</v>
      </c>
      <c r="L664" t="str">
        <f t="shared" si="126"/>
        <v>Itombwe</v>
      </c>
      <c r="M664">
        <f t="shared" si="126"/>
        <v>10891</v>
      </c>
      <c r="N664" s="12">
        <f t="shared" si="117"/>
        <v>0</v>
      </c>
      <c r="O664" s="13">
        <f t="shared" si="118"/>
        <v>5000</v>
      </c>
      <c r="P664" s="13">
        <f t="shared" si="119"/>
        <v>0</v>
      </c>
      <c r="Q664" s="13">
        <f t="shared" si="120"/>
        <v>0</v>
      </c>
      <c r="R664" s="13">
        <f t="shared" si="121"/>
        <v>0</v>
      </c>
      <c r="S664" s="13">
        <f t="shared" si="122"/>
        <v>0</v>
      </c>
      <c r="T664" s="13">
        <f t="shared" si="123"/>
        <v>0</v>
      </c>
      <c r="U664" s="13">
        <f t="shared" si="124"/>
        <v>0</v>
      </c>
      <c r="V664" s="13">
        <f t="shared" si="125"/>
        <v>0</v>
      </c>
    </row>
    <row r="665" spans="1:22">
      <c r="A665" t="s">
        <v>41</v>
      </c>
      <c r="B665" t="s">
        <v>174</v>
      </c>
      <c r="C665" t="s">
        <v>1324</v>
      </c>
      <c r="D665">
        <v>10891</v>
      </c>
      <c r="E665" t="s">
        <v>169</v>
      </c>
      <c r="F665" t="s">
        <v>1257</v>
      </c>
      <c r="G665">
        <f t="shared" si="115"/>
        <v>5000</v>
      </c>
      <c r="J665" t="str">
        <f t="shared" si="126"/>
        <v>Sud-kivu</v>
      </c>
      <c r="K665" t="str">
        <f t="shared" si="126"/>
        <v>Mwenga</v>
      </c>
      <c r="L665" t="str">
        <f t="shared" si="126"/>
        <v>Itombwe</v>
      </c>
      <c r="M665">
        <f t="shared" si="126"/>
        <v>10891</v>
      </c>
      <c r="N665" s="12">
        <f t="shared" si="117"/>
        <v>0</v>
      </c>
      <c r="O665" s="13">
        <f t="shared" si="118"/>
        <v>0</v>
      </c>
      <c r="P665" s="13">
        <f t="shared" si="119"/>
        <v>0</v>
      </c>
      <c r="Q665" s="13">
        <f t="shared" si="120"/>
        <v>0</v>
      </c>
      <c r="R665" s="13">
        <f t="shared" si="121"/>
        <v>0</v>
      </c>
      <c r="S665" s="13">
        <f t="shared" si="122"/>
        <v>0</v>
      </c>
      <c r="T665" s="13">
        <f t="shared" si="123"/>
        <v>5000</v>
      </c>
      <c r="U665" s="13">
        <f t="shared" si="124"/>
        <v>0</v>
      </c>
      <c r="V665" s="13">
        <f t="shared" si="125"/>
        <v>0</v>
      </c>
    </row>
    <row r="666" spans="1:22">
      <c r="A666" t="s">
        <v>41</v>
      </c>
      <c r="B666" t="s">
        <v>174</v>
      </c>
      <c r="C666" t="s">
        <v>1324</v>
      </c>
      <c r="D666">
        <v>10892</v>
      </c>
      <c r="E666" t="s">
        <v>49</v>
      </c>
      <c r="F666" t="s">
        <v>1257</v>
      </c>
      <c r="G666">
        <f t="shared" si="115"/>
        <v>5000</v>
      </c>
      <c r="J666" t="str">
        <f t="shared" si="126"/>
        <v>Sud-kivu</v>
      </c>
      <c r="K666" t="str">
        <f t="shared" si="126"/>
        <v>Mwenga</v>
      </c>
      <c r="L666" t="str">
        <f t="shared" si="126"/>
        <v>Itombwe</v>
      </c>
      <c r="M666">
        <f t="shared" si="126"/>
        <v>10892</v>
      </c>
      <c r="N666" s="12">
        <f t="shared" si="117"/>
        <v>0</v>
      </c>
      <c r="O666" s="13">
        <f t="shared" si="118"/>
        <v>0</v>
      </c>
      <c r="P666" s="13">
        <f t="shared" si="119"/>
        <v>5000</v>
      </c>
      <c r="Q666" s="13">
        <f t="shared" si="120"/>
        <v>0</v>
      </c>
      <c r="R666" s="13">
        <f t="shared" si="121"/>
        <v>0</v>
      </c>
      <c r="S666" s="13">
        <f t="shared" si="122"/>
        <v>0</v>
      </c>
      <c r="T666" s="13">
        <f t="shared" si="123"/>
        <v>0</v>
      </c>
      <c r="U666" s="13">
        <f t="shared" si="124"/>
        <v>0</v>
      </c>
      <c r="V666" s="13">
        <f t="shared" si="125"/>
        <v>0</v>
      </c>
    </row>
    <row r="667" spans="1:22">
      <c r="A667" t="s">
        <v>41</v>
      </c>
      <c r="B667" t="s">
        <v>174</v>
      </c>
      <c r="C667" t="s">
        <v>1324</v>
      </c>
      <c r="D667">
        <v>10892</v>
      </c>
      <c r="E667" t="s">
        <v>169</v>
      </c>
      <c r="F667" t="s">
        <v>1257</v>
      </c>
      <c r="G667">
        <f t="shared" si="115"/>
        <v>5000</v>
      </c>
      <c r="J667" t="str">
        <f t="shared" si="126"/>
        <v>Sud-kivu</v>
      </c>
      <c r="K667" t="str">
        <f t="shared" si="126"/>
        <v>Mwenga</v>
      </c>
      <c r="L667" t="str">
        <f t="shared" si="126"/>
        <v>Itombwe</v>
      </c>
      <c r="M667">
        <f t="shared" si="126"/>
        <v>10892</v>
      </c>
      <c r="N667" s="12">
        <f t="shared" si="117"/>
        <v>0</v>
      </c>
      <c r="O667" s="13">
        <f t="shared" si="118"/>
        <v>0</v>
      </c>
      <c r="P667" s="13">
        <f t="shared" si="119"/>
        <v>0</v>
      </c>
      <c r="Q667" s="13">
        <f t="shared" si="120"/>
        <v>0</v>
      </c>
      <c r="R667" s="13">
        <f t="shared" si="121"/>
        <v>0</v>
      </c>
      <c r="S667" s="13">
        <f t="shared" si="122"/>
        <v>0</v>
      </c>
      <c r="T667" s="13">
        <f t="shared" si="123"/>
        <v>5000</v>
      </c>
      <c r="U667" s="13">
        <f t="shared" si="124"/>
        <v>0</v>
      </c>
      <c r="V667" s="13">
        <f t="shared" si="125"/>
        <v>0</v>
      </c>
    </row>
    <row r="668" spans="1:22">
      <c r="A668" t="s">
        <v>41</v>
      </c>
      <c r="B668" t="s">
        <v>174</v>
      </c>
      <c r="C668" t="s">
        <v>1324</v>
      </c>
      <c r="D668">
        <v>10867</v>
      </c>
      <c r="E668" t="s">
        <v>260</v>
      </c>
      <c r="F668" t="s">
        <v>1256</v>
      </c>
      <c r="G668">
        <f t="shared" si="115"/>
        <v>0</v>
      </c>
      <c r="J668" t="str">
        <f t="shared" si="126"/>
        <v>Sud-kivu</v>
      </c>
      <c r="K668" t="str">
        <f t="shared" si="126"/>
        <v>Mwenga</v>
      </c>
      <c r="L668" t="str">
        <f t="shared" si="126"/>
        <v>Itombwe</v>
      </c>
      <c r="M668">
        <f t="shared" si="126"/>
        <v>10867</v>
      </c>
      <c r="N668" s="12">
        <f t="shared" si="117"/>
        <v>0</v>
      </c>
      <c r="O668" s="13">
        <f t="shared" si="118"/>
        <v>0</v>
      </c>
      <c r="P668" s="13">
        <f t="shared" si="119"/>
        <v>0</v>
      </c>
      <c r="Q668" s="13">
        <f t="shared" si="120"/>
        <v>0</v>
      </c>
      <c r="R668" s="13">
        <f t="shared" si="121"/>
        <v>0</v>
      </c>
      <c r="S668" s="13">
        <f t="shared" si="122"/>
        <v>0</v>
      </c>
      <c r="T668" s="13">
        <f t="shared" si="123"/>
        <v>0</v>
      </c>
      <c r="U668" s="13">
        <f t="shared" si="124"/>
        <v>0</v>
      </c>
      <c r="V668" s="13">
        <f t="shared" si="125"/>
        <v>0</v>
      </c>
    </row>
    <row r="669" spans="1:22">
      <c r="A669" t="s">
        <v>41</v>
      </c>
      <c r="B669" t="s">
        <v>174</v>
      </c>
      <c r="C669" t="s">
        <v>1324</v>
      </c>
      <c r="D669">
        <v>10868</v>
      </c>
      <c r="E669" t="s">
        <v>51</v>
      </c>
      <c r="F669" t="s">
        <v>1256</v>
      </c>
      <c r="G669">
        <f t="shared" si="115"/>
        <v>0</v>
      </c>
      <c r="J669" t="str">
        <f t="shared" si="126"/>
        <v>Sud-kivu</v>
      </c>
      <c r="K669" t="str">
        <f t="shared" si="126"/>
        <v>Mwenga</v>
      </c>
      <c r="L669" t="str">
        <f t="shared" si="126"/>
        <v>Itombwe</v>
      </c>
      <c r="M669">
        <f t="shared" si="126"/>
        <v>10868</v>
      </c>
      <c r="N669" s="12">
        <f t="shared" si="117"/>
        <v>0</v>
      </c>
      <c r="O669" s="13">
        <f t="shared" si="118"/>
        <v>0</v>
      </c>
      <c r="P669" s="13">
        <f t="shared" si="119"/>
        <v>0</v>
      </c>
      <c r="Q669" s="13">
        <f t="shared" si="120"/>
        <v>0</v>
      </c>
      <c r="R669" s="13">
        <f t="shared" si="121"/>
        <v>0</v>
      </c>
      <c r="S669" s="13">
        <f t="shared" si="122"/>
        <v>0</v>
      </c>
      <c r="T669" s="13">
        <f t="shared" si="123"/>
        <v>0</v>
      </c>
      <c r="U669" s="13">
        <f t="shared" si="124"/>
        <v>0</v>
      </c>
      <c r="V669" s="13">
        <f t="shared" si="125"/>
        <v>0</v>
      </c>
    </row>
    <row r="670" spans="1:22">
      <c r="A670" t="s">
        <v>41</v>
      </c>
      <c r="B670" t="s">
        <v>174</v>
      </c>
      <c r="C670" t="s">
        <v>1324</v>
      </c>
      <c r="D670">
        <v>10832</v>
      </c>
      <c r="E670" t="s">
        <v>98</v>
      </c>
      <c r="F670" t="s">
        <v>1256</v>
      </c>
      <c r="G670">
        <f t="shared" si="115"/>
        <v>0</v>
      </c>
      <c r="J670" t="str">
        <f t="shared" si="126"/>
        <v>Sud-kivu</v>
      </c>
      <c r="K670" t="str">
        <f t="shared" si="126"/>
        <v>Mwenga</v>
      </c>
      <c r="L670" t="str">
        <f t="shared" si="126"/>
        <v>Itombwe</v>
      </c>
      <c r="M670">
        <f t="shared" si="126"/>
        <v>10832</v>
      </c>
      <c r="N670" s="12">
        <f t="shared" si="117"/>
        <v>0</v>
      </c>
      <c r="O670" s="13">
        <f t="shared" si="118"/>
        <v>0</v>
      </c>
      <c r="P670" s="13">
        <f t="shared" si="119"/>
        <v>0</v>
      </c>
      <c r="Q670" s="13">
        <f t="shared" si="120"/>
        <v>0</v>
      </c>
      <c r="R670" s="13">
        <f t="shared" si="121"/>
        <v>0</v>
      </c>
      <c r="S670" s="13">
        <f t="shared" si="122"/>
        <v>0</v>
      </c>
      <c r="T670" s="13">
        <f t="shared" si="123"/>
        <v>0</v>
      </c>
      <c r="U670" s="13">
        <f t="shared" si="124"/>
        <v>0</v>
      </c>
      <c r="V670" s="13">
        <f t="shared" si="125"/>
        <v>0</v>
      </c>
    </row>
    <row r="671" spans="1:22">
      <c r="A671" t="s">
        <v>41</v>
      </c>
      <c r="B671" t="s">
        <v>174</v>
      </c>
      <c r="C671" t="s">
        <v>1324</v>
      </c>
      <c r="D671">
        <v>10855</v>
      </c>
      <c r="E671" t="s">
        <v>169</v>
      </c>
      <c r="F671" t="s">
        <v>1256</v>
      </c>
      <c r="G671">
        <f t="shared" si="115"/>
        <v>0</v>
      </c>
      <c r="J671" t="str">
        <f t="shared" si="126"/>
        <v>Sud-kivu</v>
      </c>
      <c r="K671" t="str">
        <f t="shared" si="126"/>
        <v>Mwenga</v>
      </c>
      <c r="L671" t="str">
        <f t="shared" si="126"/>
        <v>Itombwe</v>
      </c>
      <c r="M671">
        <f t="shared" si="126"/>
        <v>10855</v>
      </c>
      <c r="N671" s="12">
        <f t="shared" si="117"/>
        <v>0</v>
      </c>
      <c r="O671" s="13">
        <f t="shared" si="118"/>
        <v>0</v>
      </c>
      <c r="P671" s="13">
        <f t="shared" si="119"/>
        <v>0</v>
      </c>
      <c r="Q671" s="13">
        <f t="shared" si="120"/>
        <v>0</v>
      </c>
      <c r="R671" s="13">
        <f t="shared" si="121"/>
        <v>0</v>
      </c>
      <c r="S671" s="13">
        <f t="shared" si="122"/>
        <v>0</v>
      </c>
      <c r="T671" s="13">
        <f t="shared" si="123"/>
        <v>0</v>
      </c>
      <c r="U671" s="13">
        <f t="shared" si="124"/>
        <v>0</v>
      </c>
      <c r="V671" s="13">
        <f t="shared" si="125"/>
        <v>0</v>
      </c>
    </row>
    <row r="672" spans="1:22">
      <c r="A672" t="s">
        <v>41</v>
      </c>
      <c r="B672" t="s">
        <v>302</v>
      </c>
      <c r="C672" t="s">
        <v>304</v>
      </c>
      <c r="D672">
        <v>235</v>
      </c>
      <c r="E672" t="s">
        <v>51</v>
      </c>
      <c r="F672" t="s">
        <v>1256</v>
      </c>
      <c r="G672">
        <f t="shared" si="115"/>
        <v>0</v>
      </c>
      <c r="J672" t="str">
        <f t="shared" si="126"/>
        <v>Sud-kivu</v>
      </c>
      <c r="K672" t="str">
        <f t="shared" si="126"/>
        <v>Shabunda</v>
      </c>
      <c r="L672" t="str">
        <f t="shared" si="126"/>
        <v>Kalole</v>
      </c>
      <c r="M672">
        <f t="shared" si="126"/>
        <v>235</v>
      </c>
      <c r="N672" s="12">
        <f t="shared" si="117"/>
        <v>0</v>
      </c>
      <c r="O672" s="13">
        <f t="shared" si="118"/>
        <v>0</v>
      </c>
      <c r="P672" s="13">
        <f t="shared" si="119"/>
        <v>0</v>
      </c>
      <c r="Q672" s="13">
        <f t="shared" si="120"/>
        <v>0</v>
      </c>
      <c r="R672" s="13">
        <f t="shared" si="121"/>
        <v>0</v>
      </c>
      <c r="S672" s="13">
        <f t="shared" si="122"/>
        <v>0</v>
      </c>
      <c r="T672" s="13">
        <f t="shared" si="123"/>
        <v>0</v>
      </c>
      <c r="U672" s="13">
        <f t="shared" si="124"/>
        <v>0</v>
      </c>
      <c r="V672" s="13">
        <f t="shared" si="125"/>
        <v>0</v>
      </c>
    </row>
    <row r="673" spans="1:22">
      <c r="A673" t="s">
        <v>41</v>
      </c>
      <c r="B673" t="s">
        <v>302</v>
      </c>
      <c r="C673" t="s">
        <v>304</v>
      </c>
      <c r="D673">
        <v>10848</v>
      </c>
      <c r="E673" t="s">
        <v>169</v>
      </c>
      <c r="F673" t="s">
        <v>1256</v>
      </c>
      <c r="G673">
        <f t="shared" si="115"/>
        <v>0</v>
      </c>
      <c r="J673" t="str">
        <f t="shared" si="126"/>
        <v>Sud-kivu</v>
      </c>
      <c r="K673" t="str">
        <f t="shared" si="126"/>
        <v>Shabunda</v>
      </c>
      <c r="L673" t="str">
        <f t="shared" si="126"/>
        <v>Kalole</v>
      </c>
      <c r="M673">
        <f t="shared" si="126"/>
        <v>10848</v>
      </c>
      <c r="N673" s="12">
        <f t="shared" si="117"/>
        <v>0</v>
      </c>
      <c r="O673" s="13">
        <f t="shared" si="118"/>
        <v>0</v>
      </c>
      <c r="P673" s="13">
        <f t="shared" si="119"/>
        <v>0</v>
      </c>
      <c r="Q673" s="13">
        <f t="shared" si="120"/>
        <v>0</v>
      </c>
      <c r="R673" s="13">
        <f t="shared" si="121"/>
        <v>0</v>
      </c>
      <c r="S673" s="13">
        <f t="shared" si="122"/>
        <v>0</v>
      </c>
      <c r="T673" s="13">
        <f t="shared" si="123"/>
        <v>0</v>
      </c>
      <c r="U673" s="13">
        <f t="shared" si="124"/>
        <v>0</v>
      </c>
      <c r="V673" s="13">
        <f t="shared" si="125"/>
        <v>0</v>
      </c>
    </row>
    <row r="674" spans="1:22">
      <c r="A674" t="s">
        <v>41</v>
      </c>
      <c r="B674" t="s">
        <v>302</v>
      </c>
      <c r="C674" t="s">
        <v>304</v>
      </c>
      <c r="D674">
        <v>10855</v>
      </c>
      <c r="E674" t="s">
        <v>169</v>
      </c>
      <c r="F674" t="s">
        <v>1256</v>
      </c>
      <c r="G674">
        <f t="shared" si="115"/>
        <v>0</v>
      </c>
      <c r="J674" t="str">
        <f t="shared" si="126"/>
        <v>Sud-kivu</v>
      </c>
      <c r="K674" t="str">
        <f t="shared" si="126"/>
        <v>Shabunda</v>
      </c>
      <c r="L674" t="str">
        <f t="shared" si="126"/>
        <v>Kalole</v>
      </c>
      <c r="M674">
        <f t="shared" si="126"/>
        <v>10855</v>
      </c>
      <c r="N674" s="12">
        <f t="shared" si="117"/>
        <v>0</v>
      </c>
      <c r="O674" s="13">
        <f t="shared" si="118"/>
        <v>0</v>
      </c>
      <c r="P674" s="13">
        <f t="shared" si="119"/>
        <v>0</v>
      </c>
      <c r="Q674" s="13">
        <f t="shared" si="120"/>
        <v>0</v>
      </c>
      <c r="R674" s="13">
        <f t="shared" si="121"/>
        <v>0</v>
      </c>
      <c r="S674" s="13">
        <f t="shared" si="122"/>
        <v>0</v>
      </c>
      <c r="T674" s="13">
        <f t="shared" si="123"/>
        <v>0</v>
      </c>
      <c r="U674" s="13">
        <f t="shared" si="124"/>
        <v>0</v>
      </c>
      <c r="V674" s="13">
        <f t="shared" si="125"/>
        <v>0</v>
      </c>
    </row>
    <row r="675" spans="1:22">
      <c r="A675" t="s">
        <v>41</v>
      </c>
      <c r="B675" t="s">
        <v>302</v>
      </c>
      <c r="C675" t="s">
        <v>583</v>
      </c>
      <c r="D675">
        <v>235</v>
      </c>
      <c r="E675" t="s">
        <v>51</v>
      </c>
      <c r="F675" t="s">
        <v>1256</v>
      </c>
      <c r="G675">
        <f t="shared" si="115"/>
        <v>0</v>
      </c>
      <c r="J675" t="str">
        <f t="shared" si="126"/>
        <v>Sud-kivu</v>
      </c>
      <c r="K675" t="str">
        <f t="shared" si="126"/>
        <v>Shabunda</v>
      </c>
      <c r="L675" t="str">
        <f t="shared" si="126"/>
        <v>Lulingu</v>
      </c>
      <c r="M675">
        <f t="shared" si="126"/>
        <v>235</v>
      </c>
      <c r="N675" s="12">
        <f t="shared" si="117"/>
        <v>0</v>
      </c>
      <c r="O675" s="13">
        <f t="shared" si="118"/>
        <v>0</v>
      </c>
      <c r="P675" s="13">
        <f t="shared" si="119"/>
        <v>0</v>
      </c>
      <c r="Q675" s="13">
        <f t="shared" si="120"/>
        <v>0</v>
      </c>
      <c r="R675" s="13">
        <f t="shared" si="121"/>
        <v>0</v>
      </c>
      <c r="S675" s="13">
        <f t="shared" si="122"/>
        <v>0</v>
      </c>
      <c r="T675" s="13">
        <f t="shared" si="123"/>
        <v>0</v>
      </c>
      <c r="U675" s="13">
        <f t="shared" si="124"/>
        <v>0</v>
      </c>
      <c r="V675" s="13">
        <f t="shared" si="125"/>
        <v>0</v>
      </c>
    </row>
    <row r="676" spans="1:22">
      <c r="A676" t="s">
        <v>41</v>
      </c>
      <c r="B676" t="s">
        <v>302</v>
      </c>
      <c r="C676" t="s">
        <v>583</v>
      </c>
      <c r="D676">
        <v>10644</v>
      </c>
      <c r="E676" t="s">
        <v>109</v>
      </c>
      <c r="F676" t="s">
        <v>1256</v>
      </c>
      <c r="G676">
        <f t="shared" si="115"/>
        <v>0</v>
      </c>
      <c r="J676" t="str">
        <f t="shared" si="126"/>
        <v>Sud-kivu</v>
      </c>
      <c r="K676" t="str">
        <f t="shared" si="126"/>
        <v>Shabunda</v>
      </c>
      <c r="L676" t="str">
        <f t="shared" si="126"/>
        <v>Lulingu</v>
      </c>
      <c r="M676">
        <f t="shared" si="126"/>
        <v>10644</v>
      </c>
      <c r="N676" s="12">
        <f t="shared" si="117"/>
        <v>0</v>
      </c>
      <c r="O676" s="13">
        <f t="shared" si="118"/>
        <v>0</v>
      </c>
      <c r="P676" s="13">
        <f t="shared" si="119"/>
        <v>0</v>
      </c>
      <c r="Q676" s="13">
        <f t="shared" si="120"/>
        <v>0</v>
      </c>
      <c r="R676" s="13">
        <f t="shared" si="121"/>
        <v>0</v>
      </c>
      <c r="S676" s="13">
        <f t="shared" si="122"/>
        <v>0</v>
      </c>
      <c r="T676" s="13">
        <f t="shared" si="123"/>
        <v>0</v>
      </c>
      <c r="U676" s="13">
        <f t="shared" si="124"/>
        <v>0</v>
      </c>
      <c r="V676" s="13">
        <f t="shared" si="125"/>
        <v>0</v>
      </c>
    </row>
    <row r="677" spans="1:22">
      <c r="A677" t="s">
        <v>41</v>
      </c>
      <c r="B677" t="s">
        <v>302</v>
      </c>
      <c r="C677" t="s">
        <v>583</v>
      </c>
      <c r="D677">
        <v>10653</v>
      </c>
      <c r="E677" t="s">
        <v>51</v>
      </c>
      <c r="F677" t="s">
        <v>1257</v>
      </c>
      <c r="G677">
        <f t="shared" si="115"/>
        <v>5000</v>
      </c>
      <c r="J677" t="str">
        <f t="shared" si="126"/>
        <v>Sud-kivu</v>
      </c>
      <c r="K677" t="str">
        <f t="shared" si="126"/>
        <v>Shabunda</v>
      </c>
      <c r="L677" t="str">
        <f t="shared" si="126"/>
        <v>Lulingu</v>
      </c>
      <c r="M677">
        <f t="shared" si="126"/>
        <v>10653</v>
      </c>
      <c r="N677" s="12">
        <f t="shared" si="117"/>
        <v>0</v>
      </c>
      <c r="O677" s="13">
        <f t="shared" si="118"/>
        <v>0</v>
      </c>
      <c r="P677" s="13">
        <f t="shared" si="119"/>
        <v>0</v>
      </c>
      <c r="Q677" s="13">
        <f t="shared" si="120"/>
        <v>0</v>
      </c>
      <c r="R677" s="13">
        <f t="shared" si="121"/>
        <v>0</v>
      </c>
      <c r="S677" s="13">
        <f t="shared" si="122"/>
        <v>5000</v>
      </c>
      <c r="T677" s="13">
        <f t="shared" si="123"/>
        <v>0</v>
      </c>
      <c r="U677" s="13">
        <f t="shared" si="124"/>
        <v>0</v>
      </c>
      <c r="V677" s="13">
        <f t="shared" si="125"/>
        <v>0</v>
      </c>
    </row>
    <row r="678" spans="1:22">
      <c r="A678" t="s">
        <v>41</v>
      </c>
      <c r="B678" t="s">
        <v>302</v>
      </c>
      <c r="C678" t="s">
        <v>583</v>
      </c>
      <c r="D678">
        <v>10848</v>
      </c>
      <c r="E678" t="s">
        <v>169</v>
      </c>
      <c r="F678" t="s">
        <v>1256</v>
      </c>
      <c r="G678">
        <f t="shared" si="115"/>
        <v>0</v>
      </c>
      <c r="J678" t="str">
        <f t="shared" si="126"/>
        <v>Sud-kivu</v>
      </c>
      <c r="K678" t="str">
        <f t="shared" si="126"/>
        <v>Shabunda</v>
      </c>
      <c r="L678" t="str">
        <f t="shared" si="126"/>
        <v>Lulingu</v>
      </c>
      <c r="M678">
        <f t="shared" si="126"/>
        <v>10848</v>
      </c>
      <c r="N678" s="12">
        <f t="shared" si="117"/>
        <v>0</v>
      </c>
      <c r="O678" s="13">
        <f t="shared" si="118"/>
        <v>0</v>
      </c>
      <c r="P678" s="13">
        <f t="shared" si="119"/>
        <v>0</v>
      </c>
      <c r="Q678" s="13">
        <f t="shared" si="120"/>
        <v>0</v>
      </c>
      <c r="R678" s="13">
        <f t="shared" si="121"/>
        <v>0</v>
      </c>
      <c r="S678" s="13">
        <f t="shared" si="122"/>
        <v>0</v>
      </c>
      <c r="T678" s="13">
        <f t="shared" si="123"/>
        <v>0</v>
      </c>
      <c r="U678" s="13">
        <f t="shared" si="124"/>
        <v>0</v>
      </c>
      <c r="V678" s="13">
        <f t="shared" si="125"/>
        <v>0</v>
      </c>
    </row>
    <row r="679" spans="1:22">
      <c r="A679" t="s">
        <v>41</v>
      </c>
      <c r="B679" t="s">
        <v>302</v>
      </c>
      <c r="C679" t="s">
        <v>583</v>
      </c>
      <c r="D679">
        <v>10897</v>
      </c>
      <c r="E679" t="s">
        <v>109</v>
      </c>
      <c r="F679" t="s">
        <v>1256</v>
      </c>
      <c r="G679">
        <f t="shared" si="115"/>
        <v>0</v>
      </c>
      <c r="J679" t="str">
        <f t="shared" si="126"/>
        <v>Sud-kivu</v>
      </c>
      <c r="K679" t="str">
        <f t="shared" si="126"/>
        <v>Shabunda</v>
      </c>
      <c r="L679" t="str">
        <f t="shared" si="126"/>
        <v>Lulingu</v>
      </c>
      <c r="M679">
        <f t="shared" si="126"/>
        <v>10897</v>
      </c>
      <c r="N679" s="12">
        <f t="shared" si="117"/>
        <v>0</v>
      </c>
      <c r="O679" s="13">
        <f t="shared" si="118"/>
        <v>0</v>
      </c>
      <c r="P679" s="13">
        <f t="shared" si="119"/>
        <v>0</v>
      </c>
      <c r="Q679" s="13">
        <f t="shared" si="120"/>
        <v>0</v>
      </c>
      <c r="R679" s="13">
        <f t="shared" si="121"/>
        <v>0</v>
      </c>
      <c r="S679" s="13">
        <f t="shared" si="122"/>
        <v>0</v>
      </c>
      <c r="T679" s="13">
        <f t="shared" si="123"/>
        <v>0</v>
      </c>
      <c r="U679" s="13">
        <f t="shared" si="124"/>
        <v>0</v>
      </c>
      <c r="V679" s="13">
        <f t="shared" si="125"/>
        <v>0</v>
      </c>
    </row>
    <row r="680" spans="1:22">
      <c r="A680" t="s">
        <v>41</v>
      </c>
      <c r="B680" t="s">
        <v>302</v>
      </c>
      <c r="C680" t="s">
        <v>583</v>
      </c>
      <c r="D680">
        <v>10855</v>
      </c>
      <c r="E680" t="s">
        <v>169</v>
      </c>
      <c r="F680" t="s">
        <v>1256</v>
      </c>
      <c r="G680">
        <f t="shared" si="115"/>
        <v>0</v>
      </c>
      <c r="J680" t="str">
        <f t="shared" si="126"/>
        <v>Sud-kivu</v>
      </c>
      <c r="K680" t="str">
        <f t="shared" si="126"/>
        <v>Shabunda</v>
      </c>
      <c r="L680" t="str">
        <f t="shared" si="126"/>
        <v>Lulingu</v>
      </c>
      <c r="M680">
        <f t="shared" si="126"/>
        <v>10855</v>
      </c>
      <c r="N680" s="12">
        <f t="shared" si="117"/>
        <v>0</v>
      </c>
      <c r="O680" s="13">
        <f t="shared" si="118"/>
        <v>0</v>
      </c>
      <c r="P680" s="13">
        <f t="shared" si="119"/>
        <v>0</v>
      </c>
      <c r="Q680" s="13">
        <f t="shared" si="120"/>
        <v>0</v>
      </c>
      <c r="R680" s="13">
        <f t="shared" si="121"/>
        <v>0</v>
      </c>
      <c r="S680" s="13">
        <f t="shared" si="122"/>
        <v>0</v>
      </c>
      <c r="T680" s="13">
        <f t="shared" si="123"/>
        <v>0</v>
      </c>
      <c r="U680" s="13">
        <f t="shared" si="124"/>
        <v>0</v>
      </c>
      <c r="V680" s="13">
        <f t="shared" si="125"/>
        <v>0</v>
      </c>
    </row>
    <row r="681" spans="1:22">
      <c r="A681" t="s">
        <v>41</v>
      </c>
      <c r="B681" t="s">
        <v>302</v>
      </c>
      <c r="C681" t="s">
        <v>472</v>
      </c>
      <c r="D681">
        <v>235</v>
      </c>
      <c r="E681" t="s">
        <v>51</v>
      </c>
      <c r="F681" t="s">
        <v>1266</v>
      </c>
      <c r="G681">
        <f t="shared" si="115"/>
        <v>14500</v>
      </c>
      <c r="J681" t="str">
        <f t="shared" si="126"/>
        <v>Sud-kivu</v>
      </c>
      <c r="K681" t="str">
        <f t="shared" si="126"/>
        <v>Shabunda</v>
      </c>
      <c r="L681" t="str">
        <f t="shared" si="126"/>
        <v>Mulungu</v>
      </c>
      <c r="M681">
        <f t="shared" si="126"/>
        <v>235</v>
      </c>
      <c r="N681" s="12">
        <f t="shared" si="117"/>
        <v>0</v>
      </c>
      <c r="O681" s="13">
        <f t="shared" si="118"/>
        <v>0</v>
      </c>
      <c r="P681" s="13">
        <f t="shared" si="119"/>
        <v>0</v>
      </c>
      <c r="Q681" s="13">
        <f t="shared" si="120"/>
        <v>0</v>
      </c>
      <c r="R681" s="13">
        <f t="shared" si="121"/>
        <v>0</v>
      </c>
      <c r="S681" s="13">
        <f t="shared" si="122"/>
        <v>14500</v>
      </c>
      <c r="T681" s="13">
        <f t="shared" si="123"/>
        <v>0</v>
      </c>
      <c r="U681" s="13">
        <f t="shared" si="124"/>
        <v>0</v>
      </c>
      <c r="V681" s="13">
        <f t="shared" si="125"/>
        <v>0</v>
      </c>
    </row>
    <row r="682" spans="1:22">
      <c r="A682" t="s">
        <v>41</v>
      </c>
      <c r="B682" t="s">
        <v>302</v>
      </c>
      <c r="C682" t="s">
        <v>472</v>
      </c>
      <c r="D682">
        <v>10531</v>
      </c>
      <c r="E682" t="s">
        <v>109</v>
      </c>
      <c r="F682" t="s">
        <v>1266</v>
      </c>
      <c r="G682">
        <f t="shared" si="115"/>
        <v>14500</v>
      </c>
      <c r="J682" t="str">
        <f t="shared" si="126"/>
        <v>Sud-kivu</v>
      </c>
      <c r="K682" t="str">
        <f t="shared" si="126"/>
        <v>Shabunda</v>
      </c>
      <c r="L682" t="str">
        <f t="shared" si="126"/>
        <v>Mulungu</v>
      </c>
      <c r="M682">
        <f t="shared" si="126"/>
        <v>10531</v>
      </c>
      <c r="N682" s="12">
        <f t="shared" si="117"/>
        <v>0</v>
      </c>
      <c r="O682" s="13">
        <f t="shared" si="118"/>
        <v>0</v>
      </c>
      <c r="P682" s="13">
        <f t="shared" si="119"/>
        <v>0</v>
      </c>
      <c r="Q682" s="13">
        <f t="shared" si="120"/>
        <v>0</v>
      </c>
      <c r="R682" s="13">
        <f t="shared" si="121"/>
        <v>14500</v>
      </c>
      <c r="S682" s="13">
        <f t="shared" si="122"/>
        <v>0</v>
      </c>
      <c r="T682" s="13">
        <f t="shared" si="123"/>
        <v>0</v>
      </c>
      <c r="U682" s="13">
        <f t="shared" si="124"/>
        <v>0</v>
      </c>
      <c r="V682" s="13">
        <f t="shared" si="125"/>
        <v>0</v>
      </c>
    </row>
    <row r="683" spans="1:22">
      <c r="A683" t="s">
        <v>41</v>
      </c>
      <c r="B683" t="s">
        <v>302</v>
      </c>
      <c r="C683" t="s">
        <v>472</v>
      </c>
      <c r="D683">
        <v>10531</v>
      </c>
      <c r="E683" t="s">
        <v>169</v>
      </c>
      <c r="F683" t="s">
        <v>1266</v>
      </c>
      <c r="G683">
        <f t="shared" si="115"/>
        <v>14500</v>
      </c>
      <c r="J683" t="str">
        <f t="shared" si="126"/>
        <v>Sud-kivu</v>
      </c>
      <c r="K683" t="str">
        <f t="shared" si="126"/>
        <v>Shabunda</v>
      </c>
      <c r="L683" t="str">
        <f t="shared" si="126"/>
        <v>Mulungu</v>
      </c>
      <c r="M683">
        <f t="shared" si="126"/>
        <v>10531</v>
      </c>
      <c r="N683" s="12">
        <f t="shared" si="117"/>
        <v>0</v>
      </c>
      <c r="O683" s="13">
        <f t="shared" si="118"/>
        <v>0</v>
      </c>
      <c r="P683" s="13">
        <f t="shared" si="119"/>
        <v>0</v>
      </c>
      <c r="Q683" s="13">
        <f t="shared" si="120"/>
        <v>0</v>
      </c>
      <c r="R683" s="13">
        <f t="shared" si="121"/>
        <v>0</v>
      </c>
      <c r="S683" s="13">
        <f t="shared" si="122"/>
        <v>0</v>
      </c>
      <c r="T683" s="13">
        <f t="shared" si="123"/>
        <v>14500</v>
      </c>
      <c r="U683" s="13">
        <f t="shared" si="124"/>
        <v>0</v>
      </c>
      <c r="V683" s="13">
        <f t="shared" si="125"/>
        <v>0</v>
      </c>
    </row>
    <row r="684" spans="1:22">
      <c r="A684" t="s">
        <v>41</v>
      </c>
      <c r="B684" t="s">
        <v>302</v>
      </c>
      <c r="C684" t="s">
        <v>472</v>
      </c>
      <c r="D684">
        <v>10644</v>
      </c>
      <c r="E684" t="s">
        <v>109</v>
      </c>
      <c r="F684" t="s">
        <v>1256</v>
      </c>
      <c r="G684">
        <f t="shared" si="115"/>
        <v>0</v>
      </c>
      <c r="J684" t="str">
        <f t="shared" si="126"/>
        <v>Sud-kivu</v>
      </c>
      <c r="K684" t="str">
        <f t="shared" si="126"/>
        <v>Shabunda</v>
      </c>
      <c r="L684" t="str">
        <f t="shared" si="126"/>
        <v>Mulungu</v>
      </c>
      <c r="M684">
        <f t="shared" si="126"/>
        <v>10644</v>
      </c>
      <c r="N684" s="12">
        <f t="shared" si="117"/>
        <v>0</v>
      </c>
      <c r="O684" s="13">
        <f t="shared" si="118"/>
        <v>0</v>
      </c>
      <c r="P684" s="13">
        <f t="shared" si="119"/>
        <v>0</v>
      </c>
      <c r="Q684" s="13">
        <f t="shared" si="120"/>
        <v>0</v>
      </c>
      <c r="R684" s="13">
        <f t="shared" si="121"/>
        <v>0</v>
      </c>
      <c r="S684" s="13">
        <f t="shared" si="122"/>
        <v>0</v>
      </c>
      <c r="T684" s="13">
        <f t="shared" si="123"/>
        <v>0</v>
      </c>
      <c r="U684" s="13">
        <f t="shared" si="124"/>
        <v>0</v>
      </c>
      <c r="V684" s="13">
        <f t="shared" si="125"/>
        <v>0</v>
      </c>
    </row>
    <row r="685" spans="1:22">
      <c r="A685" t="s">
        <v>41</v>
      </c>
      <c r="B685" t="s">
        <v>302</v>
      </c>
      <c r="C685" t="s">
        <v>472</v>
      </c>
      <c r="D685">
        <v>10646</v>
      </c>
      <c r="E685" t="s">
        <v>109</v>
      </c>
      <c r="F685" t="s">
        <v>1257</v>
      </c>
      <c r="G685">
        <f t="shared" si="115"/>
        <v>5000</v>
      </c>
      <c r="J685" t="str">
        <f t="shared" si="126"/>
        <v>Sud-kivu</v>
      </c>
      <c r="K685" t="str">
        <f t="shared" si="126"/>
        <v>Shabunda</v>
      </c>
      <c r="L685" t="str">
        <f t="shared" si="126"/>
        <v>Mulungu</v>
      </c>
      <c r="M685">
        <f t="shared" si="126"/>
        <v>10646</v>
      </c>
      <c r="N685" s="12">
        <f t="shared" si="117"/>
        <v>0</v>
      </c>
      <c r="O685" s="13">
        <f t="shared" si="118"/>
        <v>0</v>
      </c>
      <c r="P685" s="13">
        <f t="shared" si="119"/>
        <v>0</v>
      </c>
      <c r="Q685" s="13">
        <f t="shared" si="120"/>
        <v>0</v>
      </c>
      <c r="R685" s="13">
        <f t="shared" si="121"/>
        <v>5000</v>
      </c>
      <c r="S685" s="13">
        <f t="shared" si="122"/>
        <v>0</v>
      </c>
      <c r="T685" s="13">
        <f t="shared" si="123"/>
        <v>0</v>
      </c>
      <c r="U685" s="13">
        <f t="shared" si="124"/>
        <v>0</v>
      </c>
      <c r="V685" s="13">
        <f t="shared" si="125"/>
        <v>0</v>
      </c>
    </row>
    <row r="686" spans="1:22">
      <c r="A686" t="s">
        <v>41</v>
      </c>
      <c r="B686" t="s">
        <v>302</v>
      </c>
      <c r="C686" t="s">
        <v>472</v>
      </c>
      <c r="D686">
        <v>10848</v>
      </c>
      <c r="E686" t="s">
        <v>169</v>
      </c>
      <c r="F686" t="s">
        <v>1256</v>
      </c>
      <c r="G686">
        <f t="shared" si="115"/>
        <v>0</v>
      </c>
      <c r="J686" t="str">
        <f t="shared" si="126"/>
        <v>Sud-kivu</v>
      </c>
      <c r="K686" t="str">
        <f t="shared" si="126"/>
        <v>Shabunda</v>
      </c>
      <c r="L686" t="str">
        <f t="shared" si="126"/>
        <v>Mulungu</v>
      </c>
      <c r="M686">
        <f t="shared" si="126"/>
        <v>10848</v>
      </c>
      <c r="N686" s="12">
        <f t="shared" si="117"/>
        <v>0</v>
      </c>
      <c r="O686" s="13">
        <f t="shared" si="118"/>
        <v>0</v>
      </c>
      <c r="P686" s="13">
        <f t="shared" si="119"/>
        <v>0</v>
      </c>
      <c r="Q686" s="13">
        <f t="shared" si="120"/>
        <v>0</v>
      </c>
      <c r="R686" s="13">
        <f t="shared" si="121"/>
        <v>0</v>
      </c>
      <c r="S686" s="13">
        <f t="shared" si="122"/>
        <v>0</v>
      </c>
      <c r="T686" s="13">
        <f t="shared" si="123"/>
        <v>0</v>
      </c>
      <c r="U686" s="13">
        <f t="shared" si="124"/>
        <v>0</v>
      </c>
      <c r="V686" s="13">
        <f t="shared" si="125"/>
        <v>0</v>
      </c>
    </row>
    <row r="687" spans="1:22">
      <c r="A687" t="s">
        <v>41</v>
      </c>
      <c r="B687" t="s">
        <v>302</v>
      </c>
      <c r="C687" t="s">
        <v>472</v>
      </c>
      <c r="D687">
        <v>10897</v>
      </c>
      <c r="E687" t="s">
        <v>109</v>
      </c>
      <c r="F687" t="s">
        <v>1256</v>
      </c>
      <c r="G687">
        <f t="shared" si="115"/>
        <v>0</v>
      </c>
      <c r="J687" t="str">
        <f t="shared" si="126"/>
        <v>Sud-kivu</v>
      </c>
      <c r="K687" t="str">
        <f t="shared" si="126"/>
        <v>Shabunda</v>
      </c>
      <c r="L687" t="str">
        <f t="shared" si="126"/>
        <v>Mulungu</v>
      </c>
      <c r="M687">
        <f t="shared" si="126"/>
        <v>10897</v>
      </c>
      <c r="N687" s="12">
        <f t="shared" si="117"/>
        <v>0</v>
      </c>
      <c r="O687" s="13">
        <f t="shared" si="118"/>
        <v>0</v>
      </c>
      <c r="P687" s="13">
        <f t="shared" si="119"/>
        <v>0</v>
      </c>
      <c r="Q687" s="13">
        <f t="shared" si="120"/>
        <v>0</v>
      </c>
      <c r="R687" s="13">
        <f t="shared" si="121"/>
        <v>0</v>
      </c>
      <c r="S687" s="13">
        <f t="shared" si="122"/>
        <v>0</v>
      </c>
      <c r="T687" s="13">
        <f t="shared" si="123"/>
        <v>0</v>
      </c>
      <c r="U687" s="13">
        <f t="shared" si="124"/>
        <v>0</v>
      </c>
      <c r="V687" s="13">
        <f t="shared" si="125"/>
        <v>0</v>
      </c>
    </row>
    <row r="688" spans="1:22">
      <c r="A688" t="s">
        <v>41</v>
      </c>
      <c r="B688" t="s">
        <v>302</v>
      </c>
      <c r="C688" t="s">
        <v>472</v>
      </c>
      <c r="D688">
        <v>10855</v>
      </c>
      <c r="E688" t="s">
        <v>169</v>
      </c>
      <c r="F688" t="s">
        <v>1256</v>
      </c>
      <c r="G688">
        <f t="shared" si="115"/>
        <v>0</v>
      </c>
      <c r="J688" t="str">
        <f t="shared" si="126"/>
        <v>Sud-kivu</v>
      </c>
      <c r="K688" t="str">
        <f t="shared" si="126"/>
        <v>Shabunda</v>
      </c>
      <c r="L688" t="str">
        <f t="shared" si="126"/>
        <v>Mulungu</v>
      </c>
      <c r="M688">
        <f t="shared" si="126"/>
        <v>10855</v>
      </c>
      <c r="N688" s="12">
        <f t="shared" si="117"/>
        <v>0</v>
      </c>
      <c r="O688" s="13">
        <f t="shared" si="118"/>
        <v>0</v>
      </c>
      <c r="P688" s="13">
        <f t="shared" si="119"/>
        <v>0</v>
      </c>
      <c r="Q688" s="13">
        <f t="shared" si="120"/>
        <v>0</v>
      </c>
      <c r="R688" s="13">
        <f t="shared" si="121"/>
        <v>0</v>
      </c>
      <c r="S688" s="13">
        <f t="shared" si="122"/>
        <v>0</v>
      </c>
      <c r="T688" s="13">
        <f t="shared" si="123"/>
        <v>0</v>
      </c>
      <c r="U688" s="13">
        <f t="shared" si="124"/>
        <v>0</v>
      </c>
      <c r="V688" s="13">
        <f t="shared" si="125"/>
        <v>0</v>
      </c>
    </row>
    <row r="689" spans="1:22">
      <c r="A689" t="s">
        <v>41</v>
      </c>
      <c r="B689" t="s">
        <v>302</v>
      </c>
      <c r="C689" t="s">
        <v>302</v>
      </c>
      <c r="D689">
        <v>10653</v>
      </c>
      <c r="E689" t="s">
        <v>51</v>
      </c>
      <c r="F689" t="s">
        <v>1257</v>
      </c>
      <c r="G689">
        <f t="shared" si="115"/>
        <v>5000</v>
      </c>
      <c r="J689" t="str">
        <f t="shared" si="126"/>
        <v>Sud-kivu</v>
      </c>
      <c r="K689" t="str">
        <f t="shared" si="126"/>
        <v>Shabunda</v>
      </c>
      <c r="L689" t="str">
        <f t="shared" si="126"/>
        <v>Shabunda</v>
      </c>
      <c r="M689">
        <f t="shared" si="126"/>
        <v>10653</v>
      </c>
      <c r="N689" s="12">
        <f t="shared" si="117"/>
        <v>0</v>
      </c>
      <c r="O689" s="13">
        <f t="shared" si="118"/>
        <v>0</v>
      </c>
      <c r="P689" s="13">
        <f t="shared" si="119"/>
        <v>0</v>
      </c>
      <c r="Q689" s="13">
        <f t="shared" si="120"/>
        <v>0</v>
      </c>
      <c r="R689" s="13">
        <f t="shared" si="121"/>
        <v>0</v>
      </c>
      <c r="S689" s="13">
        <f t="shared" si="122"/>
        <v>5000</v>
      </c>
      <c r="T689" s="13">
        <f t="shared" si="123"/>
        <v>0</v>
      </c>
      <c r="U689" s="13">
        <f t="shared" si="124"/>
        <v>0</v>
      </c>
      <c r="V689" s="13">
        <f t="shared" si="125"/>
        <v>0</v>
      </c>
    </row>
    <row r="690" spans="1:22">
      <c r="A690" t="s">
        <v>41</v>
      </c>
      <c r="B690" t="s">
        <v>302</v>
      </c>
      <c r="C690" t="s">
        <v>302</v>
      </c>
      <c r="D690">
        <v>10848</v>
      </c>
      <c r="E690" t="s">
        <v>169</v>
      </c>
      <c r="F690" t="s">
        <v>1256</v>
      </c>
      <c r="G690">
        <f t="shared" si="115"/>
        <v>0</v>
      </c>
      <c r="J690" t="str">
        <f t="shared" si="126"/>
        <v>Sud-kivu</v>
      </c>
      <c r="K690" t="str">
        <f t="shared" si="126"/>
        <v>Shabunda</v>
      </c>
      <c r="L690" t="str">
        <f t="shared" si="126"/>
        <v>Shabunda</v>
      </c>
      <c r="M690">
        <f t="shared" si="126"/>
        <v>10848</v>
      </c>
      <c r="N690" s="12">
        <f t="shared" si="117"/>
        <v>0</v>
      </c>
      <c r="O690" s="13">
        <f t="shared" si="118"/>
        <v>0</v>
      </c>
      <c r="P690" s="13">
        <f t="shared" si="119"/>
        <v>0</v>
      </c>
      <c r="Q690" s="13">
        <f t="shared" si="120"/>
        <v>0</v>
      </c>
      <c r="R690" s="13">
        <f t="shared" si="121"/>
        <v>0</v>
      </c>
      <c r="S690" s="13">
        <f t="shared" si="122"/>
        <v>0</v>
      </c>
      <c r="T690" s="13">
        <f t="shared" si="123"/>
        <v>0</v>
      </c>
      <c r="U690" s="13">
        <f t="shared" si="124"/>
        <v>0</v>
      </c>
      <c r="V690" s="13">
        <f t="shared" si="125"/>
        <v>0</v>
      </c>
    </row>
    <row r="691" spans="1:22">
      <c r="A691" t="s">
        <v>41</v>
      </c>
      <c r="B691" t="s">
        <v>302</v>
      </c>
      <c r="C691" t="s">
        <v>302</v>
      </c>
      <c r="D691">
        <v>10855</v>
      </c>
      <c r="E691" t="s">
        <v>169</v>
      </c>
      <c r="F691" t="s">
        <v>1256</v>
      </c>
      <c r="G691">
        <f t="shared" si="115"/>
        <v>0</v>
      </c>
      <c r="J691" t="str">
        <f t="shared" si="126"/>
        <v>Sud-kivu</v>
      </c>
      <c r="K691" t="str">
        <f t="shared" si="126"/>
        <v>Shabunda</v>
      </c>
      <c r="L691" t="str">
        <f t="shared" si="126"/>
        <v>Shabunda</v>
      </c>
      <c r="M691">
        <f t="shared" si="126"/>
        <v>10855</v>
      </c>
      <c r="N691" s="12">
        <f t="shared" si="117"/>
        <v>0</v>
      </c>
      <c r="O691" s="13">
        <f t="shared" si="118"/>
        <v>0</v>
      </c>
      <c r="P691" s="13">
        <f t="shared" si="119"/>
        <v>0</v>
      </c>
      <c r="Q691" s="13">
        <f t="shared" si="120"/>
        <v>0</v>
      </c>
      <c r="R691" s="13">
        <f t="shared" si="121"/>
        <v>0</v>
      </c>
      <c r="S691" s="13">
        <f t="shared" si="122"/>
        <v>0</v>
      </c>
      <c r="T691" s="13">
        <f t="shared" si="123"/>
        <v>0</v>
      </c>
      <c r="U691" s="13">
        <f t="shared" si="124"/>
        <v>0</v>
      </c>
      <c r="V691" s="13">
        <f t="shared" si="125"/>
        <v>0</v>
      </c>
    </row>
    <row r="692" spans="1:22">
      <c r="A692" t="s">
        <v>41</v>
      </c>
      <c r="B692" t="s">
        <v>151</v>
      </c>
      <c r="C692" t="s">
        <v>350</v>
      </c>
      <c r="D692">
        <v>309</v>
      </c>
      <c r="E692" t="s">
        <v>51</v>
      </c>
      <c r="F692" t="s">
        <v>1257</v>
      </c>
      <c r="G692">
        <f t="shared" si="115"/>
        <v>5000</v>
      </c>
      <c r="J692" t="str">
        <f t="shared" si="126"/>
        <v>Sud-kivu</v>
      </c>
      <c r="K692" t="str">
        <f t="shared" si="126"/>
        <v>Uvira</v>
      </c>
      <c r="L692" t="str">
        <f t="shared" si="126"/>
        <v>Lemera</v>
      </c>
      <c r="M692">
        <f t="shared" si="126"/>
        <v>309</v>
      </c>
      <c r="N692" s="12">
        <f t="shared" si="117"/>
        <v>0</v>
      </c>
      <c r="O692" s="13">
        <f t="shared" si="118"/>
        <v>0</v>
      </c>
      <c r="P692" s="13">
        <f t="shared" si="119"/>
        <v>0</v>
      </c>
      <c r="Q692" s="13">
        <f t="shared" si="120"/>
        <v>0</v>
      </c>
      <c r="R692" s="13">
        <f t="shared" si="121"/>
        <v>0</v>
      </c>
      <c r="S692" s="13">
        <f t="shared" si="122"/>
        <v>5000</v>
      </c>
      <c r="T692" s="13">
        <f t="shared" si="123"/>
        <v>0</v>
      </c>
      <c r="U692" s="13">
        <f t="shared" si="124"/>
        <v>0</v>
      </c>
      <c r="V692" s="13">
        <f t="shared" si="125"/>
        <v>0</v>
      </c>
    </row>
    <row r="693" spans="1:22">
      <c r="A693" t="s">
        <v>41</v>
      </c>
      <c r="B693" t="s">
        <v>151</v>
      </c>
      <c r="C693" t="s">
        <v>350</v>
      </c>
      <c r="D693">
        <v>10645</v>
      </c>
      <c r="E693" t="s">
        <v>109</v>
      </c>
      <c r="F693" t="s">
        <v>1257</v>
      </c>
      <c r="G693">
        <f t="shared" si="115"/>
        <v>5000</v>
      </c>
      <c r="J693" t="str">
        <f t="shared" si="126"/>
        <v>Sud-kivu</v>
      </c>
      <c r="K693" t="str">
        <f t="shared" si="126"/>
        <v>Uvira</v>
      </c>
      <c r="L693" t="str">
        <f t="shared" si="126"/>
        <v>Lemera</v>
      </c>
      <c r="M693">
        <f t="shared" si="126"/>
        <v>10645</v>
      </c>
      <c r="N693" s="12">
        <f t="shared" si="117"/>
        <v>0</v>
      </c>
      <c r="O693" s="13">
        <f t="shared" si="118"/>
        <v>0</v>
      </c>
      <c r="P693" s="13">
        <f t="shared" si="119"/>
        <v>0</v>
      </c>
      <c r="Q693" s="13">
        <f t="shared" si="120"/>
        <v>0</v>
      </c>
      <c r="R693" s="13">
        <f t="shared" si="121"/>
        <v>5000</v>
      </c>
      <c r="S693" s="13">
        <f t="shared" si="122"/>
        <v>0</v>
      </c>
      <c r="T693" s="13">
        <f t="shared" si="123"/>
        <v>0</v>
      </c>
      <c r="U693" s="13">
        <f t="shared" si="124"/>
        <v>0</v>
      </c>
      <c r="V693" s="13">
        <f t="shared" si="125"/>
        <v>0</v>
      </c>
    </row>
    <row r="694" spans="1:22">
      <c r="A694" t="s">
        <v>41</v>
      </c>
      <c r="B694" t="s">
        <v>151</v>
      </c>
      <c r="C694" t="s">
        <v>350</v>
      </c>
      <c r="D694">
        <v>10804</v>
      </c>
      <c r="E694" t="s">
        <v>169</v>
      </c>
      <c r="F694" t="s">
        <v>1256</v>
      </c>
      <c r="G694">
        <f t="shared" si="115"/>
        <v>0</v>
      </c>
      <c r="J694" t="str">
        <f t="shared" si="126"/>
        <v>Sud-kivu</v>
      </c>
      <c r="K694" t="str">
        <f t="shared" si="126"/>
        <v>Uvira</v>
      </c>
      <c r="L694" t="str">
        <f t="shared" si="126"/>
        <v>Lemera</v>
      </c>
      <c r="M694">
        <f t="shared" si="126"/>
        <v>10804</v>
      </c>
      <c r="N694" s="12">
        <f t="shared" si="117"/>
        <v>0</v>
      </c>
      <c r="O694" s="13">
        <f t="shared" si="118"/>
        <v>0</v>
      </c>
      <c r="P694" s="13">
        <f t="shared" si="119"/>
        <v>0</v>
      </c>
      <c r="Q694" s="13">
        <f t="shared" si="120"/>
        <v>0</v>
      </c>
      <c r="R694" s="13">
        <f t="shared" si="121"/>
        <v>0</v>
      </c>
      <c r="S694" s="13">
        <f t="shared" si="122"/>
        <v>0</v>
      </c>
      <c r="T694" s="13">
        <f t="shared" si="123"/>
        <v>0</v>
      </c>
      <c r="U694" s="13">
        <f t="shared" si="124"/>
        <v>0</v>
      </c>
      <c r="V694" s="13">
        <f t="shared" si="125"/>
        <v>0</v>
      </c>
    </row>
    <row r="695" spans="1:22">
      <c r="A695" t="s">
        <v>41</v>
      </c>
      <c r="B695" t="s">
        <v>151</v>
      </c>
      <c r="C695" t="s">
        <v>350</v>
      </c>
      <c r="D695">
        <v>10870</v>
      </c>
      <c r="E695" t="s">
        <v>51</v>
      </c>
      <c r="F695" t="s">
        <v>1256</v>
      </c>
      <c r="G695">
        <f t="shared" si="115"/>
        <v>0</v>
      </c>
      <c r="J695" t="str">
        <f t="shared" si="126"/>
        <v>Sud-kivu</v>
      </c>
      <c r="K695" t="str">
        <f t="shared" si="126"/>
        <v>Uvira</v>
      </c>
      <c r="L695" t="str">
        <f t="shared" si="126"/>
        <v>Lemera</v>
      </c>
      <c r="M695">
        <f t="shared" si="126"/>
        <v>10870</v>
      </c>
      <c r="N695" s="12">
        <f t="shared" si="117"/>
        <v>0</v>
      </c>
      <c r="O695" s="13">
        <f t="shared" si="118"/>
        <v>0</v>
      </c>
      <c r="P695" s="13">
        <f t="shared" si="119"/>
        <v>0</v>
      </c>
      <c r="Q695" s="13">
        <f t="shared" si="120"/>
        <v>0</v>
      </c>
      <c r="R695" s="13">
        <f t="shared" si="121"/>
        <v>0</v>
      </c>
      <c r="S695" s="13">
        <f t="shared" si="122"/>
        <v>0</v>
      </c>
      <c r="T695" s="13">
        <f t="shared" si="123"/>
        <v>0</v>
      </c>
      <c r="U695" s="13">
        <f t="shared" si="124"/>
        <v>0</v>
      </c>
      <c r="V695" s="13">
        <f t="shared" si="125"/>
        <v>0</v>
      </c>
    </row>
    <row r="696" spans="1:22">
      <c r="A696" t="s">
        <v>41</v>
      </c>
      <c r="B696" t="s">
        <v>151</v>
      </c>
      <c r="C696" t="s">
        <v>350</v>
      </c>
      <c r="D696">
        <v>10848</v>
      </c>
      <c r="E696" t="s">
        <v>169</v>
      </c>
      <c r="F696" t="s">
        <v>1256</v>
      </c>
      <c r="G696">
        <f t="shared" si="115"/>
        <v>0</v>
      </c>
      <c r="J696" t="str">
        <f t="shared" si="126"/>
        <v>Sud-kivu</v>
      </c>
      <c r="K696" t="str">
        <f t="shared" si="126"/>
        <v>Uvira</v>
      </c>
      <c r="L696" t="str">
        <f t="shared" si="126"/>
        <v>Lemera</v>
      </c>
      <c r="M696">
        <f t="shared" si="126"/>
        <v>10848</v>
      </c>
      <c r="N696" s="12">
        <f t="shared" si="117"/>
        <v>0</v>
      </c>
      <c r="O696" s="13">
        <f t="shared" si="118"/>
        <v>0</v>
      </c>
      <c r="P696" s="13">
        <f t="shared" si="119"/>
        <v>0</v>
      </c>
      <c r="Q696" s="13">
        <f t="shared" si="120"/>
        <v>0</v>
      </c>
      <c r="R696" s="13">
        <f t="shared" si="121"/>
        <v>0</v>
      </c>
      <c r="S696" s="13">
        <f t="shared" si="122"/>
        <v>0</v>
      </c>
      <c r="T696" s="13">
        <f t="shared" si="123"/>
        <v>0</v>
      </c>
      <c r="U696" s="13">
        <f t="shared" si="124"/>
        <v>0</v>
      </c>
      <c r="V696" s="13">
        <f t="shared" si="125"/>
        <v>0</v>
      </c>
    </row>
    <row r="697" spans="1:22">
      <c r="A697" t="s">
        <v>41</v>
      </c>
      <c r="B697" t="s">
        <v>151</v>
      </c>
      <c r="C697" t="s">
        <v>350</v>
      </c>
      <c r="D697">
        <v>10890</v>
      </c>
      <c r="E697" t="s">
        <v>51</v>
      </c>
      <c r="F697" t="s">
        <v>1257</v>
      </c>
      <c r="G697">
        <f t="shared" si="115"/>
        <v>5000</v>
      </c>
      <c r="J697" t="str">
        <f t="shared" si="126"/>
        <v>Sud-kivu</v>
      </c>
      <c r="K697" t="str">
        <f t="shared" si="126"/>
        <v>Uvira</v>
      </c>
      <c r="L697" t="str">
        <f t="shared" si="126"/>
        <v>Lemera</v>
      </c>
      <c r="M697">
        <f t="shared" si="126"/>
        <v>10890</v>
      </c>
      <c r="N697" s="12">
        <f t="shared" si="117"/>
        <v>0</v>
      </c>
      <c r="O697" s="13">
        <f t="shared" si="118"/>
        <v>0</v>
      </c>
      <c r="P697" s="13">
        <f t="shared" si="119"/>
        <v>0</v>
      </c>
      <c r="Q697" s="13">
        <f t="shared" si="120"/>
        <v>0</v>
      </c>
      <c r="R697" s="13">
        <f t="shared" si="121"/>
        <v>0</v>
      </c>
      <c r="S697" s="13">
        <f t="shared" si="122"/>
        <v>5000</v>
      </c>
      <c r="T697" s="13">
        <f t="shared" si="123"/>
        <v>0</v>
      </c>
      <c r="U697" s="13">
        <f t="shared" si="124"/>
        <v>0</v>
      </c>
      <c r="V697" s="13">
        <f t="shared" si="125"/>
        <v>0</v>
      </c>
    </row>
    <row r="698" spans="1:22">
      <c r="A698" t="s">
        <v>41</v>
      </c>
      <c r="B698" t="s">
        <v>151</v>
      </c>
      <c r="C698" t="s">
        <v>350</v>
      </c>
      <c r="D698">
        <v>10855</v>
      </c>
      <c r="E698" t="s">
        <v>169</v>
      </c>
      <c r="F698" t="s">
        <v>1256</v>
      </c>
      <c r="G698">
        <f t="shared" si="115"/>
        <v>0</v>
      </c>
      <c r="J698" t="str">
        <f t="shared" si="126"/>
        <v>Sud-kivu</v>
      </c>
      <c r="K698" t="str">
        <f t="shared" si="126"/>
        <v>Uvira</v>
      </c>
      <c r="L698" t="str">
        <f t="shared" si="126"/>
        <v>Lemera</v>
      </c>
      <c r="M698">
        <f t="shared" si="126"/>
        <v>10855</v>
      </c>
      <c r="N698" s="12">
        <f t="shared" si="117"/>
        <v>0</v>
      </c>
      <c r="O698" s="13">
        <f t="shared" si="118"/>
        <v>0</v>
      </c>
      <c r="P698" s="13">
        <f t="shared" si="119"/>
        <v>0</v>
      </c>
      <c r="Q698" s="13">
        <f t="shared" si="120"/>
        <v>0</v>
      </c>
      <c r="R698" s="13">
        <f t="shared" si="121"/>
        <v>0</v>
      </c>
      <c r="S698" s="13">
        <f t="shared" si="122"/>
        <v>0</v>
      </c>
      <c r="T698" s="13">
        <f t="shared" si="123"/>
        <v>0</v>
      </c>
      <c r="U698" s="13">
        <f t="shared" si="124"/>
        <v>0</v>
      </c>
      <c r="V698" s="13">
        <f t="shared" si="125"/>
        <v>0</v>
      </c>
    </row>
    <row r="699" spans="1:22">
      <c r="A699" t="s">
        <v>41</v>
      </c>
      <c r="B699" t="s">
        <v>151</v>
      </c>
      <c r="C699" t="s">
        <v>153</v>
      </c>
      <c r="D699">
        <v>160</v>
      </c>
      <c r="E699" t="s">
        <v>169</v>
      </c>
      <c r="F699" t="s">
        <v>1257</v>
      </c>
      <c r="G699">
        <f t="shared" si="115"/>
        <v>5000</v>
      </c>
      <c r="J699" t="str">
        <f t="shared" si="126"/>
        <v>Sud-kivu</v>
      </c>
      <c r="K699" t="str">
        <f t="shared" si="126"/>
        <v>Uvira</v>
      </c>
      <c r="L699" t="str">
        <f t="shared" si="126"/>
        <v>Ruzizi</v>
      </c>
      <c r="M699">
        <f t="shared" si="126"/>
        <v>160</v>
      </c>
      <c r="N699" s="12">
        <f t="shared" si="117"/>
        <v>0</v>
      </c>
      <c r="O699" s="13">
        <f t="shared" si="118"/>
        <v>0</v>
      </c>
      <c r="P699" s="13">
        <f t="shared" si="119"/>
        <v>0</v>
      </c>
      <c r="Q699" s="13">
        <f t="shared" si="120"/>
        <v>0</v>
      </c>
      <c r="R699" s="13">
        <f t="shared" si="121"/>
        <v>0</v>
      </c>
      <c r="S699" s="13">
        <f t="shared" si="122"/>
        <v>0</v>
      </c>
      <c r="T699" s="13">
        <f t="shared" si="123"/>
        <v>5000</v>
      </c>
      <c r="U699" s="13">
        <f t="shared" si="124"/>
        <v>0</v>
      </c>
      <c r="V699" s="13">
        <f t="shared" si="125"/>
        <v>0</v>
      </c>
    </row>
    <row r="700" spans="1:22">
      <c r="A700" t="s">
        <v>41</v>
      </c>
      <c r="B700" t="s">
        <v>151</v>
      </c>
      <c r="C700" t="s">
        <v>153</v>
      </c>
      <c r="D700">
        <v>175</v>
      </c>
      <c r="E700" t="s">
        <v>169</v>
      </c>
      <c r="F700" t="s">
        <v>1257</v>
      </c>
      <c r="G700">
        <f t="shared" si="115"/>
        <v>5000</v>
      </c>
      <c r="J700" t="str">
        <f t="shared" si="126"/>
        <v>Sud-kivu</v>
      </c>
      <c r="K700" t="str">
        <f t="shared" si="126"/>
        <v>Uvira</v>
      </c>
      <c r="L700" t="str">
        <f t="shared" si="126"/>
        <v>Ruzizi</v>
      </c>
      <c r="M700">
        <f t="shared" si="126"/>
        <v>175</v>
      </c>
      <c r="N700" s="12">
        <f t="shared" si="117"/>
        <v>0</v>
      </c>
      <c r="O700" s="13">
        <f t="shared" si="118"/>
        <v>0</v>
      </c>
      <c r="P700" s="13">
        <f t="shared" si="119"/>
        <v>0</v>
      </c>
      <c r="Q700" s="13">
        <f t="shared" si="120"/>
        <v>0</v>
      </c>
      <c r="R700" s="13">
        <f t="shared" si="121"/>
        <v>0</v>
      </c>
      <c r="S700" s="13">
        <f t="shared" si="122"/>
        <v>0</v>
      </c>
      <c r="T700" s="13">
        <f t="shared" si="123"/>
        <v>5000</v>
      </c>
      <c r="U700" s="13">
        <f t="shared" si="124"/>
        <v>0</v>
      </c>
      <c r="V700" s="13">
        <f t="shared" si="125"/>
        <v>0</v>
      </c>
    </row>
    <row r="701" spans="1:22">
      <c r="A701" t="s">
        <v>41</v>
      </c>
      <c r="B701" t="s">
        <v>151</v>
      </c>
      <c r="C701" t="s">
        <v>153</v>
      </c>
      <c r="D701">
        <v>195</v>
      </c>
      <c r="E701" t="s">
        <v>169</v>
      </c>
      <c r="F701" t="s">
        <v>1256</v>
      </c>
      <c r="G701">
        <f t="shared" si="115"/>
        <v>0</v>
      </c>
      <c r="J701" t="str">
        <f t="shared" si="126"/>
        <v>Sud-kivu</v>
      </c>
      <c r="K701" t="str">
        <f t="shared" si="126"/>
        <v>Uvira</v>
      </c>
      <c r="L701" t="str">
        <f t="shared" si="126"/>
        <v>Ruzizi</v>
      </c>
      <c r="M701">
        <f t="shared" si="126"/>
        <v>195</v>
      </c>
      <c r="N701" s="12">
        <f t="shared" si="117"/>
        <v>0</v>
      </c>
      <c r="O701" s="13">
        <f t="shared" si="118"/>
        <v>0</v>
      </c>
      <c r="P701" s="13">
        <f t="shared" si="119"/>
        <v>0</v>
      </c>
      <c r="Q701" s="13">
        <f t="shared" si="120"/>
        <v>0</v>
      </c>
      <c r="R701" s="13">
        <f t="shared" si="121"/>
        <v>0</v>
      </c>
      <c r="S701" s="13">
        <f t="shared" si="122"/>
        <v>0</v>
      </c>
      <c r="T701" s="13">
        <f t="shared" si="123"/>
        <v>0</v>
      </c>
      <c r="U701" s="13">
        <f t="shared" si="124"/>
        <v>0</v>
      </c>
      <c r="V701" s="13">
        <f t="shared" si="125"/>
        <v>0</v>
      </c>
    </row>
    <row r="702" spans="1:22">
      <c r="A702" t="s">
        <v>41</v>
      </c>
      <c r="B702" t="s">
        <v>151</v>
      </c>
      <c r="C702" t="s">
        <v>153</v>
      </c>
      <c r="D702">
        <v>675</v>
      </c>
      <c r="E702" t="s">
        <v>31</v>
      </c>
      <c r="F702" t="s">
        <v>1256</v>
      </c>
      <c r="G702">
        <f t="shared" si="115"/>
        <v>0</v>
      </c>
      <c r="J702" t="str">
        <f t="shared" si="126"/>
        <v>Sud-kivu</v>
      </c>
      <c r="K702" t="str">
        <f t="shared" si="126"/>
        <v>Uvira</v>
      </c>
      <c r="L702" t="str">
        <f t="shared" si="126"/>
        <v>Ruzizi</v>
      </c>
      <c r="M702">
        <f t="shared" si="126"/>
        <v>675</v>
      </c>
      <c r="N702" s="12">
        <f t="shared" si="117"/>
        <v>0</v>
      </c>
      <c r="O702" s="13">
        <f t="shared" si="118"/>
        <v>0</v>
      </c>
      <c r="P702" s="13">
        <f t="shared" si="119"/>
        <v>0</v>
      </c>
      <c r="Q702" s="13">
        <f t="shared" si="120"/>
        <v>0</v>
      </c>
      <c r="R702" s="13">
        <f t="shared" si="121"/>
        <v>0</v>
      </c>
      <c r="S702" s="13">
        <f t="shared" si="122"/>
        <v>0</v>
      </c>
      <c r="T702" s="13">
        <f t="shared" si="123"/>
        <v>0</v>
      </c>
      <c r="U702" s="13">
        <f t="shared" si="124"/>
        <v>0</v>
      </c>
      <c r="V702" s="13">
        <f t="shared" si="125"/>
        <v>0</v>
      </c>
    </row>
    <row r="703" spans="1:22">
      <c r="A703" t="s">
        <v>41</v>
      </c>
      <c r="B703" t="s">
        <v>151</v>
      </c>
      <c r="C703" t="s">
        <v>153</v>
      </c>
      <c r="D703">
        <v>10804</v>
      </c>
      <c r="E703" t="s">
        <v>169</v>
      </c>
      <c r="F703" t="s">
        <v>1256</v>
      </c>
      <c r="G703">
        <f t="shared" si="115"/>
        <v>0</v>
      </c>
      <c r="J703" t="str">
        <f t="shared" si="126"/>
        <v>Sud-kivu</v>
      </c>
      <c r="K703" t="str">
        <f t="shared" si="126"/>
        <v>Uvira</v>
      </c>
      <c r="L703" t="str">
        <f t="shared" si="126"/>
        <v>Ruzizi</v>
      </c>
      <c r="M703">
        <f t="shared" si="126"/>
        <v>10804</v>
      </c>
      <c r="N703" s="12">
        <f t="shared" si="117"/>
        <v>0</v>
      </c>
      <c r="O703" s="13">
        <f t="shared" si="118"/>
        <v>0</v>
      </c>
      <c r="P703" s="13">
        <f t="shared" si="119"/>
        <v>0</v>
      </c>
      <c r="Q703" s="13">
        <f t="shared" si="120"/>
        <v>0</v>
      </c>
      <c r="R703" s="13">
        <f t="shared" si="121"/>
        <v>0</v>
      </c>
      <c r="S703" s="13">
        <f t="shared" si="122"/>
        <v>0</v>
      </c>
      <c r="T703" s="13">
        <f t="shared" si="123"/>
        <v>0</v>
      </c>
      <c r="U703" s="13">
        <f t="shared" si="124"/>
        <v>0</v>
      </c>
      <c r="V703" s="13">
        <f t="shared" si="125"/>
        <v>0</v>
      </c>
    </row>
    <row r="704" spans="1:22">
      <c r="A704" t="s">
        <v>41</v>
      </c>
      <c r="B704" t="s">
        <v>151</v>
      </c>
      <c r="C704" t="s">
        <v>153</v>
      </c>
      <c r="D704">
        <v>10870</v>
      </c>
      <c r="E704" t="s">
        <v>51</v>
      </c>
      <c r="F704" t="s">
        <v>1256</v>
      </c>
      <c r="G704">
        <f t="shared" si="115"/>
        <v>0</v>
      </c>
      <c r="J704" t="str">
        <f t="shared" si="126"/>
        <v>Sud-kivu</v>
      </c>
      <c r="K704" t="str">
        <f t="shared" si="126"/>
        <v>Uvira</v>
      </c>
      <c r="L704" t="str">
        <f t="shared" si="126"/>
        <v>Ruzizi</v>
      </c>
      <c r="M704">
        <f t="shared" si="126"/>
        <v>10870</v>
      </c>
      <c r="N704" s="12">
        <f t="shared" si="117"/>
        <v>0</v>
      </c>
      <c r="O704" s="13">
        <f t="shared" si="118"/>
        <v>0</v>
      </c>
      <c r="P704" s="13">
        <f t="shared" si="119"/>
        <v>0</v>
      </c>
      <c r="Q704" s="13">
        <f t="shared" si="120"/>
        <v>0</v>
      </c>
      <c r="R704" s="13">
        <f t="shared" si="121"/>
        <v>0</v>
      </c>
      <c r="S704" s="13">
        <f t="shared" si="122"/>
        <v>0</v>
      </c>
      <c r="T704" s="13">
        <f t="shared" si="123"/>
        <v>0</v>
      </c>
      <c r="U704" s="13">
        <f t="shared" si="124"/>
        <v>0</v>
      </c>
      <c r="V704" s="13">
        <f t="shared" si="125"/>
        <v>0</v>
      </c>
    </row>
    <row r="705" spans="1:22">
      <c r="A705" t="s">
        <v>41</v>
      </c>
      <c r="B705" t="s">
        <v>151</v>
      </c>
      <c r="C705" t="s">
        <v>153</v>
      </c>
      <c r="D705">
        <v>10848</v>
      </c>
      <c r="E705" t="s">
        <v>169</v>
      </c>
      <c r="F705" t="s">
        <v>1256</v>
      </c>
      <c r="G705">
        <f t="shared" si="115"/>
        <v>0</v>
      </c>
      <c r="J705" t="str">
        <f t="shared" si="126"/>
        <v>Sud-kivu</v>
      </c>
      <c r="K705" t="str">
        <f t="shared" si="126"/>
        <v>Uvira</v>
      </c>
      <c r="L705" t="str">
        <f t="shared" si="126"/>
        <v>Ruzizi</v>
      </c>
      <c r="M705">
        <f t="shared" si="126"/>
        <v>10848</v>
      </c>
      <c r="N705" s="12">
        <f t="shared" si="117"/>
        <v>0</v>
      </c>
      <c r="O705" s="13">
        <f t="shared" si="118"/>
        <v>0</v>
      </c>
      <c r="P705" s="13">
        <f t="shared" si="119"/>
        <v>0</v>
      </c>
      <c r="Q705" s="13">
        <f t="shared" si="120"/>
        <v>0</v>
      </c>
      <c r="R705" s="13">
        <f t="shared" si="121"/>
        <v>0</v>
      </c>
      <c r="S705" s="13">
        <f t="shared" si="122"/>
        <v>0</v>
      </c>
      <c r="T705" s="13">
        <f t="shared" si="123"/>
        <v>0</v>
      </c>
      <c r="U705" s="13">
        <f t="shared" si="124"/>
        <v>0</v>
      </c>
      <c r="V705" s="13">
        <f t="shared" si="125"/>
        <v>0</v>
      </c>
    </row>
    <row r="706" spans="1:22">
      <c r="A706" t="s">
        <v>41</v>
      </c>
      <c r="B706" t="s">
        <v>151</v>
      </c>
      <c r="C706" t="s">
        <v>153</v>
      </c>
      <c r="D706">
        <v>10855</v>
      </c>
      <c r="E706" t="s">
        <v>169</v>
      </c>
      <c r="F706" t="s">
        <v>1256</v>
      </c>
      <c r="G706">
        <f t="shared" si="115"/>
        <v>0</v>
      </c>
      <c r="J706" t="str">
        <f t="shared" si="126"/>
        <v>Sud-kivu</v>
      </c>
      <c r="K706" t="str">
        <f t="shared" si="126"/>
        <v>Uvira</v>
      </c>
      <c r="L706" t="str">
        <f t="shared" si="126"/>
        <v>Ruzizi</v>
      </c>
      <c r="M706">
        <f t="shared" si="126"/>
        <v>10855</v>
      </c>
      <c r="N706" s="12">
        <f t="shared" si="117"/>
        <v>0</v>
      </c>
      <c r="O706" s="13">
        <f t="shared" si="118"/>
        <v>0</v>
      </c>
      <c r="P706" s="13">
        <f t="shared" si="119"/>
        <v>0</v>
      </c>
      <c r="Q706" s="13">
        <f t="shared" si="120"/>
        <v>0</v>
      </c>
      <c r="R706" s="13">
        <f t="shared" si="121"/>
        <v>0</v>
      </c>
      <c r="S706" s="13">
        <f t="shared" si="122"/>
        <v>0</v>
      </c>
      <c r="T706" s="13">
        <f t="shared" si="123"/>
        <v>0</v>
      </c>
      <c r="U706" s="13">
        <f t="shared" si="124"/>
        <v>0</v>
      </c>
      <c r="V706" s="13">
        <f t="shared" si="125"/>
        <v>0</v>
      </c>
    </row>
    <row r="707" spans="1:22">
      <c r="A707" t="s">
        <v>41</v>
      </c>
      <c r="B707" t="s">
        <v>151</v>
      </c>
      <c r="C707" t="s">
        <v>151</v>
      </c>
      <c r="D707">
        <v>175</v>
      </c>
      <c r="E707" t="s">
        <v>169</v>
      </c>
      <c r="F707" t="s">
        <v>1266</v>
      </c>
      <c r="G707">
        <f t="shared" si="115"/>
        <v>14500</v>
      </c>
      <c r="J707" t="str">
        <f t="shared" si="126"/>
        <v>Sud-kivu</v>
      </c>
      <c r="K707" t="str">
        <f t="shared" si="126"/>
        <v>Uvira</v>
      </c>
      <c r="L707" t="str">
        <f t="shared" si="126"/>
        <v>Uvira</v>
      </c>
      <c r="M707">
        <f t="shared" si="126"/>
        <v>175</v>
      </c>
      <c r="N707" s="12">
        <f t="shared" si="117"/>
        <v>0</v>
      </c>
      <c r="O707" s="13">
        <f t="shared" si="118"/>
        <v>0</v>
      </c>
      <c r="P707" s="13">
        <f t="shared" si="119"/>
        <v>0</v>
      </c>
      <c r="Q707" s="13">
        <f t="shared" si="120"/>
        <v>0</v>
      </c>
      <c r="R707" s="13">
        <f t="shared" si="121"/>
        <v>0</v>
      </c>
      <c r="S707" s="13">
        <f t="shared" si="122"/>
        <v>0</v>
      </c>
      <c r="T707" s="13">
        <f t="shared" si="123"/>
        <v>14500</v>
      </c>
      <c r="U707" s="13">
        <f t="shared" si="124"/>
        <v>0</v>
      </c>
      <c r="V707" s="13">
        <f t="shared" si="125"/>
        <v>0</v>
      </c>
    </row>
    <row r="708" spans="1:22">
      <c r="A708" t="s">
        <v>41</v>
      </c>
      <c r="B708" t="s">
        <v>151</v>
      </c>
      <c r="C708" t="s">
        <v>151</v>
      </c>
      <c r="D708">
        <v>235</v>
      </c>
      <c r="E708" t="s">
        <v>51</v>
      </c>
      <c r="F708" t="s">
        <v>1256</v>
      </c>
      <c r="G708">
        <f t="shared" si="115"/>
        <v>0</v>
      </c>
      <c r="J708" t="str">
        <f t="shared" si="126"/>
        <v>Sud-kivu</v>
      </c>
      <c r="K708" t="str">
        <f t="shared" si="126"/>
        <v>Uvira</v>
      </c>
      <c r="L708" t="str">
        <f t="shared" si="126"/>
        <v>Uvira</v>
      </c>
      <c r="M708">
        <f t="shared" si="126"/>
        <v>235</v>
      </c>
      <c r="N708" s="12">
        <f t="shared" si="117"/>
        <v>0</v>
      </c>
      <c r="O708" s="13">
        <f t="shared" si="118"/>
        <v>0</v>
      </c>
      <c r="P708" s="13">
        <f t="shared" si="119"/>
        <v>0</v>
      </c>
      <c r="Q708" s="13">
        <f t="shared" si="120"/>
        <v>0</v>
      </c>
      <c r="R708" s="13">
        <f t="shared" si="121"/>
        <v>0</v>
      </c>
      <c r="S708" s="13">
        <f t="shared" si="122"/>
        <v>0</v>
      </c>
      <c r="T708" s="13">
        <f t="shared" si="123"/>
        <v>0</v>
      </c>
      <c r="U708" s="13">
        <f t="shared" si="124"/>
        <v>0</v>
      </c>
      <c r="V708" s="13">
        <f t="shared" si="125"/>
        <v>0</v>
      </c>
    </row>
    <row r="709" spans="1:22">
      <c r="A709" t="s">
        <v>41</v>
      </c>
      <c r="B709" t="s">
        <v>151</v>
      </c>
      <c r="C709" t="s">
        <v>151</v>
      </c>
      <c r="D709">
        <v>675</v>
      </c>
      <c r="E709" t="s">
        <v>31</v>
      </c>
      <c r="F709" t="s">
        <v>1256</v>
      </c>
      <c r="G709">
        <f t="shared" ref="G709:G772" si="127">VALUE(F709)</f>
        <v>0</v>
      </c>
      <c r="J709" t="str">
        <f t="shared" si="126"/>
        <v>Sud-kivu</v>
      </c>
      <c r="K709" t="str">
        <f t="shared" si="126"/>
        <v>Uvira</v>
      </c>
      <c r="L709" t="str">
        <f t="shared" si="126"/>
        <v>Uvira</v>
      </c>
      <c r="M709">
        <f t="shared" si="126"/>
        <v>675</v>
      </c>
      <c r="N709" s="12">
        <f t="shared" ref="N709:N772" si="128">IF(AND(ISNUMBER(MATCH($N$3,E709,0)),ISNUMBER(MATCH(J709,A709,0)),ISNUMBER(MATCH(K709,B709,0)),ISNUMBER(MATCH(L709,C709,0)),MATCH(M709,D709,0)),INDEX(G709,MATCH($N$3,E709,0)),0)</f>
        <v>0</v>
      </c>
      <c r="O709" s="13">
        <f t="shared" ref="O709:O772" si="129">IF(AND(ISNUMBER(MATCH($O$3,E709,0)),ISNUMBER(MATCH(J709,A709,0)),ISNUMBER(MATCH(K709,B709,0)),ISNUMBER(MATCH(L709,C709,0)),MATCH(M709,D709,0)),INDEX(G709,MATCH($O$3,E709,0)),0)</f>
        <v>0</v>
      </c>
      <c r="P709" s="13">
        <f t="shared" ref="P709:P772" si="130">IF(AND(ISNUMBER(MATCH($P$3,E709,0)),ISNUMBER(MATCH(J709,A709,0)),ISNUMBER(MATCH(K709,B709,0)),ISNUMBER(MATCH(L709,C709,0)),MATCH(M709,D709,0)),INDEX(G709,MATCH($P$3,E709,0)),0)</f>
        <v>0</v>
      </c>
      <c r="Q709" s="13">
        <f t="shared" ref="Q709:Q772" si="131">IF(AND(ISNUMBER(MATCH($Q$3,E709,0)),ISNUMBER(MATCH(J709,A709,0)),ISNUMBER(MATCH(K709,B709,0)),ISNUMBER(MATCH(L709,C709,0)),MATCH(M709,D709,0)),INDEX(G709,MATCH($Q$3,E709,0)),0)</f>
        <v>0</v>
      </c>
      <c r="R709" s="13">
        <f t="shared" ref="R709:R772" si="132">IF(AND(ISNUMBER(MATCH($R$3,E709,0)),ISNUMBER(MATCH(J709,A709,0)),ISNUMBER(MATCH(K709,B709,0)),ISNUMBER(MATCH(L709,C709,0)),MATCH(M709,D709,0)),INDEX(G709,MATCH($R$3,E709,0)),0)</f>
        <v>0</v>
      </c>
      <c r="S709" s="13">
        <f t="shared" ref="S709:S772" si="133">IF(AND(ISNUMBER(MATCH($S$3,E709,0)),ISNUMBER(MATCH(J709,A709,0)),ISNUMBER(MATCH(K709,B709,0)),ISNUMBER(MATCH(L709,C709,0)),MATCH(M709,D709,0)),INDEX(G709,MATCH($S$3,E709,0)),0)</f>
        <v>0</v>
      </c>
      <c r="T709" s="13">
        <f t="shared" ref="T709:T772" si="134">IF(AND(ISNUMBER(MATCH($T$3,E709,0)),ISNUMBER(MATCH(J709,A709,0)),ISNUMBER(MATCH(K709,B709,0)),ISNUMBER(MATCH(L709,C709,0)),MATCH(M709,D709,0)),INDEX(G709,MATCH($T$3,E709,0)),0)</f>
        <v>0</v>
      </c>
      <c r="U709" s="13">
        <f t="shared" ref="U709:U772" si="135">IF(AND(ISNUMBER(MATCH($U$3,E709,0)),ISNUMBER(MATCH(J709,A709,0)),ISNUMBER(MATCH(K709,B709,0)),ISNUMBER(MATCH(L709,C709,0)),MATCH(M709,D709,0)),INDEX(G709,MATCH($U$3,E709,0)),0)</f>
        <v>0</v>
      </c>
      <c r="V709" s="13">
        <f t="shared" ref="V709:V772" si="136">IF(AND(ISNUMBER(MATCH($VC$1,E709,0)),ISNUMBER(MATCH(J709,A709,0)),ISNUMBER(MATCH(K709,B709,0)),ISNUMBER(MATCH(L709,C709,0)),MATCH(M709,D709,0)),INDEX(G709,MATCH($V$3,E709,0)),0)</f>
        <v>0</v>
      </c>
    </row>
    <row r="710" spans="1:22">
      <c r="A710" t="s">
        <v>41</v>
      </c>
      <c r="B710" t="s">
        <v>151</v>
      </c>
      <c r="C710" t="s">
        <v>151</v>
      </c>
      <c r="D710">
        <v>914</v>
      </c>
      <c r="E710" t="s">
        <v>51</v>
      </c>
      <c r="F710" t="s">
        <v>1257</v>
      </c>
      <c r="G710">
        <f t="shared" si="127"/>
        <v>5000</v>
      </c>
      <c r="J710" t="str">
        <f t="shared" si="126"/>
        <v>Sud-kivu</v>
      </c>
      <c r="K710" t="str">
        <f t="shared" si="126"/>
        <v>Uvira</v>
      </c>
      <c r="L710" t="str">
        <f t="shared" si="126"/>
        <v>Uvira</v>
      </c>
      <c r="M710">
        <f t="shared" si="126"/>
        <v>914</v>
      </c>
      <c r="N710" s="12">
        <f t="shared" si="128"/>
        <v>0</v>
      </c>
      <c r="O710" s="13">
        <f t="shared" si="129"/>
        <v>0</v>
      </c>
      <c r="P710" s="13">
        <f t="shared" si="130"/>
        <v>0</v>
      </c>
      <c r="Q710" s="13">
        <f t="shared" si="131"/>
        <v>0</v>
      </c>
      <c r="R710" s="13">
        <f t="shared" si="132"/>
        <v>0</v>
      </c>
      <c r="S710" s="13">
        <f t="shared" si="133"/>
        <v>5000</v>
      </c>
      <c r="T710" s="13">
        <f t="shared" si="134"/>
        <v>0</v>
      </c>
      <c r="U710" s="13">
        <f t="shared" si="135"/>
        <v>0</v>
      </c>
      <c r="V710" s="13">
        <f t="shared" si="136"/>
        <v>0</v>
      </c>
    </row>
    <row r="711" spans="1:22">
      <c r="A711" t="s">
        <v>41</v>
      </c>
      <c r="B711" t="s">
        <v>151</v>
      </c>
      <c r="C711" t="s">
        <v>151</v>
      </c>
      <c r="D711">
        <v>918</v>
      </c>
      <c r="E711" t="s">
        <v>31</v>
      </c>
      <c r="F711" t="s">
        <v>1257</v>
      </c>
      <c r="G711">
        <f t="shared" si="127"/>
        <v>5000</v>
      </c>
      <c r="J711" t="str">
        <f t="shared" si="126"/>
        <v>Sud-kivu</v>
      </c>
      <c r="K711" t="str">
        <f t="shared" si="126"/>
        <v>Uvira</v>
      </c>
      <c r="L711" t="str">
        <f t="shared" si="126"/>
        <v>Uvira</v>
      </c>
      <c r="M711">
        <f t="shared" si="126"/>
        <v>918</v>
      </c>
      <c r="N711" s="12">
        <f t="shared" si="128"/>
        <v>0</v>
      </c>
      <c r="O711" s="13">
        <f t="shared" si="129"/>
        <v>0</v>
      </c>
      <c r="P711" s="13">
        <f t="shared" si="130"/>
        <v>0</v>
      </c>
      <c r="Q711" s="13">
        <f t="shared" si="131"/>
        <v>0</v>
      </c>
      <c r="R711" s="13">
        <f t="shared" si="132"/>
        <v>0</v>
      </c>
      <c r="S711" s="13">
        <f t="shared" si="133"/>
        <v>0</v>
      </c>
      <c r="T711" s="13">
        <f t="shared" si="134"/>
        <v>0</v>
      </c>
      <c r="U711" s="13">
        <f t="shared" si="135"/>
        <v>5000</v>
      </c>
      <c r="V711" s="13">
        <f t="shared" si="136"/>
        <v>0</v>
      </c>
    </row>
    <row r="712" spans="1:22">
      <c r="A712" t="s">
        <v>41</v>
      </c>
      <c r="B712" t="s">
        <v>151</v>
      </c>
      <c r="C712" t="s">
        <v>151</v>
      </c>
      <c r="D712">
        <v>10523</v>
      </c>
      <c r="E712" t="s">
        <v>49</v>
      </c>
      <c r="F712" t="s">
        <v>1262</v>
      </c>
      <c r="G712">
        <f t="shared" si="127"/>
        <v>84500</v>
      </c>
      <c r="J712" t="str">
        <f t="shared" si="126"/>
        <v>Sud-kivu</v>
      </c>
      <c r="K712" t="str">
        <f t="shared" si="126"/>
        <v>Uvira</v>
      </c>
      <c r="L712" t="str">
        <f t="shared" si="126"/>
        <v>Uvira</v>
      </c>
      <c r="M712">
        <f t="shared" si="126"/>
        <v>10523</v>
      </c>
      <c r="N712" s="12">
        <f t="shared" si="128"/>
        <v>0</v>
      </c>
      <c r="O712" s="13">
        <f t="shared" si="129"/>
        <v>0</v>
      </c>
      <c r="P712" s="13">
        <f t="shared" si="130"/>
        <v>84500</v>
      </c>
      <c r="Q712" s="13">
        <f t="shared" si="131"/>
        <v>0</v>
      </c>
      <c r="R712" s="13">
        <f t="shared" si="132"/>
        <v>0</v>
      </c>
      <c r="S712" s="13">
        <f t="shared" si="133"/>
        <v>0</v>
      </c>
      <c r="T712" s="13">
        <f t="shared" si="134"/>
        <v>0</v>
      </c>
      <c r="U712" s="13">
        <f t="shared" si="135"/>
        <v>0</v>
      </c>
      <c r="V712" s="13">
        <f t="shared" si="136"/>
        <v>0</v>
      </c>
    </row>
    <row r="713" spans="1:22">
      <c r="A713" t="s">
        <v>41</v>
      </c>
      <c r="B713" t="s">
        <v>151</v>
      </c>
      <c r="C713" t="s">
        <v>151</v>
      </c>
      <c r="D713">
        <v>10523</v>
      </c>
      <c r="E713" t="s">
        <v>169</v>
      </c>
      <c r="F713" t="s">
        <v>1262</v>
      </c>
      <c r="G713">
        <f t="shared" si="127"/>
        <v>84500</v>
      </c>
      <c r="J713" t="str">
        <f t="shared" si="126"/>
        <v>Sud-kivu</v>
      </c>
      <c r="K713" t="str">
        <f t="shared" si="126"/>
        <v>Uvira</v>
      </c>
      <c r="L713" t="str">
        <f t="shared" si="126"/>
        <v>Uvira</v>
      </c>
      <c r="M713">
        <f t="shared" si="126"/>
        <v>10523</v>
      </c>
      <c r="N713" s="12">
        <f t="shared" si="128"/>
        <v>0</v>
      </c>
      <c r="O713" s="13">
        <f t="shared" si="129"/>
        <v>0</v>
      </c>
      <c r="P713" s="13">
        <f t="shared" si="130"/>
        <v>0</v>
      </c>
      <c r="Q713" s="13">
        <f t="shared" si="131"/>
        <v>0</v>
      </c>
      <c r="R713" s="13">
        <f t="shared" si="132"/>
        <v>0</v>
      </c>
      <c r="S713" s="13">
        <f t="shared" si="133"/>
        <v>0</v>
      </c>
      <c r="T713" s="13">
        <f t="shared" si="134"/>
        <v>84500</v>
      </c>
      <c r="U713" s="13">
        <f t="shared" si="135"/>
        <v>0</v>
      </c>
      <c r="V713" s="13">
        <f t="shared" si="136"/>
        <v>0</v>
      </c>
    </row>
    <row r="714" spans="1:22">
      <c r="A714" t="s">
        <v>41</v>
      </c>
      <c r="B714" t="s">
        <v>151</v>
      </c>
      <c r="C714" t="s">
        <v>151</v>
      </c>
      <c r="D714">
        <v>10533</v>
      </c>
      <c r="E714" t="s">
        <v>49</v>
      </c>
      <c r="F714" t="s">
        <v>1256</v>
      </c>
      <c r="G714">
        <f t="shared" si="127"/>
        <v>0</v>
      </c>
      <c r="J714" t="str">
        <f t="shared" si="126"/>
        <v>Sud-kivu</v>
      </c>
      <c r="K714" t="str">
        <f t="shared" si="126"/>
        <v>Uvira</v>
      </c>
      <c r="L714" t="str">
        <f t="shared" si="126"/>
        <v>Uvira</v>
      </c>
      <c r="M714">
        <f t="shared" si="126"/>
        <v>10533</v>
      </c>
      <c r="N714" s="12">
        <f t="shared" si="128"/>
        <v>0</v>
      </c>
      <c r="O714" s="13">
        <f t="shared" si="129"/>
        <v>0</v>
      </c>
      <c r="P714" s="13">
        <f t="shared" si="130"/>
        <v>0</v>
      </c>
      <c r="Q714" s="13">
        <f t="shared" si="131"/>
        <v>0</v>
      </c>
      <c r="R714" s="13">
        <f t="shared" si="132"/>
        <v>0</v>
      </c>
      <c r="S714" s="13">
        <f t="shared" si="133"/>
        <v>0</v>
      </c>
      <c r="T714" s="13">
        <f t="shared" si="134"/>
        <v>0</v>
      </c>
      <c r="U714" s="13">
        <f t="shared" si="135"/>
        <v>0</v>
      </c>
      <c r="V714" s="13">
        <f t="shared" si="136"/>
        <v>0</v>
      </c>
    </row>
    <row r="715" spans="1:22">
      <c r="A715" t="s">
        <v>41</v>
      </c>
      <c r="B715" t="s">
        <v>151</v>
      </c>
      <c r="C715" t="s">
        <v>151</v>
      </c>
      <c r="D715">
        <v>10638</v>
      </c>
      <c r="E715" t="s">
        <v>31</v>
      </c>
      <c r="F715" t="s">
        <v>1259</v>
      </c>
      <c r="G715">
        <f t="shared" si="127"/>
        <v>64500</v>
      </c>
      <c r="J715" t="str">
        <f t="shared" si="126"/>
        <v>Sud-kivu</v>
      </c>
      <c r="K715" t="str">
        <f t="shared" si="126"/>
        <v>Uvira</v>
      </c>
      <c r="L715" t="str">
        <f t="shared" si="126"/>
        <v>Uvira</v>
      </c>
      <c r="M715">
        <f t="shared" si="126"/>
        <v>10638</v>
      </c>
      <c r="N715" s="12">
        <f t="shared" si="128"/>
        <v>0</v>
      </c>
      <c r="O715" s="13">
        <f t="shared" si="129"/>
        <v>0</v>
      </c>
      <c r="P715" s="13">
        <f t="shared" si="130"/>
        <v>0</v>
      </c>
      <c r="Q715" s="13">
        <f t="shared" si="131"/>
        <v>0</v>
      </c>
      <c r="R715" s="13">
        <f t="shared" si="132"/>
        <v>0</v>
      </c>
      <c r="S715" s="13">
        <f t="shared" si="133"/>
        <v>0</v>
      </c>
      <c r="T715" s="13">
        <f t="shared" si="134"/>
        <v>0</v>
      </c>
      <c r="U715" s="13">
        <f t="shared" si="135"/>
        <v>64500</v>
      </c>
      <c r="V715" s="13">
        <f t="shared" si="136"/>
        <v>0</v>
      </c>
    </row>
    <row r="716" spans="1:22">
      <c r="A716" t="s">
        <v>41</v>
      </c>
      <c r="B716" t="s">
        <v>151</v>
      </c>
      <c r="C716" t="s">
        <v>151</v>
      </c>
      <c r="D716">
        <v>10640</v>
      </c>
      <c r="E716" t="s">
        <v>31</v>
      </c>
      <c r="F716" t="s">
        <v>1268</v>
      </c>
      <c r="G716">
        <f t="shared" si="127"/>
        <v>44500</v>
      </c>
      <c r="J716" t="str">
        <f t="shared" si="126"/>
        <v>Sud-kivu</v>
      </c>
      <c r="K716" t="str">
        <f t="shared" si="126"/>
        <v>Uvira</v>
      </c>
      <c r="L716" t="str">
        <f t="shared" si="126"/>
        <v>Uvira</v>
      </c>
      <c r="M716">
        <f t="shared" si="126"/>
        <v>10640</v>
      </c>
      <c r="N716" s="12">
        <f t="shared" si="128"/>
        <v>0</v>
      </c>
      <c r="O716" s="13">
        <f t="shared" si="129"/>
        <v>0</v>
      </c>
      <c r="P716" s="13">
        <f t="shared" si="130"/>
        <v>0</v>
      </c>
      <c r="Q716" s="13">
        <f t="shared" si="131"/>
        <v>0</v>
      </c>
      <c r="R716" s="13">
        <f t="shared" si="132"/>
        <v>0</v>
      </c>
      <c r="S716" s="13">
        <f t="shared" si="133"/>
        <v>0</v>
      </c>
      <c r="T716" s="13">
        <f t="shared" si="134"/>
        <v>0</v>
      </c>
      <c r="U716" s="13">
        <f t="shared" si="135"/>
        <v>44500</v>
      </c>
      <c r="V716" s="13">
        <f t="shared" si="136"/>
        <v>0</v>
      </c>
    </row>
    <row r="717" spans="1:22">
      <c r="A717" t="s">
        <v>41</v>
      </c>
      <c r="B717" t="s">
        <v>151</v>
      </c>
      <c r="C717" t="s">
        <v>151</v>
      </c>
      <c r="D717">
        <v>10844</v>
      </c>
      <c r="E717" t="s">
        <v>169</v>
      </c>
      <c r="F717" t="s">
        <v>1256</v>
      </c>
      <c r="G717">
        <f t="shared" si="127"/>
        <v>0</v>
      </c>
      <c r="J717" t="str">
        <f t="shared" si="126"/>
        <v>Sud-kivu</v>
      </c>
      <c r="K717" t="str">
        <f t="shared" si="126"/>
        <v>Uvira</v>
      </c>
      <c r="L717" t="str">
        <f t="shared" si="126"/>
        <v>Uvira</v>
      </c>
      <c r="M717">
        <f t="shared" si="126"/>
        <v>10844</v>
      </c>
      <c r="N717" s="12">
        <f t="shared" si="128"/>
        <v>0</v>
      </c>
      <c r="O717" s="13">
        <f t="shared" si="129"/>
        <v>0</v>
      </c>
      <c r="P717" s="13">
        <f t="shared" si="130"/>
        <v>0</v>
      </c>
      <c r="Q717" s="13">
        <f t="shared" si="131"/>
        <v>0</v>
      </c>
      <c r="R717" s="13">
        <f t="shared" si="132"/>
        <v>0</v>
      </c>
      <c r="S717" s="13">
        <f t="shared" si="133"/>
        <v>0</v>
      </c>
      <c r="T717" s="13">
        <f t="shared" si="134"/>
        <v>0</v>
      </c>
      <c r="U717" s="13">
        <f t="shared" si="135"/>
        <v>0</v>
      </c>
      <c r="V717" s="13">
        <f t="shared" si="136"/>
        <v>0</v>
      </c>
    </row>
    <row r="718" spans="1:22">
      <c r="A718" t="s">
        <v>41</v>
      </c>
      <c r="B718" t="s">
        <v>151</v>
      </c>
      <c r="C718" t="s">
        <v>151</v>
      </c>
      <c r="D718">
        <v>10864</v>
      </c>
      <c r="E718" t="s">
        <v>169</v>
      </c>
      <c r="F718" t="s">
        <v>1256</v>
      </c>
      <c r="G718">
        <f t="shared" si="127"/>
        <v>0</v>
      </c>
      <c r="J718" t="str">
        <f t="shared" si="126"/>
        <v>Sud-kivu</v>
      </c>
      <c r="K718" t="str">
        <f t="shared" si="126"/>
        <v>Uvira</v>
      </c>
      <c r="L718" t="str">
        <f t="shared" si="126"/>
        <v>Uvira</v>
      </c>
      <c r="M718">
        <f t="shared" si="126"/>
        <v>10864</v>
      </c>
      <c r="N718" s="12">
        <f t="shared" si="128"/>
        <v>0</v>
      </c>
      <c r="O718" s="13">
        <f t="shared" si="129"/>
        <v>0</v>
      </c>
      <c r="P718" s="13">
        <f t="shared" si="130"/>
        <v>0</v>
      </c>
      <c r="Q718" s="13">
        <f t="shared" si="131"/>
        <v>0</v>
      </c>
      <c r="R718" s="13">
        <f t="shared" si="132"/>
        <v>0</v>
      </c>
      <c r="S718" s="13">
        <f t="shared" si="133"/>
        <v>0</v>
      </c>
      <c r="T718" s="13">
        <f t="shared" si="134"/>
        <v>0</v>
      </c>
      <c r="U718" s="13">
        <f t="shared" si="135"/>
        <v>0</v>
      </c>
      <c r="V718" s="13">
        <f t="shared" si="136"/>
        <v>0</v>
      </c>
    </row>
    <row r="719" spans="1:22">
      <c r="A719" t="s">
        <v>41</v>
      </c>
      <c r="B719" t="s">
        <v>151</v>
      </c>
      <c r="C719" t="s">
        <v>151</v>
      </c>
      <c r="D719">
        <v>10805</v>
      </c>
      <c r="E719" t="s">
        <v>51</v>
      </c>
      <c r="F719" t="s">
        <v>1256</v>
      </c>
      <c r="G719">
        <f t="shared" si="127"/>
        <v>0</v>
      </c>
      <c r="J719" t="str">
        <f t="shared" si="126"/>
        <v>Sud-kivu</v>
      </c>
      <c r="K719" t="str">
        <f t="shared" si="126"/>
        <v>Uvira</v>
      </c>
      <c r="L719" t="str">
        <f t="shared" si="126"/>
        <v>Uvira</v>
      </c>
      <c r="M719">
        <f t="shared" si="126"/>
        <v>10805</v>
      </c>
      <c r="N719" s="12">
        <f t="shared" si="128"/>
        <v>0</v>
      </c>
      <c r="O719" s="13">
        <f t="shared" si="129"/>
        <v>0</v>
      </c>
      <c r="P719" s="13">
        <f t="shared" si="130"/>
        <v>0</v>
      </c>
      <c r="Q719" s="13">
        <f t="shared" si="131"/>
        <v>0</v>
      </c>
      <c r="R719" s="13">
        <f t="shared" si="132"/>
        <v>0</v>
      </c>
      <c r="S719" s="13">
        <f t="shared" si="133"/>
        <v>0</v>
      </c>
      <c r="T719" s="13">
        <f t="shared" si="134"/>
        <v>0</v>
      </c>
      <c r="U719" s="13">
        <f t="shared" si="135"/>
        <v>0</v>
      </c>
      <c r="V719" s="13">
        <f t="shared" si="136"/>
        <v>0</v>
      </c>
    </row>
    <row r="720" spans="1:22">
      <c r="A720" t="s">
        <v>41</v>
      </c>
      <c r="B720" t="s">
        <v>151</v>
      </c>
      <c r="C720" t="s">
        <v>151</v>
      </c>
      <c r="D720">
        <v>10848</v>
      </c>
      <c r="E720" t="s">
        <v>169</v>
      </c>
      <c r="F720" t="s">
        <v>1256</v>
      </c>
      <c r="G720">
        <f t="shared" si="127"/>
        <v>0</v>
      </c>
      <c r="J720" t="str">
        <f t="shared" si="126"/>
        <v>Sud-kivu</v>
      </c>
      <c r="K720" t="str">
        <f t="shared" si="126"/>
        <v>Uvira</v>
      </c>
      <c r="L720" t="str">
        <f t="shared" si="126"/>
        <v>Uvira</v>
      </c>
      <c r="M720">
        <f t="shared" si="126"/>
        <v>10848</v>
      </c>
      <c r="N720" s="12">
        <f t="shared" si="128"/>
        <v>0</v>
      </c>
      <c r="O720" s="13">
        <f t="shared" si="129"/>
        <v>0</v>
      </c>
      <c r="P720" s="13">
        <f t="shared" si="130"/>
        <v>0</v>
      </c>
      <c r="Q720" s="13">
        <f t="shared" si="131"/>
        <v>0</v>
      </c>
      <c r="R720" s="13">
        <f t="shared" si="132"/>
        <v>0</v>
      </c>
      <c r="S720" s="13">
        <f t="shared" si="133"/>
        <v>0</v>
      </c>
      <c r="T720" s="13">
        <f t="shared" si="134"/>
        <v>0</v>
      </c>
      <c r="U720" s="13">
        <f t="shared" si="135"/>
        <v>0</v>
      </c>
      <c r="V720" s="13">
        <f t="shared" si="136"/>
        <v>0</v>
      </c>
    </row>
    <row r="721" spans="1:22">
      <c r="A721" t="s">
        <v>41</v>
      </c>
      <c r="B721" t="s">
        <v>151</v>
      </c>
      <c r="C721" t="s">
        <v>151</v>
      </c>
      <c r="D721">
        <v>10855</v>
      </c>
      <c r="E721" t="s">
        <v>169</v>
      </c>
      <c r="F721" t="s">
        <v>1256</v>
      </c>
      <c r="G721">
        <f t="shared" si="127"/>
        <v>0</v>
      </c>
      <c r="J721" t="str">
        <f t="shared" si="126"/>
        <v>Sud-kivu</v>
      </c>
      <c r="K721" t="str">
        <f t="shared" si="126"/>
        <v>Uvira</v>
      </c>
      <c r="L721" t="str">
        <f t="shared" si="126"/>
        <v>Uvira</v>
      </c>
      <c r="M721">
        <f t="shared" si="126"/>
        <v>10855</v>
      </c>
      <c r="N721" s="12">
        <f t="shared" si="128"/>
        <v>0</v>
      </c>
      <c r="O721" s="13">
        <f t="shared" si="129"/>
        <v>0</v>
      </c>
      <c r="P721" s="13">
        <f t="shared" si="130"/>
        <v>0</v>
      </c>
      <c r="Q721" s="13">
        <f t="shared" si="131"/>
        <v>0</v>
      </c>
      <c r="R721" s="13">
        <f t="shared" si="132"/>
        <v>0</v>
      </c>
      <c r="S721" s="13">
        <f t="shared" si="133"/>
        <v>0</v>
      </c>
      <c r="T721" s="13">
        <f t="shared" si="134"/>
        <v>0</v>
      </c>
      <c r="U721" s="13">
        <f t="shared" si="135"/>
        <v>0</v>
      </c>
      <c r="V721" s="13">
        <f t="shared" si="136"/>
        <v>0</v>
      </c>
    </row>
    <row r="722" spans="1:22">
      <c r="A722" t="s">
        <v>41</v>
      </c>
      <c r="B722" t="s">
        <v>151</v>
      </c>
      <c r="C722" t="s">
        <v>151</v>
      </c>
      <c r="D722">
        <v>10863</v>
      </c>
      <c r="E722" t="s">
        <v>49</v>
      </c>
      <c r="F722" t="s">
        <v>1256</v>
      </c>
      <c r="G722">
        <f t="shared" si="127"/>
        <v>0</v>
      </c>
      <c r="J722" t="str">
        <f t="shared" si="126"/>
        <v>Sud-kivu</v>
      </c>
      <c r="K722" t="str">
        <f t="shared" si="126"/>
        <v>Uvira</v>
      </c>
      <c r="L722" t="str">
        <f t="shared" si="126"/>
        <v>Uvira</v>
      </c>
      <c r="M722">
        <f t="shared" si="126"/>
        <v>10863</v>
      </c>
      <c r="N722" s="12">
        <f t="shared" si="128"/>
        <v>0</v>
      </c>
      <c r="O722" s="13">
        <f t="shared" si="129"/>
        <v>0</v>
      </c>
      <c r="P722" s="13">
        <f t="shared" si="130"/>
        <v>0</v>
      </c>
      <c r="Q722" s="13">
        <f t="shared" si="131"/>
        <v>0</v>
      </c>
      <c r="R722" s="13">
        <f t="shared" si="132"/>
        <v>0</v>
      </c>
      <c r="S722" s="13">
        <f t="shared" si="133"/>
        <v>0</v>
      </c>
      <c r="T722" s="13">
        <f t="shared" si="134"/>
        <v>0</v>
      </c>
      <c r="U722" s="13">
        <f t="shared" si="135"/>
        <v>0</v>
      </c>
      <c r="V722" s="13">
        <f t="shared" si="136"/>
        <v>0</v>
      </c>
    </row>
    <row r="723" spans="1:22">
      <c r="A723" t="s">
        <v>41</v>
      </c>
      <c r="B723" t="s">
        <v>151</v>
      </c>
      <c r="C723" t="s">
        <v>151</v>
      </c>
      <c r="D723">
        <v>10863</v>
      </c>
      <c r="E723" t="s">
        <v>169</v>
      </c>
      <c r="F723" t="s">
        <v>1256</v>
      </c>
      <c r="G723">
        <f t="shared" si="127"/>
        <v>0</v>
      </c>
      <c r="J723" t="str">
        <f t="shared" si="126"/>
        <v>Sud-kivu</v>
      </c>
      <c r="K723" t="str">
        <f t="shared" si="126"/>
        <v>Uvira</v>
      </c>
      <c r="L723" t="str">
        <f t="shared" si="126"/>
        <v>Uvira</v>
      </c>
      <c r="M723">
        <f t="shared" si="126"/>
        <v>10863</v>
      </c>
      <c r="N723" s="12">
        <f t="shared" si="128"/>
        <v>0</v>
      </c>
      <c r="O723" s="13">
        <f t="shared" si="129"/>
        <v>0</v>
      </c>
      <c r="P723" s="13">
        <f t="shared" si="130"/>
        <v>0</v>
      </c>
      <c r="Q723" s="13">
        <f t="shared" si="131"/>
        <v>0</v>
      </c>
      <c r="R723" s="13">
        <f t="shared" si="132"/>
        <v>0</v>
      </c>
      <c r="S723" s="13">
        <f t="shared" si="133"/>
        <v>0</v>
      </c>
      <c r="T723" s="13">
        <f t="shared" si="134"/>
        <v>0</v>
      </c>
      <c r="U723" s="13">
        <f t="shared" si="135"/>
        <v>0</v>
      </c>
      <c r="V723" s="13">
        <f t="shared" si="136"/>
        <v>0</v>
      </c>
    </row>
    <row r="724" spans="1:22">
      <c r="A724" t="s">
        <v>41</v>
      </c>
      <c r="B724" t="s">
        <v>151</v>
      </c>
      <c r="C724" t="s">
        <v>1375</v>
      </c>
      <c r="D724">
        <v>10844</v>
      </c>
      <c r="E724" t="s">
        <v>169</v>
      </c>
      <c r="F724" t="s">
        <v>1256</v>
      </c>
      <c r="G724">
        <f t="shared" si="127"/>
        <v>0</v>
      </c>
      <c r="J724" t="str">
        <f t="shared" si="126"/>
        <v>Sud-kivu</v>
      </c>
      <c r="K724" t="str">
        <f t="shared" si="126"/>
        <v>Uvira</v>
      </c>
      <c r="L724" t="str">
        <f t="shared" si="126"/>
        <v>Hauts-Plateaux</v>
      </c>
      <c r="M724">
        <f t="shared" ref="M724:M787" si="137">D724</f>
        <v>10844</v>
      </c>
      <c r="N724" s="12">
        <f t="shared" si="128"/>
        <v>0</v>
      </c>
      <c r="O724" s="13">
        <f t="shared" si="129"/>
        <v>0</v>
      </c>
      <c r="P724" s="13">
        <f t="shared" si="130"/>
        <v>0</v>
      </c>
      <c r="Q724" s="13">
        <f t="shared" si="131"/>
        <v>0</v>
      </c>
      <c r="R724" s="13">
        <f t="shared" si="132"/>
        <v>0</v>
      </c>
      <c r="S724" s="13">
        <f t="shared" si="133"/>
        <v>0</v>
      </c>
      <c r="T724" s="13">
        <f t="shared" si="134"/>
        <v>0</v>
      </c>
      <c r="U724" s="13">
        <f t="shared" si="135"/>
        <v>0</v>
      </c>
      <c r="V724" s="13">
        <f t="shared" si="136"/>
        <v>0</v>
      </c>
    </row>
    <row r="725" spans="1:22">
      <c r="A725" t="s">
        <v>41</v>
      </c>
      <c r="B725" t="s">
        <v>151</v>
      </c>
      <c r="C725" t="s">
        <v>1375</v>
      </c>
      <c r="D725">
        <v>10848</v>
      </c>
      <c r="E725" t="s">
        <v>169</v>
      </c>
      <c r="F725" t="s">
        <v>1256</v>
      </c>
      <c r="G725">
        <f t="shared" si="127"/>
        <v>0</v>
      </c>
      <c r="J725" t="str">
        <f t="shared" ref="J725:M788" si="138">A725</f>
        <v>Sud-kivu</v>
      </c>
      <c r="K725" t="str">
        <f t="shared" si="138"/>
        <v>Uvira</v>
      </c>
      <c r="L725" t="str">
        <f t="shared" si="138"/>
        <v>Hauts-Plateaux</v>
      </c>
      <c r="M725">
        <f t="shared" si="137"/>
        <v>10848</v>
      </c>
      <c r="N725" s="12">
        <f t="shared" si="128"/>
        <v>0</v>
      </c>
      <c r="O725" s="13">
        <f t="shared" si="129"/>
        <v>0</v>
      </c>
      <c r="P725" s="13">
        <f t="shared" si="130"/>
        <v>0</v>
      </c>
      <c r="Q725" s="13">
        <f t="shared" si="131"/>
        <v>0</v>
      </c>
      <c r="R725" s="13">
        <f t="shared" si="132"/>
        <v>0</v>
      </c>
      <c r="S725" s="13">
        <f t="shared" si="133"/>
        <v>0</v>
      </c>
      <c r="T725" s="13">
        <f t="shared" si="134"/>
        <v>0</v>
      </c>
      <c r="U725" s="13">
        <f t="shared" si="135"/>
        <v>0</v>
      </c>
      <c r="V725" s="13">
        <f t="shared" si="136"/>
        <v>0</v>
      </c>
    </row>
    <row r="726" spans="1:22">
      <c r="A726" t="s">
        <v>41</v>
      </c>
      <c r="B726" t="s">
        <v>151</v>
      </c>
      <c r="C726" t="s">
        <v>1375</v>
      </c>
      <c r="D726">
        <v>10855</v>
      </c>
      <c r="E726" t="s">
        <v>169</v>
      </c>
      <c r="F726" t="s">
        <v>1256</v>
      </c>
      <c r="G726">
        <f t="shared" si="127"/>
        <v>0</v>
      </c>
      <c r="J726" t="str">
        <f t="shared" si="138"/>
        <v>Sud-kivu</v>
      </c>
      <c r="K726" t="str">
        <f t="shared" si="138"/>
        <v>Uvira</v>
      </c>
      <c r="L726" t="str">
        <f t="shared" si="138"/>
        <v>Hauts-Plateaux</v>
      </c>
      <c r="M726">
        <f t="shared" si="137"/>
        <v>10855</v>
      </c>
      <c r="N726" s="12">
        <f t="shared" si="128"/>
        <v>0</v>
      </c>
      <c r="O726" s="13">
        <f t="shared" si="129"/>
        <v>0</v>
      </c>
      <c r="P726" s="13">
        <f t="shared" si="130"/>
        <v>0</v>
      </c>
      <c r="Q726" s="13">
        <f t="shared" si="131"/>
        <v>0</v>
      </c>
      <c r="R726" s="13">
        <f t="shared" si="132"/>
        <v>0</v>
      </c>
      <c r="S726" s="13">
        <f t="shared" si="133"/>
        <v>0</v>
      </c>
      <c r="T726" s="13">
        <f t="shared" si="134"/>
        <v>0</v>
      </c>
      <c r="U726" s="13">
        <f t="shared" si="135"/>
        <v>0</v>
      </c>
      <c r="V726" s="13">
        <f t="shared" si="136"/>
        <v>0</v>
      </c>
    </row>
    <row r="727" spans="1:22">
      <c r="A727" t="s">
        <v>41</v>
      </c>
      <c r="B727" t="s">
        <v>172</v>
      </c>
      <c r="C727" t="s">
        <v>178</v>
      </c>
      <c r="D727">
        <v>10657</v>
      </c>
      <c r="E727" t="s">
        <v>51</v>
      </c>
      <c r="F727" t="s">
        <v>1256</v>
      </c>
      <c r="G727">
        <f t="shared" si="127"/>
        <v>0</v>
      </c>
      <c r="J727" t="str">
        <f t="shared" si="138"/>
        <v>Sud-kivu</v>
      </c>
      <c r="K727" t="str">
        <f t="shared" si="138"/>
        <v>Walungu</v>
      </c>
      <c r="L727" t="str">
        <f t="shared" si="138"/>
        <v>Nyangezi</v>
      </c>
      <c r="M727">
        <f t="shared" si="137"/>
        <v>10657</v>
      </c>
      <c r="N727" s="12">
        <f t="shared" si="128"/>
        <v>0</v>
      </c>
      <c r="O727" s="13">
        <f t="shared" si="129"/>
        <v>0</v>
      </c>
      <c r="P727" s="13">
        <f t="shared" si="130"/>
        <v>0</v>
      </c>
      <c r="Q727" s="13">
        <f t="shared" si="131"/>
        <v>0</v>
      </c>
      <c r="R727" s="13">
        <f t="shared" si="132"/>
        <v>0</v>
      </c>
      <c r="S727" s="13">
        <f t="shared" si="133"/>
        <v>0</v>
      </c>
      <c r="T727" s="13">
        <f t="shared" si="134"/>
        <v>0</v>
      </c>
      <c r="U727" s="13">
        <f t="shared" si="135"/>
        <v>0</v>
      </c>
      <c r="V727" s="13">
        <f t="shared" si="136"/>
        <v>0</v>
      </c>
    </row>
    <row r="728" spans="1:22">
      <c r="A728" t="s">
        <v>41</v>
      </c>
      <c r="B728" t="s">
        <v>172</v>
      </c>
      <c r="C728" t="s">
        <v>178</v>
      </c>
      <c r="D728">
        <v>10804</v>
      </c>
      <c r="E728" t="s">
        <v>169</v>
      </c>
      <c r="F728" t="s">
        <v>1256</v>
      </c>
      <c r="G728">
        <f t="shared" si="127"/>
        <v>0</v>
      </c>
      <c r="J728" t="str">
        <f t="shared" si="138"/>
        <v>Sud-kivu</v>
      </c>
      <c r="K728" t="str">
        <f t="shared" si="138"/>
        <v>Walungu</v>
      </c>
      <c r="L728" t="str">
        <f t="shared" si="138"/>
        <v>Nyangezi</v>
      </c>
      <c r="M728">
        <f t="shared" si="137"/>
        <v>10804</v>
      </c>
      <c r="N728" s="12">
        <f t="shared" si="128"/>
        <v>0</v>
      </c>
      <c r="O728" s="13">
        <f t="shared" si="129"/>
        <v>0</v>
      </c>
      <c r="P728" s="13">
        <f t="shared" si="130"/>
        <v>0</v>
      </c>
      <c r="Q728" s="13">
        <f t="shared" si="131"/>
        <v>0</v>
      </c>
      <c r="R728" s="13">
        <f t="shared" si="132"/>
        <v>0</v>
      </c>
      <c r="S728" s="13">
        <f t="shared" si="133"/>
        <v>0</v>
      </c>
      <c r="T728" s="13">
        <f t="shared" si="134"/>
        <v>0</v>
      </c>
      <c r="U728" s="13">
        <f t="shared" si="135"/>
        <v>0</v>
      </c>
      <c r="V728" s="13">
        <f t="shared" si="136"/>
        <v>0</v>
      </c>
    </row>
    <row r="729" spans="1:22">
      <c r="A729" t="s">
        <v>41</v>
      </c>
      <c r="B729" t="s">
        <v>172</v>
      </c>
      <c r="C729" t="s">
        <v>178</v>
      </c>
      <c r="D729">
        <v>10848</v>
      </c>
      <c r="E729" t="s">
        <v>169</v>
      </c>
      <c r="F729" t="s">
        <v>1256</v>
      </c>
      <c r="G729">
        <f t="shared" si="127"/>
        <v>0</v>
      </c>
      <c r="J729" t="str">
        <f t="shared" si="138"/>
        <v>Sud-kivu</v>
      </c>
      <c r="K729" t="str">
        <f t="shared" si="138"/>
        <v>Walungu</v>
      </c>
      <c r="L729" t="str">
        <f t="shared" si="138"/>
        <v>Nyangezi</v>
      </c>
      <c r="M729">
        <f t="shared" si="137"/>
        <v>10848</v>
      </c>
      <c r="N729" s="12">
        <f t="shared" si="128"/>
        <v>0</v>
      </c>
      <c r="O729" s="13">
        <f t="shared" si="129"/>
        <v>0</v>
      </c>
      <c r="P729" s="13">
        <f t="shared" si="130"/>
        <v>0</v>
      </c>
      <c r="Q729" s="13">
        <f t="shared" si="131"/>
        <v>0</v>
      </c>
      <c r="R729" s="13">
        <f t="shared" si="132"/>
        <v>0</v>
      </c>
      <c r="S729" s="13">
        <f t="shared" si="133"/>
        <v>0</v>
      </c>
      <c r="T729" s="13">
        <f t="shared" si="134"/>
        <v>0</v>
      </c>
      <c r="U729" s="13">
        <f t="shared" si="135"/>
        <v>0</v>
      </c>
      <c r="V729" s="13">
        <f t="shared" si="136"/>
        <v>0</v>
      </c>
    </row>
    <row r="730" spans="1:22">
      <c r="A730" t="s">
        <v>41</v>
      </c>
      <c r="B730" t="s">
        <v>172</v>
      </c>
      <c r="C730" t="s">
        <v>172</v>
      </c>
      <c r="D730">
        <v>265</v>
      </c>
      <c r="E730" t="s">
        <v>260</v>
      </c>
      <c r="F730" t="s">
        <v>1266</v>
      </c>
      <c r="G730">
        <f t="shared" si="127"/>
        <v>14500</v>
      </c>
      <c r="J730" t="str">
        <f t="shared" si="138"/>
        <v>Sud-kivu</v>
      </c>
      <c r="K730" t="str">
        <f t="shared" si="138"/>
        <v>Walungu</v>
      </c>
      <c r="L730" t="str">
        <f t="shared" si="138"/>
        <v>Walungu</v>
      </c>
      <c r="M730">
        <f t="shared" si="137"/>
        <v>265</v>
      </c>
      <c r="N730" s="12">
        <f t="shared" si="128"/>
        <v>0</v>
      </c>
      <c r="O730" s="13">
        <f t="shared" si="129"/>
        <v>14500</v>
      </c>
      <c r="P730" s="13">
        <f t="shared" si="130"/>
        <v>0</v>
      </c>
      <c r="Q730" s="13">
        <f t="shared" si="131"/>
        <v>0</v>
      </c>
      <c r="R730" s="13">
        <f t="shared" si="132"/>
        <v>0</v>
      </c>
      <c r="S730" s="13">
        <f t="shared" si="133"/>
        <v>0</v>
      </c>
      <c r="T730" s="13">
        <f t="shared" si="134"/>
        <v>0</v>
      </c>
      <c r="U730" s="13">
        <f t="shared" si="135"/>
        <v>0</v>
      </c>
      <c r="V730" s="13">
        <f t="shared" si="136"/>
        <v>0</v>
      </c>
    </row>
    <row r="731" spans="1:22">
      <c r="A731" t="s">
        <v>41</v>
      </c>
      <c r="B731" t="s">
        <v>172</v>
      </c>
      <c r="C731" t="s">
        <v>172</v>
      </c>
      <c r="D731">
        <v>271</v>
      </c>
      <c r="E731" t="s">
        <v>31</v>
      </c>
      <c r="F731" t="s">
        <v>1266</v>
      </c>
      <c r="G731">
        <f t="shared" si="127"/>
        <v>14500</v>
      </c>
      <c r="J731" t="str">
        <f t="shared" si="138"/>
        <v>Sud-kivu</v>
      </c>
      <c r="K731" t="str">
        <f t="shared" si="138"/>
        <v>Walungu</v>
      </c>
      <c r="L731" t="str">
        <f t="shared" si="138"/>
        <v>Walungu</v>
      </c>
      <c r="M731">
        <f t="shared" si="137"/>
        <v>271</v>
      </c>
      <c r="N731" s="12">
        <f t="shared" si="128"/>
        <v>0</v>
      </c>
      <c r="O731" s="13">
        <f t="shared" si="129"/>
        <v>0</v>
      </c>
      <c r="P731" s="13">
        <f t="shared" si="130"/>
        <v>0</v>
      </c>
      <c r="Q731" s="13">
        <f t="shared" si="131"/>
        <v>0</v>
      </c>
      <c r="R731" s="13">
        <f t="shared" si="132"/>
        <v>0</v>
      </c>
      <c r="S731" s="13">
        <f t="shared" si="133"/>
        <v>0</v>
      </c>
      <c r="T731" s="13">
        <f t="shared" si="134"/>
        <v>0</v>
      </c>
      <c r="U731" s="13">
        <f t="shared" si="135"/>
        <v>14500</v>
      </c>
      <c r="V731" s="13">
        <f t="shared" si="136"/>
        <v>0</v>
      </c>
    </row>
    <row r="732" spans="1:22">
      <c r="A732" t="s">
        <v>41</v>
      </c>
      <c r="B732" t="s">
        <v>172</v>
      </c>
      <c r="C732" t="s">
        <v>172</v>
      </c>
      <c r="D732">
        <v>309</v>
      </c>
      <c r="E732" t="s">
        <v>51</v>
      </c>
      <c r="F732" t="s">
        <v>1257</v>
      </c>
      <c r="G732">
        <f t="shared" si="127"/>
        <v>5000</v>
      </c>
      <c r="J732" t="str">
        <f t="shared" si="138"/>
        <v>Sud-kivu</v>
      </c>
      <c r="K732" t="str">
        <f t="shared" si="138"/>
        <v>Walungu</v>
      </c>
      <c r="L732" t="str">
        <f t="shared" si="138"/>
        <v>Walungu</v>
      </c>
      <c r="M732">
        <f t="shared" si="137"/>
        <v>309</v>
      </c>
      <c r="N732" s="12">
        <f t="shared" si="128"/>
        <v>0</v>
      </c>
      <c r="O732" s="13">
        <f t="shared" si="129"/>
        <v>0</v>
      </c>
      <c r="P732" s="13">
        <f t="shared" si="130"/>
        <v>0</v>
      </c>
      <c r="Q732" s="13">
        <f t="shared" si="131"/>
        <v>0</v>
      </c>
      <c r="R732" s="13">
        <f t="shared" si="132"/>
        <v>0</v>
      </c>
      <c r="S732" s="13">
        <f t="shared" si="133"/>
        <v>5000</v>
      </c>
      <c r="T732" s="13">
        <f t="shared" si="134"/>
        <v>0</v>
      </c>
      <c r="U732" s="13">
        <f t="shared" si="135"/>
        <v>0</v>
      </c>
      <c r="V732" s="13">
        <f t="shared" si="136"/>
        <v>0</v>
      </c>
    </row>
    <row r="733" spans="1:22">
      <c r="A733" t="s">
        <v>41</v>
      </c>
      <c r="B733" t="s">
        <v>172</v>
      </c>
      <c r="C733" t="s">
        <v>172</v>
      </c>
      <c r="D733">
        <v>912</v>
      </c>
      <c r="E733" t="s">
        <v>260</v>
      </c>
      <c r="F733" t="s">
        <v>1257</v>
      </c>
      <c r="G733">
        <f t="shared" si="127"/>
        <v>5000</v>
      </c>
      <c r="J733" t="str">
        <f t="shared" si="138"/>
        <v>Sud-kivu</v>
      </c>
      <c r="K733" t="str">
        <f t="shared" si="138"/>
        <v>Walungu</v>
      </c>
      <c r="L733" t="str">
        <f t="shared" si="138"/>
        <v>Walungu</v>
      </c>
      <c r="M733">
        <f t="shared" si="137"/>
        <v>912</v>
      </c>
      <c r="N733" s="12">
        <f t="shared" si="128"/>
        <v>0</v>
      </c>
      <c r="O733" s="13">
        <f t="shared" si="129"/>
        <v>5000</v>
      </c>
      <c r="P733" s="13">
        <f t="shared" si="130"/>
        <v>0</v>
      </c>
      <c r="Q733" s="13">
        <f t="shared" si="131"/>
        <v>0</v>
      </c>
      <c r="R733" s="13">
        <f t="shared" si="132"/>
        <v>0</v>
      </c>
      <c r="S733" s="13">
        <f t="shared" si="133"/>
        <v>0</v>
      </c>
      <c r="T733" s="13">
        <f t="shared" si="134"/>
        <v>0</v>
      </c>
      <c r="U733" s="13">
        <f t="shared" si="135"/>
        <v>0</v>
      </c>
      <c r="V733" s="13">
        <f t="shared" si="136"/>
        <v>0</v>
      </c>
    </row>
    <row r="734" spans="1:22">
      <c r="A734" t="s">
        <v>41</v>
      </c>
      <c r="B734" t="s">
        <v>172</v>
      </c>
      <c r="C734" t="s">
        <v>172</v>
      </c>
      <c r="D734">
        <v>914</v>
      </c>
      <c r="E734" t="s">
        <v>51</v>
      </c>
      <c r="F734" t="s">
        <v>1257</v>
      </c>
      <c r="G734">
        <f t="shared" si="127"/>
        <v>5000</v>
      </c>
      <c r="J734" t="str">
        <f t="shared" si="138"/>
        <v>Sud-kivu</v>
      </c>
      <c r="K734" t="str">
        <f t="shared" si="138"/>
        <v>Walungu</v>
      </c>
      <c r="L734" t="str">
        <f t="shared" si="138"/>
        <v>Walungu</v>
      </c>
      <c r="M734">
        <f t="shared" si="137"/>
        <v>914</v>
      </c>
      <c r="N734" s="12">
        <f t="shared" si="128"/>
        <v>0</v>
      </c>
      <c r="O734" s="13">
        <f t="shared" si="129"/>
        <v>0</v>
      </c>
      <c r="P734" s="13">
        <f t="shared" si="130"/>
        <v>0</v>
      </c>
      <c r="Q734" s="13">
        <f t="shared" si="131"/>
        <v>0</v>
      </c>
      <c r="R734" s="13">
        <f t="shared" si="132"/>
        <v>0</v>
      </c>
      <c r="S734" s="13">
        <f t="shared" si="133"/>
        <v>5000</v>
      </c>
      <c r="T734" s="13">
        <f t="shared" si="134"/>
        <v>0</v>
      </c>
      <c r="U734" s="13">
        <f t="shared" si="135"/>
        <v>0</v>
      </c>
      <c r="V734" s="13">
        <f t="shared" si="136"/>
        <v>0</v>
      </c>
    </row>
    <row r="735" spans="1:22">
      <c r="A735" t="s">
        <v>41</v>
      </c>
      <c r="B735" t="s">
        <v>172</v>
      </c>
      <c r="C735" t="s">
        <v>172</v>
      </c>
      <c r="D735">
        <v>10844</v>
      </c>
      <c r="E735" t="s">
        <v>169</v>
      </c>
      <c r="F735" t="s">
        <v>1256</v>
      </c>
      <c r="G735">
        <f t="shared" si="127"/>
        <v>0</v>
      </c>
      <c r="J735" t="str">
        <f t="shared" si="138"/>
        <v>Sud-kivu</v>
      </c>
      <c r="K735" t="str">
        <f t="shared" si="138"/>
        <v>Walungu</v>
      </c>
      <c r="L735" t="str">
        <f t="shared" si="138"/>
        <v>Walungu</v>
      </c>
      <c r="M735">
        <f t="shared" si="137"/>
        <v>10844</v>
      </c>
      <c r="N735" s="12">
        <f t="shared" si="128"/>
        <v>0</v>
      </c>
      <c r="O735" s="13">
        <f t="shared" si="129"/>
        <v>0</v>
      </c>
      <c r="P735" s="13">
        <f t="shared" si="130"/>
        <v>0</v>
      </c>
      <c r="Q735" s="13">
        <f t="shared" si="131"/>
        <v>0</v>
      </c>
      <c r="R735" s="13">
        <f t="shared" si="132"/>
        <v>0</v>
      </c>
      <c r="S735" s="13">
        <f t="shared" si="133"/>
        <v>0</v>
      </c>
      <c r="T735" s="13">
        <f t="shared" si="134"/>
        <v>0</v>
      </c>
      <c r="U735" s="13">
        <f t="shared" si="135"/>
        <v>0</v>
      </c>
      <c r="V735" s="13">
        <f t="shared" si="136"/>
        <v>0</v>
      </c>
    </row>
    <row r="736" spans="1:22">
      <c r="A736" t="s">
        <v>41</v>
      </c>
      <c r="B736" t="s">
        <v>172</v>
      </c>
      <c r="C736" t="s">
        <v>172</v>
      </c>
      <c r="D736">
        <v>10864</v>
      </c>
      <c r="E736" t="s">
        <v>169</v>
      </c>
      <c r="F736" t="s">
        <v>1256</v>
      </c>
      <c r="G736">
        <f t="shared" si="127"/>
        <v>0</v>
      </c>
      <c r="J736" t="str">
        <f t="shared" si="138"/>
        <v>Sud-kivu</v>
      </c>
      <c r="K736" t="str">
        <f t="shared" si="138"/>
        <v>Walungu</v>
      </c>
      <c r="L736" t="str">
        <f t="shared" si="138"/>
        <v>Walungu</v>
      </c>
      <c r="M736">
        <f t="shared" si="137"/>
        <v>10864</v>
      </c>
      <c r="N736" s="12">
        <f t="shared" si="128"/>
        <v>0</v>
      </c>
      <c r="O736" s="13">
        <f t="shared" si="129"/>
        <v>0</v>
      </c>
      <c r="P736" s="13">
        <f t="shared" si="130"/>
        <v>0</v>
      </c>
      <c r="Q736" s="13">
        <f t="shared" si="131"/>
        <v>0</v>
      </c>
      <c r="R736" s="13">
        <f t="shared" si="132"/>
        <v>0</v>
      </c>
      <c r="S736" s="13">
        <f t="shared" si="133"/>
        <v>0</v>
      </c>
      <c r="T736" s="13">
        <f t="shared" si="134"/>
        <v>0</v>
      </c>
      <c r="U736" s="13">
        <f t="shared" si="135"/>
        <v>0</v>
      </c>
      <c r="V736" s="13">
        <f t="shared" si="136"/>
        <v>0</v>
      </c>
    </row>
    <row r="737" spans="1:22">
      <c r="A737" t="s">
        <v>41</v>
      </c>
      <c r="B737" t="s">
        <v>172</v>
      </c>
      <c r="C737" t="s">
        <v>172</v>
      </c>
      <c r="D737">
        <v>10848</v>
      </c>
      <c r="E737" t="s">
        <v>169</v>
      </c>
      <c r="F737" t="s">
        <v>1256</v>
      </c>
      <c r="G737">
        <f t="shared" si="127"/>
        <v>0</v>
      </c>
      <c r="J737" t="str">
        <f t="shared" si="138"/>
        <v>Sud-kivu</v>
      </c>
      <c r="K737" t="str">
        <f t="shared" si="138"/>
        <v>Walungu</v>
      </c>
      <c r="L737" t="str">
        <f t="shared" si="138"/>
        <v>Walungu</v>
      </c>
      <c r="M737">
        <f t="shared" si="137"/>
        <v>10848</v>
      </c>
      <c r="N737" s="12">
        <f t="shared" si="128"/>
        <v>0</v>
      </c>
      <c r="O737" s="13">
        <f t="shared" si="129"/>
        <v>0</v>
      </c>
      <c r="P737" s="13">
        <f t="shared" si="130"/>
        <v>0</v>
      </c>
      <c r="Q737" s="13">
        <f t="shared" si="131"/>
        <v>0</v>
      </c>
      <c r="R737" s="13">
        <f t="shared" si="132"/>
        <v>0</v>
      </c>
      <c r="S737" s="13">
        <f t="shared" si="133"/>
        <v>0</v>
      </c>
      <c r="T737" s="13">
        <f t="shared" si="134"/>
        <v>0</v>
      </c>
      <c r="U737" s="13">
        <f t="shared" si="135"/>
        <v>0</v>
      </c>
      <c r="V737" s="13">
        <f t="shared" si="136"/>
        <v>0</v>
      </c>
    </row>
    <row r="738" spans="1:22">
      <c r="A738" t="s">
        <v>41</v>
      </c>
      <c r="B738" t="s">
        <v>172</v>
      </c>
      <c r="C738" t="s">
        <v>172</v>
      </c>
      <c r="D738">
        <v>10831</v>
      </c>
      <c r="E738" t="s">
        <v>31</v>
      </c>
      <c r="F738" t="s">
        <v>1266</v>
      </c>
      <c r="G738">
        <f t="shared" si="127"/>
        <v>14500</v>
      </c>
      <c r="J738" t="str">
        <f t="shared" si="138"/>
        <v>Sud-kivu</v>
      </c>
      <c r="K738" t="str">
        <f t="shared" si="138"/>
        <v>Walungu</v>
      </c>
      <c r="L738" t="str">
        <f t="shared" si="138"/>
        <v>Walungu</v>
      </c>
      <c r="M738">
        <f t="shared" si="137"/>
        <v>10831</v>
      </c>
      <c r="N738" s="12">
        <f t="shared" si="128"/>
        <v>0</v>
      </c>
      <c r="O738" s="13">
        <f t="shared" si="129"/>
        <v>0</v>
      </c>
      <c r="P738" s="13">
        <f t="shared" si="130"/>
        <v>0</v>
      </c>
      <c r="Q738" s="13">
        <f t="shared" si="131"/>
        <v>0</v>
      </c>
      <c r="R738" s="13">
        <f t="shared" si="132"/>
        <v>0</v>
      </c>
      <c r="S738" s="13">
        <f t="shared" si="133"/>
        <v>0</v>
      </c>
      <c r="T738" s="13">
        <f t="shared" si="134"/>
        <v>0</v>
      </c>
      <c r="U738" s="13">
        <f t="shared" si="135"/>
        <v>14500</v>
      </c>
      <c r="V738" s="13">
        <f t="shared" si="136"/>
        <v>0</v>
      </c>
    </row>
    <row r="739" spans="1:22">
      <c r="A739" t="s">
        <v>41</v>
      </c>
      <c r="B739" t="s">
        <v>172</v>
      </c>
      <c r="C739" t="s">
        <v>172</v>
      </c>
      <c r="D739">
        <v>10866</v>
      </c>
      <c r="E739" t="s">
        <v>109</v>
      </c>
      <c r="F739" t="s">
        <v>1257</v>
      </c>
      <c r="G739">
        <f t="shared" si="127"/>
        <v>5000</v>
      </c>
      <c r="J739" t="str">
        <f t="shared" si="138"/>
        <v>Sud-kivu</v>
      </c>
      <c r="K739" t="str">
        <f t="shared" si="138"/>
        <v>Walungu</v>
      </c>
      <c r="L739" t="str">
        <f t="shared" si="138"/>
        <v>Walungu</v>
      </c>
      <c r="M739">
        <f t="shared" si="137"/>
        <v>10866</v>
      </c>
      <c r="N739" s="12">
        <f t="shared" si="128"/>
        <v>0</v>
      </c>
      <c r="O739" s="13">
        <f t="shared" si="129"/>
        <v>0</v>
      </c>
      <c r="P739" s="13">
        <f t="shared" si="130"/>
        <v>0</v>
      </c>
      <c r="Q739" s="13">
        <f t="shared" si="131"/>
        <v>0</v>
      </c>
      <c r="R739" s="13">
        <f t="shared" si="132"/>
        <v>5000</v>
      </c>
      <c r="S739" s="13">
        <f t="shared" si="133"/>
        <v>0</v>
      </c>
      <c r="T739" s="13">
        <f t="shared" si="134"/>
        <v>0</v>
      </c>
      <c r="U739" s="13">
        <f t="shared" si="135"/>
        <v>0</v>
      </c>
      <c r="V739" s="13">
        <f t="shared" si="136"/>
        <v>0</v>
      </c>
    </row>
    <row r="740" spans="1:22">
      <c r="A740" t="s">
        <v>41</v>
      </c>
      <c r="B740" t="s">
        <v>172</v>
      </c>
      <c r="C740" t="s">
        <v>172</v>
      </c>
      <c r="D740">
        <v>10866</v>
      </c>
      <c r="E740" t="s">
        <v>169</v>
      </c>
      <c r="F740" t="s">
        <v>1257</v>
      </c>
      <c r="G740">
        <f t="shared" si="127"/>
        <v>5000</v>
      </c>
      <c r="J740" t="str">
        <f t="shared" si="138"/>
        <v>Sud-kivu</v>
      </c>
      <c r="K740" t="str">
        <f t="shared" si="138"/>
        <v>Walungu</v>
      </c>
      <c r="L740" t="str">
        <f t="shared" si="138"/>
        <v>Walungu</v>
      </c>
      <c r="M740">
        <f t="shared" si="137"/>
        <v>10866</v>
      </c>
      <c r="N740" s="12">
        <f t="shared" si="128"/>
        <v>0</v>
      </c>
      <c r="O740" s="13">
        <f t="shared" si="129"/>
        <v>0</v>
      </c>
      <c r="P740" s="13">
        <f t="shared" si="130"/>
        <v>0</v>
      </c>
      <c r="Q740" s="13">
        <f t="shared" si="131"/>
        <v>0</v>
      </c>
      <c r="R740" s="13">
        <f t="shared" si="132"/>
        <v>0</v>
      </c>
      <c r="S740" s="13">
        <f t="shared" si="133"/>
        <v>0</v>
      </c>
      <c r="T740" s="13">
        <f t="shared" si="134"/>
        <v>5000</v>
      </c>
      <c r="U740" s="13">
        <f t="shared" si="135"/>
        <v>0</v>
      </c>
      <c r="V740" s="13">
        <f t="shared" si="136"/>
        <v>0</v>
      </c>
    </row>
    <row r="741" spans="1:22">
      <c r="A741" t="s">
        <v>41</v>
      </c>
      <c r="B741" t="s">
        <v>172</v>
      </c>
      <c r="C741" t="s">
        <v>172</v>
      </c>
      <c r="D741">
        <v>10832</v>
      </c>
      <c r="E741" t="s">
        <v>98</v>
      </c>
      <c r="F741" t="s">
        <v>1256</v>
      </c>
      <c r="G741">
        <f t="shared" si="127"/>
        <v>0</v>
      </c>
      <c r="J741" t="str">
        <f t="shared" si="138"/>
        <v>Sud-kivu</v>
      </c>
      <c r="K741" t="str">
        <f t="shared" si="138"/>
        <v>Walungu</v>
      </c>
      <c r="L741" t="str">
        <f t="shared" si="138"/>
        <v>Walungu</v>
      </c>
      <c r="M741">
        <f t="shared" si="137"/>
        <v>10832</v>
      </c>
      <c r="N741" s="12">
        <f t="shared" si="128"/>
        <v>0</v>
      </c>
      <c r="O741" s="13">
        <f t="shared" si="129"/>
        <v>0</v>
      </c>
      <c r="P741" s="13">
        <f t="shared" si="130"/>
        <v>0</v>
      </c>
      <c r="Q741" s="13">
        <f t="shared" si="131"/>
        <v>0</v>
      </c>
      <c r="R741" s="13">
        <f t="shared" si="132"/>
        <v>0</v>
      </c>
      <c r="S741" s="13">
        <f t="shared" si="133"/>
        <v>0</v>
      </c>
      <c r="T741" s="13">
        <f t="shared" si="134"/>
        <v>0</v>
      </c>
      <c r="U741" s="13">
        <f t="shared" si="135"/>
        <v>0</v>
      </c>
      <c r="V741" s="13">
        <f t="shared" si="136"/>
        <v>0</v>
      </c>
    </row>
    <row r="742" spans="1:22">
      <c r="A742" t="s">
        <v>41</v>
      </c>
      <c r="B742" t="s">
        <v>172</v>
      </c>
      <c r="C742" t="s">
        <v>172</v>
      </c>
      <c r="D742">
        <v>10855</v>
      </c>
      <c r="E742" t="s">
        <v>169</v>
      </c>
      <c r="F742" t="s">
        <v>1256</v>
      </c>
      <c r="G742">
        <f t="shared" si="127"/>
        <v>0</v>
      </c>
      <c r="J742" t="str">
        <f t="shared" si="138"/>
        <v>Sud-kivu</v>
      </c>
      <c r="K742" t="str">
        <f t="shared" si="138"/>
        <v>Walungu</v>
      </c>
      <c r="L742" t="str">
        <f t="shared" si="138"/>
        <v>Walungu</v>
      </c>
      <c r="M742">
        <f t="shared" si="137"/>
        <v>10855</v>
      </c>
      <c r="N742" s="12">
        <f t="shared" si="128"/>
        <v>0</v>
      </c>
      <c r="O742" s="13">
        <f t="shared" si="129"/>
        <v>0</v>
      </c>
      <c r="P742" s="13">
        <f t="shared" si="130"/>
        <v>0</v>
      </c>
      <c r="Q742" s="13">
        <f t="shared" si="131"/>
        <v>0</v>
      </c>
      <c r="R742" s="13">
        <f t="shared" si="132"/>
        <v>0</v>
      </c>
      <c r="S742" s="13">
        <f t="shared" si="133"/>
        <v>0</v>
      </c>
      <c r="T742" s="13">
        <f t="shared" si="134"/>
        <v>0</v>
      </c>
      <c r="U742" s="13">
        <f t="shared" si="135"/>
        <v>0</v>
      </c>
      <c r="V742" s="13">
        <f t="shared" si="136"/>
        <v>0</v>
      </c>
    </row>
    <row r="743" spans="1:22">
      <c r="A743" t="s">
        <v>41</v>
      </c>
      <c r="B743" t="s">
        <v>172</v>
      </c>
      <c r="C743" t="s">
        <v>1304</v>
      </c>
      <c r="D743">
        <v>894</v>
      </c>
      <c r="E743" t="s">
        <v>98</v>
      </c>
      <c r="F743" t="s">
        <v>1266</v>
      </c>
      <c r="G743">
        <f t="shared" si="127"/>
        <v>14500</v>
      </c>
      <c r="J743" t="str">
        <f t="shared" si="138"/>
        <v>Sud-kivu</v>
      </c>
      <c r="K743" t="str">
        <f t="shared" si="138"/>
        <v>Walungu</v>
      </c>
      <c r="L743" t="str">
        <f t="shared" si="138"/>
        <v>Mubumbano</v>
      </c>
      <c r="M743">
        <f t="shared" si="137"/>
        <v>894</v>
      </c>
      <c r="N743" s="12">
        <f t="shared" si="128"/>
        <v>0</v>
      </c>
      <c r="O743" s="13">
        <f t="shared" si="129"/>
        <v>0</v>
      </c>
      <c r="P743" s="13">
        <f t="shared" si="130"/>
        <v>0</v>
      </c>
      <c r="Q743" s="13">
        <f t="shared" si="131"/>
        <v>14500</v>
      </c>
      <c r="R743" s="13">
        <f t="shared" si="132"/>
        <v>0</v>
      </c>
      <c r="S743" s="13">
        <f t="shared" si="133"/>
        <v>0</v>
      </c>
      <c r="T743" s="13">
        <f t="shared" si="134"/>
        <v>0</v>
      </c>
      <c r="U743" s="13">
        <f t="shared" si="135"/>
        <v>0</v>
      </c>
      <c r="V743" s="13">
        <f t="shared" si="136"/>
        <v>0</v>
      </c>
    </row>
    <row r="744" spans="1:22">
      <c r="A744" t="s">
        <v>41</v>
      </c>
      <c r="B744" t="s">
        <v>172</v>
      </c>
      <c r="C744" t="s">
        <v>1304</v>
      </c>
      <c r="D744">
        <v>10848</v>
      </c>
      <c r="E744" t="s">
        <v>169</v>
      </c>
      <c r="F744" t="s">
        <v>1256</v>
      </c>
      <c r="G744">
        <f t="shared" si="127"/>
        <v>0</v>
      </c>
      <c r="J744" t="str">
        <f t="shared" si="138"/>
        <v>Sud-kivu</v>
      </c>
      <c r="K744" t="str">
        <f t="shared" si="138"/>
        <v>Walungu</v>
      </c>
      <c r="L744" t="str">
        <f t="shared" si="138"/>
        <v>Mubumbano</v>
      </c>
      <c r="M744">
        <f t="shared" si="137"/>
        <v>10848</v>
      </c>
      <c r="N744" s="12">
        <f t="shared" si="128"/>
        <v>0</v>
      </c>
      <c r="O744" s="13">
        <f t="shared" si="129"/>
        <v>0</v>
      </c>
      <c r="P744" s="13">
        <f t="shared" si="130"/>
        <v>0</v>
      </c>
      <c r="Q744" s="13">
        <f t="shared" si="131"/>
        <v>0</v>
      </c>
      <c r="R744" s="13">
        <f t="shared" si="132"/>
        <v>0</v>
      </c>
      <c r="S744" s="13">
        <f t="shared" si="133"/>
        <v>0</v>
      </c>
      <c r="T744" s="13">
        <f t="shared" si="134"/>
        <v>0</v>
      </c>
      <c r="U744" s="13">
        <f t="shared" si="135"/>
        <v>0</v>
      </c>
      <c r="V744" s="13">
        <f t="shared" si="136"/>
        <v>0</v>
      </c>
    </row>
    <row r="745" spans="1:22">
      <c r="A745" t="s">
        <v>41</v>
      </c>
      <c r="B745" t="s">
        <v>172</v>
      </c>
      <c r="C745" t="s">
        <v>1304</v>
      </c>
      <c r="D745">
        <v>10855</v>
      </c>
      <c r="E745" t="s">
        <v>169</v>
      </c>
      <c r="F745" t="s">
        <v>1256</v>
      </c>
      <c r="G745">
        <f t="shared" si="127"/>
        <v>0</v>
      </c>
      <c r="J745" t="str">
        <f t="shared" si="138"/>
        <v>Sud-kivu</v>
      </c>
      <c r="K745" t="str">
        <f t="shared" si="138"/>
        <v>Walungu</v>
      </c>
      <c r="L745" t="str">
        <f t="shared" si="138"/>
        <v>Mubumbano</v>
      </c>
      <c r="M745">
        <f t="shared" si="137"/>
        <v>10855</v>
      </c>
      <c r="N745" s="12">
        <f t="shared" si="128"/>
        <v>0</v>
      </c>
      <c r="O745" s="13">
        <f t="shared" si="129"/>
        <v>0</v>
      </c>
      <c r="P745" s="13">
        <f t="shared" si="130"/>
        <v>0</v>
      </c>
      <c r="Q745" s="13">
        <f t="shared" si="131"/>
        <v>0</v>
      </c>
      <c r="R745" s="13">
        <f t="shared" si="132"/>
        <v>0</v>
      </c>
      <c r="S745" s="13">
        <f t="shared" si="133"/>
        <v>0</v>
      </c>
      <c r="T745" s="13">
        <f t="shared" si="134"/>
        <v>0</v>
      </c>
      <c r="U745" s="13">
        <f t="shared" si="135"/>
        <v>0</v>
      </c>
      <c r="V745" s="13">
        <f t="shared" si="136"/>
        <v>0</v>
      </c>
    </row>
    <row r="746" spans="1:22">
      <c r="A746" t="s">
        <v>41</v>
      </c>
      <c r="B746" t="s">
        <v>172</v>
      </c>
      <c r="C746" t="s">
        <v>1398</v>
      </c>
      <c r="D746">
        <v>10848</v>
      </c>
      <c r="E746" t="s">
        <v>169</v>
      </c>
      <c r="F746" t="s">
        <v>1256</v>
      </c>
      <c r="G746">
        <f t="shared" si="127"/>
        <v>0</v>
      </c>
      <c r="J746" t="str">
        <f t="shared" si="138"/>
        <v>Sud-kivu</v>
      </c>
      <c r="K746" t="str">
        <f t="shared" si="138"/>
        <v>Walungu</v>
      </c>
      <c r="L746" t="str">
        <f t="shared" si="138"/>
        <v>Kaziba</v>
      </c>
      <c r="M746">
        <f t="shared" si="137"/>
        <v>10848</v>
      </c>
      <c r="N746" s="12">
        <f t="shared" si="128"/>
        <v>0</v>
      </c>
      <c r="O746" s="13">
        <f t="shared" si="129"/>
        <v>0</v>
      </c>
      <c r="P746" s="13">
        <f t="shared" si="130"/>
        <v>0</v>
      </c>
      <c r="Q746" s="13">
        <f t="shared" si="131"/>
        <v>0</v>
      </c>
      <c r="R746" s="13">
        <f t="shared" si="132"/>
        <v>0</v>
      </c>
      <c r="S746" s="13">
        <f t="shared" si="133"/>
        <v>0</v>
      </c>
      <c r="T746" s="13">
        <f t="shared" si="134"/>
        <v>0</v>
      </c>
      <c r="U746" s="13">
        <f t="shared" si="135"/>
        <v>0</v>
      </c>
      <c r="V746" s="13">
        <f t="shared" si="136"/>
        <v>0</v>
      </c>
    </row>
    <row r="747" spans="1:22">
      <c r="A747" t="s">
        <v>57</v>
      </c>
      <c r="B747" t="s">
        <v>129</v>
      </c>
      <c r="C747" t="s">
        <v>129</v>
      </c>
      <c r="D747">
        <v>703</v>
      </c>
      <c r="E747" t="s">
        <v>31</v>
      </c>
      <c r="F747" t="s">
        <v>1256</v>
      </c>
      <c r="G747">
        <f t="shared" si="127"/>
        <v>0</v>
      </c>
      <c r="J747" t="str">
        <f t="shared" si="138"/>
        <v>Tanganyika</v>
      </c>
      <c r="K747" t="str">
        <f t="shared" si="138"/>
        <v>Kabalo</v>
      </c>
      <c r="L747" t="str">
        <f t="shared" si="138"/>
        <v>Kabalo</v>
      </c>
      <c r="M747">
        <f t="shared" si="137"/>
        <v>703</v>
      </c>
      <c r="N747" s="12">
        <f t="shared" si="128"/>
        <v>0</v>
      </c>
      <c r="O747" s="13">
        <f t="shared" si="129"/>
        <v>0</v>
      </c>
      <c r="P747" s="13">
        <f t="shared" si="130"/>
        <v>0</v>
      </c>
      <c r="Q747" s="13">
        <f t="shared" si="131"/>
        <v>0</v>
      </c>
      <c r="R747" s="13">
        <f t="shared" si="132"/>
        <v>0</v>
      </c>
      <c r="S747" s="13">
        <f t="shared" si="133"/>
        <v>0</v>
      </c>
      <c r="T747" s="13">
        <f t="shared" si="134"/>
        <v>0</v>
      </c>
      <c r="U747" s="13">
        <f t="shared" si="135"/>
        <v>0</v>
      </c>
      <c r="V747" s="13">
        <f t="shared" si="136"/>
        <v>0</v>
      </c>
    </row>
    <row r="748" spans="1:22">
      <c r="A748" t="s">
        <v>57</v>
      </c>
      <c r="B748" t="s">
        <v>129</v>
      </c>
      <c r="C748" t="s">
        <v>129</v>
      </c>
      <c r="D748">
        <v>825</v>
      </c>
      <c r="E748" t="s">
        <v>169</v>
      </c>
      <c r="F748" t="s">
        <v>1257</v>
      </c>
      <c r="G748">
        <f t="shared" si="127"/>
        <v>5000</v>
      </c>
      <c r="J748" t="str">
        <f t="shared" si="138"/>
        <v>Tanganyika</v>
      </c>
      <c r="K748" t="str">
        <f t="shared" si="138"/>
        <v>Kabalo</v>
      </c>
      <c r="L748" t="str">
        <f t="shared" si="138"/>
        <v>Kabalo</v>
      </c>
      <c r="M748">
        <f t="shared" si="137"/>
        <v>825</v>
      </c>
      <c r="N748" s="12">
        <f t="shared" si="128"/>
        <v>0</v>
      </c>
      <c r="O748" s="13">
        <f t="shared" si="129"/>
        <v>0</v>
      </c>
      <c r="P748" s="13">
        <f t="shared" si="130"/>
        <v>0</v>
      </c>
      <c r="Q748" s="13">
        <f t="shared" si="131"/>
        <v>0</v>
      </c>
      <c r="R748" s="13">
        <f t="shared" si="132"/>
        <v>0</v>
      </c>
      <c r="S748" s="13">
        <f t="shared" si="133"/>
        <v>0</v>
      </c>
      <c r="T748" s="13">
        <f t="shared" si="134"/>
        <v>5000</v>
      </c>
      <c r="U748" s="13">
        <f t="shared" si="135"/>
        <v>0</v>
      </c>
      <c r="V748" s="13">
        <f t="shared" si="136"/>
        <v>0</v>
      </c>
    </row>
    <row r="749" spans="1:22">
      <c r="A749" t="s">
        <v>57</v>
      </c>
      <c r="B749" t="s">
        <v>129</v>
      </c>
      <c r="C749" t="s">
        <v>129</v>
      </c>
      <c r="D749">
        <v>826</v>
      </c>
      <c r="E749" t="s">
        <v>260</v>
      </c>
      <c r="F749" t="s">
        <v>1257</v>
      </c>
      <c r="G749">
        <f t="shared" si="127"/>
        <v>5000</v>
      </c>
      <c r="J749" t="str">
        <f t="shared" si="138"/>
        <v>Tanganyika</v>
      </c>
      <c r="K749" t="str">
        <f t="shared" si="138"/>
        <v>Kabalo</v>
      </c>
      <c r="L749" t="str">
        <f t="shared" si="138"/>
        <v>Kabalo</v>
      </c>
      <c r="M749">
        <f t="shared" si="137"/>
        <v>826</v>
      </c>
      <c r="N749" s="12">
        <f t="shared" si="128"/>
        <v>0</v>
      </c>
      <c r="O749" s="13">
        <f t="shared" si="129"/>
        <v>5000</v>
      </c>
      <c r="P749" s="13">
        <f t="shared" si="130"/>
        <v>0</v>
      </c>
      <c r="Q749" s="13">
        <f t="shared" si="131"/>
        <v>0</v>
      </c>
      <c r="R749" s="13">
        <f t="shared" si="132"/>
        <v>0</v>
      </c>
      <c r="S749" s="13">
        <f t="shared" si="133"/>
        <v>0</v>
      </c>
      <c r="T749" s="13">
        <f t="shared" si="134"/>
        <v>0</v>
      </c>
      <c r="U749" s="13">
        <f t="shared" si="135"/>
        <v>0</v>
      </c>
      <c r="V749" s="13">
        <f t="shared" si="136"/>
        <v>0</v>
      </c>
    </row>
    <row r="750" spans="1:22">
      <c r="A750" t="s">
        <v>57</v>
      </c>
      <c r="B750" t="s">
        <v>129</v>
      </c>
      <c r="C750" t="s">
        <v>129</v>
      </c>
      <c r="D750">
        <v>827</v>
      </c>
      <c r="E750" t="s">
        <v>260</v>
      </c>
      <c r="F750" t="s">
        <v>1257</v>
      </c>
      <c r="G750">
        <f t="shared" si="127"/>
        <v>5000</v>
      </c>
      <c r="J750" t="str">
        <f t="shared" si="138"/>
        <v>Tanganyika</v>
      </c>
      <c r="K750" t="str">
        <f t="shared" si="138"/>
        <v>Kabalo</v>
      </c>
      <c r="L750" t="str">
        <f t="shared" si="138"/>
        <v>Kabalo</v>
      </c>
      <c r="M750">
        <f t="shared" si="137"/>
        <v>827</v>
      </c>
      <c r="N750" s="12">
        <f t="shared" si="128"/>
        <v>0</v>
      </c>
      <c r="O750" s="13">
        <f t="shared" si="129"/>
        <v>5000</v>
      </c>
      <c r="P750" s="13">
        <f t="shared" si="130"/>
        <v>0</v>
      </c>
      <c r="Q750" s="13">
        <f t="shared" si="131"/>
        <v>0</v>
      </c>
      <c r="R750" s="13">
        <f t="shared" si="132"/>
        <v>0</v>
      </c>
      <c r="S750" s="13">
        <f t="shared" si="133"/>
        <v>0</v>
      </c>
      <c r="T750" s="13">
        <f t="shared" si="134"/>
        <v>0</v>
      </c>
      <c r="U750" s="13">
        <f t="shared" si="135"/>
        <v>0</v>
      </c>
      <c r="V750" s="13">
        <f t="shared" si="136"/>
        <v>0</v>
      </c>
    </row>
    <row r="751" spans="1:22">
      <c r="A751" t="s">
        <v>57</v>
      </c>
      <c r="B751" t="s">
        <v>129</v>
      </c>
      <c r="C751" t="s">
        <v>129</v>
      </c>
      <c r="D751">
        <v>10501</v>
      </c>
      <c r="E751" t="s">
        <v>51</v>
      </c>
      <c r="F751" t="s">
        <v>1256</v>
      </c>
      <c r="G751">
        <f t="shared" si="127"/>
        <v>0</v>
      </c>
      <c r="J751" t="str">
        <f t="shared" si="138"/>
        <v>Tanganyika</v>
      </c>
      <c r="K751" t="str">
        <f t="shared" si="138"/>
        <v>Kabalo</v>
      </c>
      <c r="L751" t="str">
        <f t="shared" si="138"/>
        <v>Kabalo</v>
      </c>
      <c r="M751">
        <f t="shared" si="137"/>
        <v>10501</v>
      </c>
      <c r="N751" s="12">
        <f t="shared" si="128"/>
        <v>0</v>
      </c>
      <c r="O751" s="13">
        <f t="shared" si="129"/>
        <v>0</v>
      </c>
      <c r="P751" s="13">
        <f t="shared" si="130"/>
        <v>0</v>
      </c>
      <c r="Q751" s="13">
        <f t="shared" si="131"/>
        <v>0</v>
      </c>
      <c r="R751" s="13">
        <f t="shared" si="132"/>
        <v>0</v>
      </c>
      <c r="S751" s="13">
        <f t="shared" si="133"/>
        <v>0</v>
      </c>
      <c r="T751" s="13">
        <f t="shared" si="134"/>
        <v>0</v>
      </c>
      <c r="U751" s="13">
        <f t="shared" si="135"/>
        <v>0</v>
      </c>
      <c r="V751" s="13">
        <f t="shared" si="136"/>
        <v>0</v>
      </c>
    </row>
    <row r="752" spans="1:22">
      <c r="A752" t="s">
        <v>57</v>
      </c>
      <c r="B752" t="s">
        <v>129</v>
      </c>
      <c r="C752" t="s">
        <v>129</v>
      </c>
      <c r="D752">
        <v>10511</v>
      </c>
      <c r="E752" t="s">
        <v>51</v>
      </c>
      <c r="F752" t="s">
        <v>1256</v>
      </c>
      <c r="G752">
        <f t="shared" si="127"/>
        <v>0</v>
      </c>
      <c r="J752" t="str">
        <f t="shared" si="138"/>
        <v>Tanganyika</v>
      </c>
      <c r="K752" t="str">
        <f t="shared" si="138"/>
        <v>Kabalo</v>
      </c>
      <c r="L752" t="str">
        <f t="shared" si="138"/>
        <v>Kabalo</v>
      </c>
      <c r="M752">
        <f t="shared" si="137"/>
        <v>10511</v>
      </c>
      <c r="N752" s="12">
        <f t="shared" si="128"/>
        <v>0</v>
      </c>
      <c r="O752" s="13">
        <f t="shared" si="129"/>
        <v>0</v>
      </c>
      <c r="P752" s="13">
        <f t="shared" si="130"/>
        <v>0</v>
      </c>
      <c r="Q752" s="13">
        <f t="shared" si="131"/>
        <v>0</v>
      </c>
      <c r="R752" s="13">
        <f t="shared" si="132"/>
        <v>0</v>
      </c>
      <c r="S752" s="13">
        <f t="shared" si="133"/>
        <v>0</v>
      </c>
      <c r="T752" s="13">
        <f t="shared" si="134"/>
        <v>0</v>
      </c>
      <c r="U752" s="13">
        <f t="shared" si="135"/>
        <v>0</v>
      </c>
      <c r="V752" s="13">
        <f t="shared" si="136"/>
        <v>0</v>
      </c>
    </row>
    <row r="753" spans="1:22">
      <c r="A753" t="s">
        <v>57</v>
      </c>
      <c r="B753" t="s">
        <v>129</v>
      </c>
      <c r="C753" t="s">
        <v>129</v>
      </c>
      <c r="D753">
        <v>10512</v>
      </c>
      <c r="E753" t="s">
        <v>51</v>
      </c>
      <c r="F753" t="s">
        <v>1256</v>
      </c>
      <c r="G753">
        <f t="shared" si="127"/>
        <v>0</v>
      </c>
      <c r="J753" t="str">
        <f t="shared" si="138"/>
        <v>Tanganyika</v>
      </c>
      <c r="K753" t="str">
        <f t="shared" si="138"/>
        <v>Kabalo</v>
      </c>
      <c r="L753" t="str">
        <f t="shared" si="138"/>
        <v>Kabalo</v>
      </c>
      <c r="M753">
        <f t="shared" si="137"/>
        <v>10512</v>
      </c>
      <c r="N753" s="12">
        <f t="shared" si="128"/>
        <v>0</v>
      </c>
      <c r="O753" s="13">
        <f t="shared" si="129"/>
        <v>0</v>
      </c>
      <c r="P753" s="13">
        <f t="shared" si="130"/>
        <v>0</v>
      </c>
      <c r="Q753" s="13">
        <f t="shared" si="131"/>
        <v>0</v>
      </c>
      <c r="R753" s="13">
        <f t="shared" si="132"/>
        <v>0</v>
      </c>
      <c r="S753" s="13">
        <f t="shared" si="133"/>
        <v>0</v>
      </c>
      <c r="T753" s="13">
        <f t="shared" si="134"/>
        <v>0</v>
      </c>
      <c r="U753" s="13">
        <f t="shared" si="135"/>
        <v>0</v>
      </c>
      <c r="V753" s="13">
        <f t="shared" si="136"/>
        <v>0</v>
      </c>
    </row>
    <row r="754" spans="1:22">
      <c r="A754" t="s">
        <v>57</v>
      </c>
      <c r="B754" t="s">
        <v>129</v>
      </c>
      <c r="C754" t="s">
        <v>129</v>
      </c>
      <c r="D754">
        <v>10520</v>
      </c>
      <c r="E754" t="s">
        <v>51</v>
      </c>
      <c r="F754" t="s">
        <v>1256</v>
      </c>
      <c r="G754">
        <f t="shared" si="127"/>
        <v>0</v>
      </c>
      <c r="J754" t="str">
        <f t="shared" si="138"/>
        <v>Tanganyika</v>
      </c>
      <c r="K754" t="str">
        <f t="shared" si="138"/>
        <v>Kabalo</v>
      </c>
      <c r="L754" t="str">
        <f t="shared" si="138"/>
        <v>Kabalo</v>
      </c>
      <c r="M754">
        <f t="shared" si="137"/>
        <v>10520</v>
      </c>
      <c r="N754" s="12">
        <f t="shared" si="128"/>
        <v>0</v>
      </c>
      <c r="O754" s="13">
        <f t="shared" si="129"/>
        <v>0</v>
      </c>
      <c r="P754" s="13">
        <f t="shared" si="130"/>
        <v>0</v>
      </c>
      <c r="Q754" s="13">
        <f t="shared" si="131"/>
        <v>0</v>
      </c>
      <c r="R754" s="13">
        <f t="shared" si="132"/>
        <v>0</v>
      </c>
      <c r="S754" s="13">
        <f t="shared" si="133"/>
        <v>0</v>
      </c>
      <c r="T754" s="13">
        <f t="shared" si="134"/>
        <v>0</v>
      </c>
      <c r="U754" s="13">
        <f t="shared" si="135"/>
        <v>0</v>
      </c>
      <c r="V754" s="13">
        <f t="shared" si="136"/>
        <v>0</v>
      </c>
    </row>
    <row r="755" spans="1:22">
      <c r="A755" t="s">
        <v>57</v>
      </c>
      <c r="B755" t="s">
        <v>129</v>
      </c>
      <c r="C755" t="s">
        <v>129</v>
      </c>
      <c r="D755">
        <v>10566</v>
      </c>
      <c r="E755" t="s">
        <v>260</v>
      </c>
      <c r="F755" t="s">
        <v>1257</v>
      </c>
      <c r="G755">
        <f t="shared" si="127"/>
        <v>5000</v>
      </c>
      <c r="J755" t="str">
        <f t="shared" si="138"/>
        <v>Tanganyika</v>
      </c>
      <c r="K755" t="str">
        <f t="shared" si="138"/>
        <v>Kabalo</v>
      </c>
      <c r="L755" t="str">
        <f t="shared" si="138"/>
        <v>Kabalo</v>
      </c>
      <c r="M755">
        <f t="shared" si="137"/>
        <v>10566</v>
      </c>
      <c r="N755" s="12">
        <f t="shared" si="128"/>
        <v>0</v>
      </c>
      <c r="O755" s="13">
        <f t="shared" si="129"/>
        <v>5000</v>
      </c>
      <c r="P755" s="13">
        <f t="shared" si="130"/>
        <v>0</v>
      </c>
      <c r="Q755" s="13">
        <f t="shared" si="131"/>
        <v>0</v>
      </c>
      <c r="R755" s="13">
        <f t="shared" si="132"/>
        <v>0</v>
      </c>
      <c r="S755" s="13">
        <f t="shared" si="133"/>
        <v>0</v>
      </c>
      <c r="T755" s="13">
        <f t="shared" si="134"/>
        <v>0</v>
      </c>
      <c r="U755" s="13">
        <f t="shared" si="135"/>
        <v>0</v>
      </c>
      <c r="V755" s="13">
        <f t="shared" si="136"/>
        <v>0</v>
      </c>
    </row>
    <row r="756" spans="1:22">
      <c r="A756" t="s">
        <v>57</v>
      </c>
      <c r="B756" t="s">
        <v>129</v>
      </c>
      <c r="C756" t="s">
        <v>129</v>
      </c>
      <c r="D756">
        <v>10569</v>
      </c>
      <c r="E756" t="s">
        <v>260</v>
      </c>
      <c r="F756" t="s">
        <v>1257</v>
      </c>
      <c r="G756">
        <f t="shared" si="127"/>
        <v>5000</v>
      </c>
      <c r="J756" t="str">
        <f t="shared" si="138"/>
        <v>Tanganyika</v>
      </c>
      <c r="K756" t="str">
        <f t="shared" si="138"/>
        <v>Kabalo</v>
      </c>
      <c r="L756" t="str">
        <f t="shared" si="138"/>
        <v>Kabalo</v>
      </c>
      <c r="M756">
        <f t="shared" si="137"/>
        <v>10569</v>
      </c>
      <c r="N756" s="12">
        <f t="shared" si="128"/>
        <v>0</v>
      </c>
      <c r="O756" s="13">
        <f t="shared" si="129"/>
        <v>5000</v>
      </c>
      <c r="P756" s="13">
        <f t="shared" si="130"/>
        <v>0</v>
      </c>
      <c r="Q756" s="13">
        <f t="shared" si="131"/>
        <v>0</v>
      </c>
      <c r="R756" s="13">
        <f t="shared" si="132"/>
        <v>0</v>
      </c>
      <c r="S756" s="13">
        <f t="shared" si="133"/>
        <v>0</v>
      </c>
      <c r="T756" s="13">
        <f t="shared" si="134"/>
        <v>0</v>
      </c>
      <c r="U756" s="13">
        <f t="shared" si="135"/>
        <v>0</v>
      </c>
      <c r="V756" s="13">
        <f t="shared" si="136"/>
        <v>0</v>
      </c>
    </row>
    <row r="757" spans="1:22">
      <c r="A757" t="s">
        <v>57</v>
      </c>
      <c r="B757" t="s">
        <v>129</v>
      </c>
      <c r="C757" t="s">
        <v>129</v>
      </c>
      <c r="D757">
        <v>10615</v>
      </c>
      <c r="E757" t="s">
        <v>51</v>
      </c>
      <c r="F757" t="s">
        <v>1256</v>
      </c>
      <c r="G757">
        <f t="shared" si="127"/>
        <v>0</v>
      </c>
      <c r="J757" t="str">
        <f t="shared" si="138"/>
        <v>Tanganyika</v>
      </c>
      <c r="K757" t="str">
        <f t="shared" si="138"/>
        <v>Kabalo</v>
      </c>
      <c r="L757" t="str">
        <f t="shared" si="138"/>
        <v>Kabalo</v>
      </c>
      <c r="M757">
        <f t="shared" si="137"/>
        <v>10615</v>
      </c>
      <c r="N757" s="12">
        <f t="shared" si="128"/>
        <v>0</v>
      </c>
      <c r="O757" s="13">
        <f t="shared" si="129"/>
        <v>0</v>
      </c>
      <c r="P757" s="13">
        <f t="shared" si="130"/>
        <v>0</v>
      </c>
      <c r="Q757" s="13">
        <f t="shared" si="131"/>
        <v>0</v>
      </c>
      <c r="R757" s="13">
        <f t="shared" si="132"/>
        <v>0</v>
      </c>
      <c r="S757" s="13">
        <f t="shared" si="133"/>
        <v>0</v>
      </c>
      <c r="T757" s="13">
        <f t="shared" si="134"/>
        <v>0</v>
      </c>
      <c r="U757" s="13">
        <f t="shared" si="135"/>
        <v>0</v>
      </c>
      <c r="V757" s="13">
        <f t="shared" si="136"/>
        <v>0</v>
      </c>
    </row>
    <row r="758" spans="1:22">
      <c r="A758" t="s">
        <v>57</v>
      </c>
      <c r="B758" t="s">
        <v>129</v>
      </c>
      <c r="C758" t="s">
        <v>129</v>
      </c>
      <c r="D758">
        <v>10917</v>
      </c>
      <c r="E758" t="s">
        <v>169</v>
      </c>
      <c r="F758" t="s">
        <v>1256</v>
      </c>
      <c r="G758">
        <f t="shared" si="127"/>
        <v>0</v>
      </c>
      <c r="J758" t="str">
        <f t="shared" si="138"/>
        <v>Tanganyika</v>
      </c>
      <c r="K758" t="str">
        <f t="shared" si="138"/>
        <v>Kabalo</v>
      </c>
      <c r="L758" t="str">
        <f t="shared" si="138"/>
        <v>Kabalo</v>
      </c>
      <c r="M758">
        <f t="shared" si="137"/>
        <v>10917</v>
      </c>
      <c r="N758" s="12">
        <f t="shared" si="128"/>
        <v>0</v>
      </c>
      <c r="O758" s="13">
        <f t="shared" si="129"/>
        <v>0</v>
      </c>
      <c r="P758" s="13">
        <f t="shared" si="130"/>
        <v>0</v>
      </c>
      <c r="Q758" s="13">
        <f t="shared" si="131"/>
        <v>0</v>
      </c>
      <c r="R758" s="13">
        <f t="shared" si="132"/>
        <v>0</v>
      </c>
      <c r="S758" s="13">
        <f t="shared" si="133"/>
        <v>0</v>
      </c>
      <c r="T758" s="13">
        <f t="shared" si="134"/>
        <v>0</v>
      </c>
      <c r="U758" s="13">
        <f t="shared" si="135"/>
        <v>0</v>
      </c>
      <c r="V758" s="13">
        <f t="shared" si="136"/>
        <v>0</v>
      </c>
    </row>
    <row r="759" spans="1:22">
      <c r="A759" t="s">
        <v>57</v>
      </c>
      <c r="B759" t="s">
        <v>129</v>
      </c>
      <c r="C759" t="s">
        <v>129</v>
      </c>
      <c r="D759">
        <v>10914</v>
      </c>
      <c r="E759" t="s">
        <v>169</v>
      </c>
      <c r="F759" t="s">
        <v>1256</v>
      </c>
      <c r="G759">
        <f t="shared" si="127"/>
        <v>0</v>
      </c>
      <c r="J759" t="str">
        <f t="shared" si="138"/>
        <v>Tanganyika</v>
      </c>
      <c r="K759" t="str">
        <f t="shared" si="138"/>
        <v>Kabalo</v>
      </c>
      <c r="L759" t="str">
        <f t="shared" si="138"/>
        <v>Kabalo</v>
      </c>
      <c r="M759">
        <f t="shared" si="137"/>
        <v>10914</v>
      </c>
      <c r="N759" s="12">
        <f t="shared" si="128"/>
        <v>0</v>
      </c>
      <c r="O759" s="13">
        <f t="shared" si="129"/>
        <v>0</v>
      </c>
      <c r="P759" s="13">
        <f t="shared" si="130"/>
        <v>0</v>
      </c>
      <c r="Q759" s="13">
        <f t="shared" si="131"/>
        <v>0</v>
      </c>
      <c r="R759" s="13">
        <f t="shared" si="132"/>
        <v>0</v>
      </c>
      <c r="S759" s="13">
        <f t="shared" si="133"/>
        <v>0</v>
      </c>
      <c r="T759" s="13">
        <f t="shared" si="134"/>
        <v>0</v>
      </c>
      <c r="U759" s="13">
        <f t="shared" si="135"/>
        <v>0</v>
      </c>
      <c r="V759" s="13">
        <f t="shared" si="136"/>
        <v>0</v>
      </c>
    </row>
    <row r="760" spans="1:22">
      <c r="A760" t="s">
        <v>57</v>
      </c>
      <c r="B760" t="s">
        <v>59</v>
      </c>
      <c r="C760" t="s">
        <v>59</v>
      </c>
      <c r="D760">
        <v>322</v>
      </c>
      <c r="E760" t="s">
        <v>51</v>
      </c>
      <c r="F760" t="s">
        <v>1257</v>
      </c>
      <c r="G760">
        <f t="shared" si="127"/>
        <v>5000</v>
      </c>
      <c r="J760" t="str">
        <f t="shared" si="138"/>
        <v>Tanganyika</v>
      </c>
      <c r="K760" t="str">
        <f t="shared" si="138"/>
        <v>Kalemie</v>
      </c>
      <c r="L760" t="str">
        <f t="shared" si="138"/>
        <v>Kalemie</v>
      </c>
      <c r="M760">
        <f t="shared" si="137"/>
        <v>322</v>
      </c>
      <c r="N760" s="12">
        <f t="shared" si="128"/>
        <v>0</v>
      </c>
      <c r="O760" s="13">
        <f t="shared" si="129"/>
        <v>0</v>
      </c>
      <c r="P760" s="13">
        <f t="shared" si="130"/>
        <v>0</v>
      </c>
      <c r="Q760" s="13">
        <f t="shared" si="131"/>
        <v>0</v>
      </c>
      <c r="R760" s="13">
        <f t="shared" si="132"/>
        <v>0</v>
      </c>
      <c r="S760" s="13">
        <f t="shared" si="133"/>
        <v>5000</v>
      </c>
      <c r="T760" s="13">
        <f t="shared" si="134"/>
        <v>0</v>
      </c>
      <c r="U760" s="13">
        <f t="shared" si="135"/>
        <v>0</v>
      </c>
      <c r="V760" s="13">
        <f t="shared" si="136"/>
        <v>0</v>
      </c>
    </row>
    <row r="761" spans="1:22">
      <c r="A761" t="s">
        <v>57</v>
      </c>
      <c r="B761" t="s">
        <v>59</v>
      </c>
      <c r="C761" t="s">
        <v>59</v>
      </c>
      <c r="D761">
        <v>423</v>
      </c>
      <c r="E761" t="s">
        <v>51</v>
      </c>
      <c r="F761" t="s">
        <v>1257</v>
      </c>
      <c r="G761">
        <f t="shared" si="127"/>
        <v>5000</v>
      </c>
      <c r="J761" t="str">
        <f t="shared" si="138"/>
        <v>Tanganyika</v>
      </c>
      <c r="K761" t="str">
        <f t="shared" si="138"/>
        <v>Kalemie</v>
      </c>
      <c r="L761" t="str">
        <f t="shared" si="138"/>
        <v>Kalemie</v>
      </c>
      <c r="M761">
        <f t="shared" si="137"/>
        <v>423</v>
      </c>
      <c r="N761" s="12">
        <f t="shared" si="128"/>
        <v>0</v>
      </c>
      <c r="O761" s="13">
        <f t="shared" si="129"/>
        <v>0</v>
      </c>
      <c r="P761" s="13">
        <f t="shared" si="130"/>
        <v>0</v>
      </c>
      <c r="Q761" s="13">
        <f t="shared" si="131"/>
        <v>0</v>
      </c>
      <c r="R761" s="13">
        <f t="shared" si="132"/>
        <v>0</v>
      </c>
      <c r="S761" s="13">
        <f t="shared" si="133"/>
        <v>5000</v>
      </c>
      <c r="T761" s="13">
        <f t="shared" si="134"/>
        <v>0</v>
      </c>
      <c r="U761" s="13">
        <f t="shared" si="135"/>
        <v>0</v>
      </c>
      <c r="V761" s="13">
        <f t="shared" si="136"/>
        <v>0</v>
      </c>
    </row>
    <row r="762" spans="1:22">
      <c r="A762" t="s">
        <v>57</v>
      </c>
      <c r="B762" t="s">
        <v>59</v>
      </c>
      <c r="C762" t="s">
        <v>59</v>
      </c>
      <c r="D762">
        <v>512</v>
      </c>
      <c r="E762" t="s">
        <v>169</v>
      </c>
      <c r="F762" t="s">
        <v>1258</v>
      </c>
      <c r="G762">
        <f t="shared" si="127"/>
        <v>24500</v>
      </c>
      <c r="J762" t="str">
        <f t="shared" si="138"/>
        <v>Tanganyika</v>
      </c>
      <c r="K762" t="str">
        <f t="shared" si="138"/>
        <v>Kalemie</v>
      </c>
      <c r="L762" t="str">
        <f t="shared" si="138"/>
        <v>Kalemie</v>
      </c>
      <c r="M762">
        <f t="shared" si="137"/>
        <v>512</v>
      </c>
      <c r="N762" s="12">
        <f t="shared" si="128"/>
        <v>0</v>
      </c>
      <c r="O762" s="13">
        <f t="shared" si="129"/>
        <v>0</v>
      </c>
      <c r="P762" s="13">
        <f t="shared" si="130"/>
        <v>0</v>
      </c>
      <c r="Q762" s="13">
        <f t="shared" si="131"/>
        <v>0</v>
      </c>
      <c r="R762" s="13">
        <f t="shared" si="132"/>
        <v>0</v>
      </c>
      <c r="S762" s="13">
        <f t="shared" si="133"/>
        <v>0</v>
      </c>
      <c r="T762" s="13">
        <f t="shared" si="134"/>
        <v>24500</v>
      </c>
      <c r="U762" s="13">
        <f t="shared" si="135"/>
        <v>0</v>
      </c>
      <c r="V762" s="13">
        <f t="shared" si="136"/>
        <v>0</v>
      </c>
    </row>
    <row r="763" spans="1:22">
      <c r="A763" t="s">
        <v>57</v>
      </c>
      <c r="B763" t="s">
        <v>59</v>
      </c>
      <c r="C763" t="s">
        <v>59</v>
      </c>
      <c r="D763">
        <v>10495</v>
      </c>
      <c r="E763" t="s">
        <v>51</v>
      </c>
      <c r="F763" t="s">
        <v>1256</v>
      </c>
      <c r="G763">
        <f t="shared" si="127"/>
        <v>0</v>
      </c>
      <c r="J763" t="str">
        <f t="shared" si="138"/>
        <v>Tanganyika</v>
      </c>
      <c r="K763" t="str">
        <f t="shared" si="138"/>
        <v>Kalemie</v>
      </c>
      <c r="L763" t="str">
        <f t="shared" si="138"/>
        <v>Kalemie</v>
      </c>
      <c r="M763">
        <f t="shared" si="137"/>
        <v>10495</v>
      </c>
      <c r="N763" s="12">
        <f t="shared" si="128"/>
        <v>0</v>
      </c>
      <c r="O763" s="13">
        <f t="shared" si="129"/>
        <v>0</v>
      </c>
      <c r="P763" s="13">
        <f t="shared" si="130"/>
        <v>0</v>
      </c>
      <c r="Q763" s="13">
        <f t="shared" si="131"/>
        <v>0</v>
      </c>
      <c r="R763" s="13">
        <f t="shared" si="132"/>
        <v>0</v>
      </c>
      <c r="S763" s="13">
        <f t="shared" si="133"/>
        <v>0</v>
      </c>
      <c r="T763" s="13">
        <f t="shared" si="134"/>
        <v>0</v>
      </c>
      <c r="U763" s="13">
        <f t="shared" si="135"/>
        <v>0</v>
      </c>
      <c r="V763" s="13">
        <f t="shared" si="136"/>
        <v>0</v>
      </c>
    </row>
    <row r="764" spans="1:22">
      <c r="A764" t="s">
        <v>57</v>
      </c>
      <c r="B764" t="s">
        <v>59</v>
      </c>
      <c r="C764" t="s">
        <v>59</v>
      </c>
      <c r="D764">
        <v>10496</v>
      </c>
      <c r="E764" t="s">
        <v>51</v>
      </c>
      <c r="F764" t="s">
        <v>1256</v>
      </c>
      <c r="G764">
        <f t="shared" si="127"/>
        <v>0</v>
      </c>
      <c r="J764" t="str">
        <f t="shared" si="138"/>
        <v>Tanganyika</v>
      </c>
      <c r="K764" t="str">
        <f t="shared" si="138"/>
        <v>Kalemie</v>
      </c>
      <c r="L764" t="str">
        <f t="shared" si="138"/>
        <v>Kalemie</v>
      </c>
      <c r="M764">
        <f t="shared" si="137"/>
        <v>10496</v>
      </c>
      <c r="N764" s="12">
        <f t="shared" si="128"/>
        <v>0</v>
      </c>
      <c r="O764" s="13">
        <f t="shared" si="129"/>
        <v>0</v>
      </c>
      <c r="P764" s="13">
        <f t="shared" si="130"/>
        <v>0</v>
      </c>
      <c r="Q764" s="13">
        <f t="shared" si="131"/>
        <v>0</v>
      </c>
      <c r="R764" s="13">
        <f t="shared" si="132"/>
        <v>0</v>
      </c>
      <c r="S764" s="13">
        <f t="shared" si="133"/>
        <v>0</v>
      </c>
      <c r="T764" s="13">
        <f t="shared" si="134"/>
        <v>0</v>
      </c>
      <c r="U764" s="13">
        <f t="shared" si="135"/>
        <v>0</v>
      </c>
      <c r="V764" s="13">
        <f t="shared" si="136"/>
        <v>0</v>
      </c>
    </row>
    <row r="765" spans="1:22">
      <c r="A765" t="s">
        <v>57</v>
      </c>
      <c r="B765" t="s">
        <v>59</v>
      </c>
      <c r="C765" t="s">
        <v>59</v>
      </c>
      <c r="D765">
        <v>10503</v>
      </c>
      <c r="E765" t="s">
        <v>51</v>
      </c>
      <c r="F765" t="s">
        <v>1256</v>
      </c>
      <c r="G765">
        <f t="shared" si="127"/>
        <v>0</v>
      </c>
      <c r="J765" t="str">
        <f t="shared" si="138"/>
        <v>Tanganyika</v>
      </c>
      <c r="K765" t="str">
        <f t="shared" si="138"/>
        <v>Kalemie</v>
      </c>
      <c r="L765" t="str">
        <f t="shared" si="138"/>
        <v>Kalemie</v>
      </c>
      <c r="M765">
        <f t="shared" si="137"/>
        <v>10503</v>
      </c>
      <c r="N765" s="12">
        <f t="shared" si="128"/>
        <v>0</v>
      </c>
      <c r="O765" s="13">
        <f t="shared" si="129"/>
        <v>0</v>
      </c>
      <c r="P765" s="13">
        <f t="shared" si="130"/>
        <v>0</v>
      </c>
      <c r="Q765" s="13">
        <f t="shared" si="131"/>
        <v>0</v>
      </c>
      <c r="R765" s="13">
        <f t="shared" si="132"/>
        <v>0</v>
      </c>
      <c r="S765" s="13">
        <f t="shared" si="133"/>
        <v>0</v>
      </c>
      <c r="T765" s="13">
        <f t="shared" si="134"/>
        <v>0</v>
      </c>
      <c r="U765" s="13">
        <f t="shared" si="135"/>
        <v>0</v>
      </c>
      <c r="V765" s="13">
        <f t="shared" si="136"/>
        <v>0</v>
      </c>
    </row>
    <row r="766" spans="1:22">
      <c r="A766" t="s">
        <v>57</v>
      </c>
      <c r="B766" t="s">
        <v>59</v>
      </c>
      <c r="C766" t="s">
        <v>59</v>
      </c>
      <c r="D766">
        <v>10510</v>
      </c>
      <c r="E766" t="s">
        <v>51</v>
      </c>
      <c r="F766" t="s">
        <v>1256</v>
      </c>
      <c r="G766">
        <f t="shared" si="127"/>
        <v>0</v>
      </c>
      <c r="J766" t="str">
        <f t="shared" si="138"/>
        <v>Tanganyika</v>
      </c>
      <c r="K766" t="str">
        <f t="shared" si="138"/>
        <v>Kalemie</v>
      </c>
      <c r="L766" t="str">
        <f t="shared" si="138"/>
        <v>Kalemie</v>
      </c>
      <c r="M766">
        <f t="shared" si="137"/>
        <v>10510</v>
      </c>
      <c r="N766" s="12">
        <f t="shared" si="128"/>
        <v>0</v>
      </c>
      <c r="O766" s="13">
        <f t="shared" si="129"/>
        <v>0</v>
      </c>
      <c r="P766" s="13">
        <f t="shared" si="130"/>
        <v>0</v>
      </c>
      <c r="Q766" s="13">
        <f t="shared" si="131"/>
        <v>0</v>
      </c>
      <c r="R766" s="13">
        <f t="shared" si="132"/>
        <v>0</v>
      </c>
      <c r="S766" s="13">
        <f t="shared" si="133"/>
        <v>0</v>
      </c>
      <c r="T766" s="13">
        <f t="shared" si="134"/>
        <v>0</v>
      </c>
      <c r="U766" s="13">
        <f t="shared" si="135"/>
        <v>0</v>
      </c>
      <c r="V766" s="13">
        <f t="shared" si="136"/>
        <v>0</v>
      </c>
    </row>
    <row r="767" spans="1:22">
      <c r="A767" t="s">
        <v>57</v>
      </c>
      <c r="B767" t="s">
        <v>59</v>
      </c>
      <c r="C767" t="s">
        <v>59</v>
      </c>
      <c r="D767">
        <v>10511</v>
      </c>
      <c r="E767" t="s">
        <v>51</v>
      </c>
      <c r="F767" t="s">
        <v>1256</v>
      </c>
      <c r="G767">
        <f t="shared" si="127"/>
        <v>0</v>
      </c>
      <c r="J767" t="str">
        <f t="shared" si="138"/>
        <v>Tanganyika</v>
      </c>
      <c r="K767" t="str">
        <f t="shared" si="138"/>
        <v>Kalemie</v>
      </c>
      <c r="L767" t="str">
        <f t="shared" si="138"/>
        <v>Kalemie</v>
      </c>
      <c r="M767">
        <f t="shared" si="137"/>
        <v>10511</v>
      </c>
      <c r="N767" s="12">
        <f t="shared" si="128"/>
        <v>0</v>
      </c>
      <c r="O767" s="13">
        <f t="shared" si="129"/>
        <v>0</v>
      </c>
      <c r="P767" s="13">
        <f t="shared" si="130"/>
        <v>0</v>
      </c>
      <c r="Q767" s="13">
        <f t="shared" si="131"/>
        <v>0</v>
      </c>
      <c r="R767" s="13">
        <f t="shared" si="132"/>
        <v>0</v>
      </c>
      <c r="S767" s="13">
        <f t="shared" si="133"/>
        <v>0</v>
      </c>
      <c r="T767" s="13">
        <f t="shared" si="134"/>
        <v>0</v>
      </c>
      <c r="U767" s="13">
        <f t="shared" si="135"/>
        <v>0</v>
      </c>
      <c r="V767" s="13">
        <f t="shared" si="136"/>
        <v>0</v>
      </c>
    </row>
    <row r="768" spans="1:22">
      <c r="A768" t="s">
        <v>57</v>
      </c>
      <c r="B768" t="s">
        <v>59</v>
      </c>
      <c r="C768" t="s">
        <v>59</v>
      </c>
      <c r="D768">
        <v>10512</v>
      </c>
      <c r="E768" t="s">
        <v>51</v>
      </c>
      <c r="F768" t="s">
        <v>1256</v>
      </c>
      <c r="G768">
        <f t="shared" si="127"/>
        <v>0</v>
      </c>
      <c r="J768" t="str">
        <f t="shared" si="138"/>
        <v>Tanganyika</v>
      </c>
      <c r="K768" t="str">
        <f t="shared" si="138"/>
        <v>Kalemie</v>
      </c>
      <c r="L768" t="str">
        <f t="shared" si="138"/>
        <v>Kalemie</v>
      </c>
      <c r="M768">
        <f t="shared" si="137"/>
        <v>10512</v>
      </c>
      <c r="N768" s="12">
        <f t="shared" si="128"/>
        <v>0</v>
      </c>
      <c r="O768" s="13">
        <f t="shared" si="129"/>
        <v>0</v>
      </c>
      <c r="P768" s="13">
        <f t="shared" si="130"/>
        <v>0</v>
      </c>
      <c r="Q768" s="13">
        <f t="shared" si="131"/>
        <v>0</v>
      </c>
      <c r="R768" s="13">
        <f t="shared" si="132"/>
        <v>0</v>
      </c>
      <c r="S768" s="13">
        <f t="shared" si="133"/>
        <v>0</v>
      </c>
      <c r="T768" s="13">
        <f t="shared" si="134"/>
        <v>0</v>
      </c>
      <c r="U768" s="13">
        <f t="shared" si="135"/>
        <v>0</v>
      </c>
      <c r="V768" s="13">
        <f t="shared" si="136"/>
        <v>0</v>
      </c>
    </row>
    <row r="769" spans="1:22">
      <c r="A769" t="s">
        <v>57</v>
      </c>
      <c r="B769" t="s">
        <v>59</v>
      </c>
      <c r="C769" t="s">
        <v>59</v>
      </c>
      <c r="D769">
        <v>10516</v>
      </c>
      <c r="E769" t="s">
        <v>51</v>
      </c>
      <c r="F769" t="s">
        <v>1256</v>
      </c>
      <c r="G769">
        <f t="shared" si="127"/>
        <v>0</v>
      </c>
      <c r="J769" t="str">
        <f t="shared" si="138"/>
        <v>Tanganyika</v>
      </c>
      <c r="K769" t="str">
        <f t="shared" si="138"/>
        <v>Kalemie</v>
      </c>
      <c r="L769" t="str">
        <f t="shared" si="138"/>
        <v>Kalemie</v>
      </c>
      <c r="M769">
        <f t="shared" si="137"/>
        <v>10516</v>
      </c>
      <c r="N769" s="12">
        <f t="shared" si="128"/>
        <v>0</v>
      </c>
      <c r="O769" s="13">
        <f t="shared" si="129"/>
        <v>0</v>
      </c>
      <c r="P769" s="13">
        <f t="shared" si="130"/>
        <v>0</v>
      </c>
      <c r="Q769" s="13">
        <f t="shared" si="131"/>
        <v>0</v>
      </c>
      <c r="R769" s="13">
        <f t="shared" si="132"/>
        <v>0</v>
      </c>
      <c r="S769" s="13">
        <f t="shared" si="133"/>
        <v>0</v>
      </c>
      <c r="T769" s="13">
        <f t="shared" si="134"/>
        <v>0</v>
      </c>
      <c r="U769" s="13">
        <f t="shared" si="135"/>
        <v>0</v>
      </c>
      <c r="V769" s="13">
        <f t="shared" si="136"/>
        <v>0</v>
      </c>
    </row>
    <row r="770" spans="1:22">
      <c r="A770" t="s">
        <v>57</v>
      </c>
      <c r="B770" t="s">
        <v>59</v>
      </c>
      <c r="C770" t="s">
        <v>59</v>
      </c>
      <c r="D770">
        <v>10520</v>
      </c>
      <c r="E770" t="s">
        <v>51</v>
      </c>
      <c r="F770" t="s">
        <v>1256</v>
      </c>
      <c r="G770">
        <f t="shared" si="127"/>
        <v>0</v>
      </c>
      <c r="J770" t="str">
        <f t="shared" si="138"/>
        <v>Tanganyika</v>
      </c>
      <c r="K770" t="str">
        <f t="shared" si="138"/>
        <v>Kalemie</v>
      </c>
      <c r="L770" t="str">
        <f t="shared" si="138"/>
        <v>Kalemie</v>
      </c>
      <c r="M770">
        <f t="shared" si="137"/>
        <v>10520</v>
      </c>
      <c r="N770" s="12">
        <f t="shared" si="128"/>
        <v>0</v>
      </c>
      <c r="O770" s="13">
        <f t="shared" si="129"/>
        <v>0</v>
      </c>
      <c r="P770" s="13">
        <f t="shared" si="130"/>
        <v>0</v>
      </c>
      <c r="Q770" s="13">
        <f t="shared" si="131"/>
        <v>0</v>
      </c>
      <c r="R770" s="13">
        <f t="shared" si="132"/>
        <v>0</v>
      </c>
      <c r="S770" s="13">
        <f t="shared" si="133"/>
        <v>0</v>
      </c>
      <c r="T770" s="13">
        <f t="shared" si="134"/>
        <v>0</v>
      </c>
      <c r="U770" s="13">
        <f t="shared" si="135"/>
        <v>0</v>
      </c>
      <c r="V770" s="13">
        <f t="shared" si="136"/>
        <v>0</v>
      </c>
    </row>
    <row r="771" spans="1:22">
      <c r="A771" t="s">
        <v>57</v>
      </c>
      <c r="B771" t="s">
        <v>59</v>
      </c>
      <c r="C771" t="s">
        <v>59</v>
      </c>
      <c r="D771">
        <v>10567</v>
      </c>
      <c r="E771" t="s">
        <v>260</v>
      </c>
      <c r="F771" t="s">
        <v>1257</v>
      </c>
      <c r="G771">
        <f t="shared" si="127"/>
        <v>5000</v>
      </c>
      <c r="J771" t="str">
        <f t="shared" si="138"/>
        <v>Tanganyika</v>
      </c>
      <c r="K771" t="str">
        <f t="shared" si="138"/>
        <v>Kalemie</v>
      </c>
      <c r="L771" t="str">
        <f t="shared" si="138"/>
        <v>Kalemie</v>
      </c>
      <c r="M771">
        <f t="shared" si="137"/>
        <v>10567</v>
      </c>
      <c r="N771" s="12">
        <f t="shared" si="128"/>
        <v>0</v>
      </c>
      <c r="O771" s="13">
        <f t="shared" si="129"/>
        <v>5000</v>
      </c>
      <c r="P771" s="13">
        <f t="shared" si="130"/>
        <v>0</v>
      </c>
      <c r="Q771" s="13">
        <f t="shared" si="131"/>
        <v>0</v>
      </c>
      <c r="R771" s="13">
        <f t="shared" si="132"/>
        <v>0</v>
      </c>
      <c r="S771" s="13">
        <f t="shared" si="133"/>
        <v>0</v>
      </c>
      <c r="T771" s="13">
        <f t="shared" si="134"/>
        <v>0</v>
      </c>
      <c r="U771" s="13">
        <f t="shared" si="135"/>
        <v>0</v>
      </c>
      <c r="V771" s="13">
        <f t="shared" si="136"/>
        <v>0</v>
      </c>
    </row>
    <row r="772" spans="1:22">
      <c r="A772" t="s">
        <v>57</v>
      </c>
      <c r="B772" t="s">
        <v>59</v>
      </c>
      <c r="C772" t="s">
        <v>59</v>
      </c>
      <c r="D772">
        <v>10569</v>
      </c>
      <c r="E772" t="s">
        <v>260</v>
      </c>
      <c r="F772" t="s">
        <v>1257</v>
      </c>
      <c r="G772">
        <f t="shared" si="127"/>
        <v>5000</v>
      </c>
      <c r="J772" t="str">
        <f t="shared" si="138"/>
        <v>Tanganyika</v>
      </c>
      <c r="K772" t="str">
        <f t="shared" si="138"/>
        <v>Kalemie</v>
      </c>
      <c r="L772" t="str">
        <f t="shared" si="138"/>
        <v>Kalemie</v>
      </c>
      <c r="M772">
        <f t="shared" si="137"/>
        <v>10569</v>
      </c>
      <c r="N772" s="12">
        <f t="shared" si="128"/>
        <v>0</v>
      </c>
      <c r="O772" s="13">
        <f t="shared" si="129"/>
        <v>5000</v>
      </c>
      <c r="P772" s="13">
        <f t="shared" si="130"/>
        <v>0</v>
      </c>
      <c r="Q772" s="13">
        <f t="shared" si="131"/>
        <v>0</v>
      </c>
      <c r="R772" s="13">
        <f t="shared" si="132"/>
        <v>0</v>
      </c>
      <c r="S772" s="13">
        <f t="shared" si="133"/>
        <v>0</v>
      </c>
      <c r="T772" s="13">
        <f t="shared" si="134"/>
        <v>0</v>
      </c>
      <c r="U772" s="13">
        <f t="shared" si="135"/>
        <v>0</v>
      </c>
      <c r="V772" s="13">
        <f t="shared" si="136"/>
        <v>0</v>
      </c>
    </row>
    <row r="773" spans="1:22">
      <c r="A773" t="s">
        <v>57</v>
      </c>
      <c r="B773" t="s">
        <v>59</v>
      </c>
      <c r="C773" t="s">
        <v>59</v>
      </c>
      <c r="D773">
        <v>10570</v>
      </c>
      <c r="E773" t="s">
        <v>260</v>
      </c>
      <c r="F773" t="s">
        <v>1257</v>
      </c>
      <c r="G773">
        <f t="shared" ref="G773:G836" si="139">VALUE(F773)</f>
        <v>5000</v>
      </c>
      <c r="J773" t="str">
        <f t="shared" si="138"/>
        <v>Tanganyika</v>
      </c>
      <c r="K773" t="str">
        <f t="shared" si="138"/>
        <v>Kalemie</v>
      </c>
      <c r="L773" t="str">
        <f t="shared" si="138"/>
        <v>Kalemie</v>
      </c>
      <c r="M773">
        <f t="shared" si="137"/>
        <v>10570</v>
      </c>
      <c r="N773" s="12">
        <f t="shared" ref="N773:N836" si="140">IF(AND(ISNUMBER(MATCH($N$3,E773,0)),ISNUMBER(MATCH(J773,A773,0)),ISNUMBER(MATCH(K773,B773,0)),ISNUMBER(MATCH(L773,C773,0)),MATCH(M773,D773,0)),INDEX(G773,MATCH($N$3,E773,0)),0)</f>
        <v>0</v>
      </c>
      <c r="O773" s="13">
        <f t="shared" ref="O773:O836" si="141">IF(AND(ISNUMBER(MATCH($O$3,E773,0)),ISNUMBER(MATCH(J773,A773,0)),ISNUMBER(MATCH(K773,B773,0)),ISNUMBER(MATCH(L773,C773,0)),MATCH(M773,D773,0)),INDEX(G773,MATCH($O$3,E773,0)),0)</f>
        <v>5000</v>
      </c>
      <c r="P773" s="13">
        <f t="shared" ref="P773:P836" si="142">IF(AND(ISNUMBER(MATCH($P$3,E773,0)),ISNUMBER(MATCH(J773,A773,0)),ISNUMBER(MATCH(K773,B773,0)),ISNUMBER(MATCH(L773,C773,0)),MATCH(M773,D773,0)),INDEX(G773,MATCH($P$3,E773,0)),0)</f>
        <v>0</v>
      </c>
      <c r="Q773" s="13">
        <f t="shared" ref="Q773:Q836" si="143">IF(AND(ISNUMBER(MATCH($Q$3,E773,0)),ISNUMBER(MATCH(J773,A773,0)),ISNUMBER(MATCH(K773,B773,0)),ISNUMBER(MATCH(L773,C773,0)),MATCH(M773,D773,0)),INDEX(G773,MATCH($Q$3,E773,0)),0)</f>
        <v>0</v>
      </c>
      <c r="R773" s="13">
        <f t="shared" ref="R773:R836" si="144">IF(AND(ISNUMBER(MATCH($R$3,E773,0)),ISNUMBER(MATCH(J773,A773,0)),ISNUMBER(MATCH(K773,B773,0)),ISNUMBER(MATCH(L773,C773,0)),MATCH(M773,D773,0)),INDEX(G773,MATCH($R$3,E773,0)),0)</f>
        <v>0</v>
      </c>
      <c r="S773" s="13">
        <f t="shared" ref="S773:S836" si="145">IF(AND(ISNUMBER(MATCH($S$3,E773,0)),ISNUMBER(MATCH(J773,A773,0)),ISNUMBER(MATCH(K773,B773,0)),ISNUMBER(MATCH(L773,C773,0)),MATCH(M773,D773,0)),INDEX(G773,MATCH($S$3,E773,0)),0)</f>
        <v>0</v>
      </c>
      <c r="T773" s="13">
        <f t="shared" ref="T773:T836" si="146">IF(AND(ISNUMBER(MATCH($T$3,E773,0)),ISNUMBER(MATCH(J773,A773,0)),ISNUMBER(MATCH(K773,B773,0)),ISNUMBER(MATCH(L773,C773,0)),MATCH(M773,D773,0)),INDEX(G773,MATCH($T$3,E773,0)),0)</f>
        <v>0</v>
      </c>
      <c r="U773" s="13">
        <f t="shared" ref="U773:U836" si="147">IF(AND(ISNUMBER(MATCH($U$3,E773,0)),ISNUMBER(MATCH(J773,A773,0)),ISNUMBER(MATCH(K773,B773,0)),ISNUMBER(MATCH(L773,C773,0)),MATCH(M773,D773,0)),INDEX(G773,MATCH($U$3,E773,0)),0)</f>
        <v>0</v>
      </c>
      <c r="V773" s="13">
        <f t="shared" ref="V773:V836" si="148">IF(AND(ISNUMBER(MATCH($VC$1,E773,0)),ISNUMBER(MATCH(J773,A773,0)),ISNUMBER(MATCH(K773,B773,0)),ISNUMBER(MATCH(L773,C773,0)),MATCH(M773,D773,0)),INDEX(G773,MATCH($V$3,E773,0)),0)</f>
        <v>0</v>
      </c>
    </row>
    <row r="774" spans="1:22">
      <c r="A774" t="s">
        <v>57</v>
      </c>
      <c r="B774" t="s">
        <v>59</v>
      </c>
      <c r="C774" t="s">
        <v>59</v>
      </c>
      <c r="D774">
        <v>10571</v>
      </c>
      <c r="E774" t="s">
        <v>260</v>
      </c>
      <c r="F774" t="s">
        <v>1257</v>
      </c>
      <c r="G774">
        <f t="shared" si="139"/>
        <v>5000</v>
      </c>
      <c r="J774" t="str">
        <f t="shared" si="138"/>
        <v>Tanganyika</v>
      </c>
      <c r="K774" t="str">
        <f t="shared" si="138"/>
        <v>Kalemie</v>
      </c>
      <c r="L774" t="str">
        <f t="shared" si="138"/>
        <v>Kalemie</v>
      </c>
      <c r="M774">
        <f t="shared" si="137"/>
        <v>10571</v>
      </c>
      <c r="N774" s="12">
        <f t="shared" si="140"/>
        <v>0</v>
      </c>
      <c r="O774" s="13">
        <f t="shared" si="141"/>
        <v>5000</v>
      </c>
      <c r="P774" s="13">
        <f t="shared" si="142"/>
        <v>0</v>
      </c>
      <c r="Q774" s="13">
        <f t="shared" si="143"/>
        <v>0</v>
      </c>
      <c r="R774" s="13">
        <f t="shared" si="144"/>
        <v>0</v>
      </c>
      <c r="S774" s="13">
        <f t="shared" si="145"/>
        <v>0</v>
      </c>
      <c r="T774" s="13">
        <f t="shared" si="146"/>
        <v>0</v>
      </c>
      <c r="U774" s="13">
        <f t="shared" si="147"/>
        <v>0</v>
      </c>
      <c r="V774" s="13">
        <f t="shared" si="148"/>
        <v>0</v>
      </c>
    </row>
    <row r="775" spans="1:22">
      <c r="A775" t="s">
        <v>57</v>
      </c>
      <c r="B775" t="s">
        <v>59</v>
      </c>
      <c r="C775" t="s">
        <v>59</v>
      </c>
      <c r="D775">
        <v>10596</v>
      </c>
      <c r="E775" t="s">
        <v>260</v>
      </c>
      <c r="F775" t="s">
        <v>1256</v>
      </c>
      <c r="G775">
        <f t="shared" si="139"/>
        <v>0</v>
      </c>
      <c r="J775" t="str">
        <f t="shared" si="138"/>
        <v>Tanganyika</v>
      </c>
      <c r="K775" t="str">
        <f t="shared" si="138"/>
        <v>Kalemie</v>
      </c>
      <c r="L775" t="str">
        <f t="shared" si="138"/>
        <v>Kalemie</v>
      </c>
      <c r="M775">
        <f t="shared" si="137"/>
        <v>10596</v>
      </c>
      <c r="N775" s="12">
        <f t="shared" si="140"/>
        <v>0</v>
      </c>
      <c r="O775" s="13">
        <f t="shared" si="141"/>
        <v>0</v>
      </c>
      <c r="P775" s="13">
        <f t="shared" si="142"/>
        <v>0</v>
      </c>
      <c r="Q775" s="13">
        <f t="shared" si="143"/>
        <v>0</v>
      </c>
      <c r="R775" s="13">
        <f t="shared" si="144"/>
        <v>0</v>
      </c>
      <c r="S775" s="13">
        <f t="shared" si="145"/>
        <v>0</v>
      </c>
      <c r="T775" s="13">
        <f t="shared" si="146"/>
        <v>0</v>
      </c>
      <c r="U775" s="13">
        <f t="shared" si="147"/>
        <v>0</v>
      </c>
      <c r="V775" s="13">
        <f t="shared" si="148"/>
        <v>0</v>
      </c>
    </row>
    <row r="776" spans="1:22">
      <c r="A776" t="s">
        <v>57</v>
      </c>
      <c r="B776" t="s">
        <v>59</v>
      </c>
      <c r="C776" t="s">
        <v>59</v>
      </c>
      <c r="D776">
        <v>10605</v>
      </c>
      <c r="E776" t="s">
        <v>49</v>
      </c>
      <c r="F776" t="s">
        <v>1263</v>
      </c>
      <c r="G776">
        <f t="shared" si="139"/>
        <v>34500</v>
      </c>
      <c r="J776" t="str">
        <f t="shared" si="138"/>
        <v>Tanganyika</v>
      </c>
      <c r="K776" t="str">
        <f t="shared" si="138"/>
        <v>Kalemie</v>
      </c>
      <c r="L776" t="str">
        <f t="shared" si="138"/>
        <v>Kalemie</v>
      </c>
      <c r="M776">
        <f t="shared" si="137"/>
        <v>10605</v>
      </c>
      <c r="N776" s="12">
        <f t="shared" si="140"/>
        <v>0</v>
      </c>
      <c r="O776" s="13">
        <f t="shared" si="141"/>
        <v>0</v>
      </c>
      <c r="P776" s="13">
        <f t="shared" si="142"/>
        <v>34500</v>
      </c>
      <c r="Q776" s="13">
        <f t="shared" si="143"/>
        <v>0</v>
      </c>
      <c r="R776" s="13">
        <f t="shared" si="144"/>
        <v>0</v>
      </c>
      <c r="S776" s="13">
        <f t="shared" si="145"/>
        <v>0</v>
      </c>
      <c r="T776" s="13">
        <f t="shared" si="146"/>
        <v>0</v>
      </c>
      <c r="U776" s="13">
        <f t="shared" si="147"/>
        <v>0</v>
      </c>
      <c r="V776" s="13">
        <f t="shared" si="148"/>
        <v>0</v>
      </c>
    </row>
    <row r="777" spans="1:22">
      <c r="A777" t="s">
        <v>57</v>
      </c>
      <c r="B777" t="s">
        <v>59</v>
      </c>
      <c r="C777" t="s">
        <v>59</v>
      </c>
      <c r="D777">
        <v>10605</v>
      </c>
      <c r="E777" t="s">
        <v>51</v>
      </c>
      <c r="F777" t="s">
        <v>1263</v>
      </c>
      <c r="G777">
        <f t="shared" si="139"/>
        <v>34500</v>
      </c>
      <c r="J777" t="str">
        <f t="shared" si="138"/>
        <v>Tanganyika</v>
      </c>
      <c r="K777" t="str">
        <f t="shared" si="138"/>
        <v>Kalemie</v>
      </c>
      <c r="L777" t="str">
        <f t="shared" si="138"/>
        <v>Kalemie</v>
      </c>
      <c r="M777">
        <f t="shared" si="137"/>
        <v>10605</v>
      </c>
      <c r="N777" s="12">
        <f t="shared" si="140"/>
        <v>0</v>
      </c>
      <c r="O777" s="13">
        <f t="shared" si="141"/>
        <v>0</v>
      </c>
      <c r="P777" s="13">
        <f t="shared" si="142"/>
        <v>0</v>
      </c>
      <c r="Q777" s="13">
        <f t="shared" si="143"/>
        <v>0</v>
      </c>
      <c r="R777" s="13">
        <f t="shared" si="144"/>
        <v>0</v>
      </c>
      <c r="S777" s="13">
        <f t="shared" si="145"/>
        <v>34500</v>
      </c>
      <c r="T777" s="13">
        <f t="shared" si="146"/>
        <v>0</v>
      </c>
      <c r="U777" s="13">
        <f t="shared" si="147"/>
        <v>0</v>
      </c>
      <c r="V777" s="13">
        <f t="shared" si="148"/>
        <v>0</v>
      </c>
    </row>
    <row r="778" spans="1:22">
      <c r="A778" t="s">
        <v>57</v>
      </c>
      <c r="B778" t="s">
        <v>59</v>
      </c>
      <c r="C778" t="s">
        <v>59</v>
      </c>
      <c r="D778">
        <v>10607</v>
      </c>
      <c r="E778" t="s">
        <v>49</v>
      </c>
      <c r="F778" t="s">
        <v>1258</v>
      </c>
      <c r="G778">
        <f t="shared" si="139"/>
        <v>24500</v>
      </c>
      <c r="J778" t="str">
        <f t="shared" si="138"/>
        <v>Tanganyika</v>
      </c>
      <c r="K778" t="str">
        <f t="shared" si="138"/>
        <v>Kalemie</v>
      </c>
      <c r="L778" t="str">
        <f t="shared" si="138"/>
        <v>Kalemie</v>
      </c>
      <c r="M778">
        <f t="shared" si="137"/>
        <v>10607</v>
      </c>
      <c r="N778" s="12">
        <f t="shared" si="140"/>
        <v>0</v>
      </c>
      <c r="O778" s="13">
        <f t="shared" si="141"/>
        <v>0</v>
      </c>
      <c r="P778" s="13">
        <f t="shared" si="142"/>
        <v>24500</v>
      </c>
      <c r="Q778" s="13">
        <f t="shared" si="143"/>
        <v>0</v>
      </c>
      <c r="R778" s="13">
        <f t="shared" si="144"/>
        <v>0</v>
      </c>
      <c r="S778" s="13">
        <f t="shared" si="145"/>
        <v>0</v>
      </c>
      <c r="T778" s="13">
        <f t="shared" si="146"/>
        <v>0</v>
      </c>
      <c r="U778" s="13">
        <f t="shared" si="147"/>
        <v>0</v>
      </c>
      <c r="V778" s="13">
        <f t="shared" si="148"/>
        <v>0</v>
      </c>
    </row>
    <row r="779" spans="1:22">
      <c r="A779" t="s">
        <v>57</v>
      </c>
      <c r="B779" t="s">
        <v>59</v>
      </c>
      <c r="C779" t="s">
        <v>59</v>
      </c>
      <c r="D779">
        <v>10608</v>
      </c>
      <c r="E779" t="s">
        <v>49</v>
      </c>
      <c r="F779" t="s">
        <v>1260</v>
      </c>
      <c r="G779">
        <f t="shared" si="139"/>
        <v>137000</v>
      </c>
      <c r="J779" t="str">
        <f t="shared" si="138"/>
        <v>Tanganyika</v>
      </c>
      <c r="K779" t="str">
        <f t="shared" si="138"/>
        <v>Kalemie</v>
      </c>
      <c r="L779" t="str">
        <f t="shared" si="138"/>
        <v>Kalemie</v>
      </c>
      <c r="M779">
        <f t="shared" si="137"/>
        <v>10608</v>
      </c>
      <c r="N779" s="12">
        <f t="shared" si="140"/>
        <v>0</v>
      </c>
      <c r="O779" s="13">
        <f t="shared" si="141"/>
        <v>0</v>
      </c>
      <c r="P779" s="13">
        <f t="shared" si="142"/>
        <v>137000</v>
      </c>
      <c r="Q779" s="13">
        <f t="shared" si="143"/>
        <v>0</v>
      </c>
      <c r="R779" s="13">
        <f t="shared" si="144"/>
        <v>0</v>
      </c>
      <c r="S779" s="13">
        <f t="shared" si="145"/>
        <v>0</v>
      </c>
      <c r="T779" s="13">
        <f t="shared" si="146"/>
        <v>0</v>
      </c>
      <c r="U779" s="13">
        <f t="shared" si="147"/>
        <v>0</v>
      </c>
      <c r="V779" s="13">
        <f t="shared" si="148"/>
        <v>0</v>
      </c>
    </row>
    <row r="780" spans="1:22">
      <c r="A780" t="s">
        <v>57</v>
      </c>
      <c r="B780" t="s">
        <v>59</v>
      </c>
      <c r="C780" t="s">
        <v>59</v>
      </c>
      <c r="D780">
        <v>10612</v>
      </c>
      <c r="E780" t="s">
        <v>31</v>
      </c>
      <c r="F780" t="s">
        <v>1257</v>
      </c>
      <c r="G780">
        <f t="shared" si="139"/>
        <v>5000</v>
      </c>
      <c r="J780" t="str">
        <f t="shared" si="138"/>
        <v>Tanganyika</v>
      </c>
      <c r="K780" t="str">
        <f t="shared" si="138"/>
        <v>Kalemie</v>
      </c>
      <c r="L780" t="str">
        <f t="shared" si="138"/>
        <v>Kalemie</v>
      </c>
      <c r="M780">
        <f t="shared" si="137"/>
        <v>10612</v>
      </c>
      <c r="N780" s="12">
        <f t="shared" si="140"/>
        <v>0</v>
      </c>
      <c r="O780" s="13">
        <f t="shared" si="141"/>
        <v>0</v>
      </c>
      <c r="P780" s="13">
        <f t="shared" si="142"/>
        <v>0</v>
      </c>
      <c r="Q780" s="13">
        <f t="shared" si="143"/>
        <v>0</v>
      </c>
      <c r="R780" s="13">
        <f t="shared" si="144"/>
        <v>0</v>
      </c>
      <c r="S780" s="13">
        <f t="shared" si="145"/>
        <v>0</v>
      </c>
      <c r="T780" s="13">
        <f t="shared" si="146"/>
        <v>0</v>
      </c>
      <c r="U780" s="13">
        <f t="shared" si="147"/>
        <v>5000</v>
      </c>
      <c r="V780" s="13">
        <f t="shared" si="148"/>
        <v>0</v>
      </c>
    </row>
    <row r="781" spans="1:22">
      <c r="A781" t="s">
        <v>57</v>
      </c>
      <c r="B781" t="s">
        <v>59</v>
      </c>
      <c r="C781" t="s">
        <v>59</v>
      </c>
      <c r="D781">
        <v>10613</v>
      </c>
      <c r="E781" t="s">
        <v>31</v>
      </c>
      <c r="F781" t="s">
        <v>1257</v>
      </c>
      <c r="G781">
        <f t="shared" si="139"/>
        <v>5000</v>
      </c>
      <c r="J781" t="str">
        <f t="shared" si="138"/>
        <v>Tanganyika</v>
      </c>
      <c r="K781" t="str">
        <f t="shared" si="138"/>
        <v>Kalemie</v>
      </c>
      <c r="L781" t="str">
        <f t="shared" si="138"/>
        <v>Kalemie</v>
      </c>
      <c r="M781">
        <f t="shared" si="137"/>
        <v>10613</v>
      </c>
      <c r="N781" s="12">
        <f t="shared" si="140"/>
        <v>0</v>
      </c>
      <c r="O781" s="13">
        <f t="shared" si="141"/>
        <v>0</v>
      </c>
      <c r="P781" s="13">
        <f t="shared" si="142"/>
        <v>0</v>
      </c>
      <c r="Q781" s="13">
        <f t="shared" si="143"/>
        <v>0</v>
      </c>
      <c r="R781" s="13">
        <f t="shared" si="144"/>
        <v>0</v>
      </c>
      <c r="S781" s="13">
        <f t="shared" si="145"/>
        <v>0</v>
      </c>
      <c r="T781" s="13">
        <f t="shared" si="146"/>
        <v>0</v>
      </c>
      <c r="U781" s="13">
        <f t="shared" si="147"/>
        <v>5000</v>
      </c>
      <c r="V781" s="13">
        <f t="shared" si="148"/>
        <v>0</v>
      </c>
    </row>
    <row r="782" spans="1:22">
      <c r="A782" t="s">
        <v>57</v>
      </c>
      <c r="B782" t="s">
        <v>59</v>
      </c>
      <c r="C782" t="s">
        <v>59</v>
      </c>
      <c r="D782">
        <v>10615</v>
      </c>
      <c r="E782" t="s">
        <v>51</v>
      </c>
      <c r="F782" t="s">
        <v>1256</v>
      </c>
      <c r="G782">
        <f t="shared" si="139"/>
        <v>0</v>
      </c>
      <c r="J782" t="str">
        <f t="shared" si="138"/>
        <v>Tanganyika</v>
      </c>
      <c r="K782" t="str">
        <f t="shared" si="138"/>
        <v>Kalemie</v>
      </c>
      <c r="L782" t="str">
        <f t="shared" si="138"/>
        <v>Kalemie</v>
      </c>
      <c r="M782">
        <f t="shared" si="137"/>
        <v>10615</v>
      </c>
      <c r="N782" s="12">
        <f t="shared" si="140"/>
        <v>0</v>
      </c>
      <c r="O782" s="13">
        <f t="shared" si="141"/>
        <v>0</v>
      </c>
      <c r="P782" s="13">
        <f t="shared" si="142"/>
        <v>0</v>
      </c>
      <c r="Q782" s="13">
        <f t="shared" si="143"/>
        <v>0</v>
      </c>
      <c r="R782" s="13">
        <f t="shared" si="144"/>
        <v>0</v>
      </c>
      <c r="S782" s="13">
        <f t="shared" si="145"/>
        <v>0</v>
      </c>
      <c r="T782" s="13">
        <f t="shared" si="146"/>
        <v>0</v>
      </c>
      <c r="U782" s="13">
        <f t="shared" si="147"/>
        <v>0</v>
      </c>
      <c r="V782" s="13">
        <f t="shared" si="148"/>
        <v>0</v>
      </c>
    </row>
    <row r="783" spans="1:22">
      <c r="A783" t="s">
        <v>57</v>
      </c>
      <c r="B783" t="s">
        <v>59</v>
      </c>
      <c r="C783" t="s">
        <v>59</v>
      </c>
      <c r="D783">
        <v>10904</v>
      </c>
      <c r="E783" t="s">
        <v>51</v>
      </c>
      <c r="F783" t="s">
        <v>1256</v>
      </c>
      <c r="G783">
        <f t="shared" si="139"/>
        <v>0</v>
      </c>
      <c r="J783" t="str">
        <f t="shared" si="138"/>
        <v>Tanganyika</v>
      </c>
      <c r="K783" t="str">
        <f t="shared" si="138"/>
        <v>Kalemie</v>
      </c>
      <c r="L783" t="str">
        <f t="shared" si="138"/>
        <v>Kalemie</v>
      </c>
      <c r="M783">
        <f t="shared" si="137"/>
        <v>10904</v>
      </c>
      <c r="N783" s="12">
        <f t="shared" si="140"/>
        <v>0</v>
      </c>
      <c r="O783" s="13">
        <f t="shared" si="141"/>
        <v>0</v>
      </c>
      <c r="P783" s="13">
        <f t="shared" si="142"/>
        <v>0</v>
      </c>
      <c r="Q783" s="13">
        <f t="shared" si="143"/>
        <v>0</v>
      </c>
      <c r="R783" s="13">
        <f t="shared" si="144"/>
        <v>0</v>
      </c>
      <c r="S783" s="13">
        <f t="shared" si="145"/>
        <v>0</v>
      </c>
      <c r="T783" s="13">
        <f t="shared" si="146"/>
        <v>0</v>
      </c>
      <c r="U783" s="13">
        <f t="shared" si="147"/>
        <v>0</v>
      </c>
      <c r="V783" s="13">
        <f t="shared" si="148"/>
        <v>0</v>
      </c>
    </row>
    <row r="784" spans="1:22">
      <c r="A784" t="s">
        <v>57</v>
      </c>
      <c r="B784" t="s">
        <v>59</v>
      </c>
      <c r="C784" t="s">
        <v>59</v>
      </c>
      <c r="D784">
        <v>10917</v>
      </c>
      <c r="E784" t="s">
        <v>169</v>
      </c>
      <c r="F784" t="s">
        <v>1256</v>
      </c>
      <c r="G784">
        <f t="shared" si="139"/>
        <v>0</v>
      </c>
      <c r="J784" t="str">
        <f t="shared" si="138"/>
        <v>Tanganyika</v>
      </c>
      <c r="K784" t="str">
        <f t="shared" si="138"/>
        <v>Kalemie</v>
      </c>
      <c r="L784" t="str">
        <f t="shared" si="138"/>
        <v>Kalemie</v>
      </c>
      <c r="M784">
        <f t="shared" si="137"/>
        <v>10917</v>
      </c>
      <c r="N784" s="12">
        <f t="shared" si="140"/>
        <v>0</v>
      </c>
      <c r="O784" s="13">
        <f t="shared" si="141"/>
        <v>0</v>
      </c>
      <c r="P784" s="13">
        <f t="shared" si="142"/>
        <v>0</v>
      </c>
      <c r="Q784" s="13">
        <f t="shared" si="143"/>
        <v>0</v>
      </c>
      <c r="R784" s="13">
        <f t="shared" si="144"/>
        <v>0</v>
      </c>
      <c r="S784" s="13">
        <f t="shared" si="145"/>
        <v>0</v>
      </c>
      <c r="T784" s="13">
        <f t="shared" si="146"/>
        <v>0</v>
      </c>
      <c r="U784" s="13">
        <f t="shared" si="147"/>
        <v>0</v>
      </c>
      <c r="V784" s="13">
        <f t="shared" si="148"/>
        <v>0</v>
      </c>
    </row>
    <row r="785" spans="1:22">
      <c r="A785" t="s">
        <v>57</v>
      </c>
      <c r="B785" t="s">
        <v>59</v>
      </c>
      <c r="C785" t="s">
        <v>59</v>
      </c>
      <c r="D785">
        <v>10925</v>
      </c>
      <c r="E785" t="s">
        <v>31</v>
      </c>
      <c r="F785" t="s">
        <v>1257</v>
      </c>
      <c r="G785">
        <f t="shared" si="139"/>
        <v>5000</v>
      </c>
      <c r="J785" t="str">
        <f t="shared" si="138"/>
        <v>Tanganyika</v>
      </c>
      <c r="K785" t="str">
        <f t="shared" si="138"/>
        <v>Kalemie</v>
      </c>
      <c r="L785" t="str">
        <f t="shared" si="138"/>
        <v>Kalemie</v>
      </c>
      <c r="M785">
        <f t="shared" si="137"/>
        <v>10925</v>
      </c>
      <c r="N785" s="12">
        <f t="shared" si="140"/>
        <v>0</v>
      </c>
      <c r="O785" s="13">
        <f t="shared" si="141"/>
        <v>0</v>
      </c>
      <c r="P785" s="13">
        <f t="shared" si="142"/>
        <v>0</v>
      </c>
      <c r="Q785" s="13">
        <f t="shared" si="143"/>
        <v>0</v>
      </c>
      <c r="R785" s="13">
        <f t="shared" si="144"/>
        <v>0</v>
      </c>
      <c r="S785" s="13">
        <f t="shared" si="145"/>
        <v>0</v>
      </c>
      <c r="T785" s="13">
        <f t="shared" si="146"/>
        <v>0</v>
      </c>
      <c r="U785" s="13">
        <f t="shared" si="147"/>
        <v>5000</v>
      </c>
      <c r="V785" s="13">
        <f t="shared" si="148"/>
        <v>0</v>
      </c>
    </row>
    <row r="786" spans="1:22">
      <c r="A786" t="s">
        <v>57</v>
      </c>
      <c r="B786" t="s">
        <v>59</v>
      </c>
      <c r="C786" t="s">
        <v>59</v>
      </c>
      <c r="D786">
        <v>10914</v>
      </c>
      <c r="E786" t="s">
        <v>169</v>
      </c>
      <c r="F786" t="s">
        <v>1256</v>
      </c>
      <c r="G786">
        <f t="shared" si="139"/>
        <v>0</v>
      </c>
      <c r="J786" t="str">
        <f t="shared" si="138"/>
        <v>Tanganyika</v>
      </c>
      <c r="K786" t="str">
        <f t="shared" si="138"/>
        <v>Kalemie</v>
      </c>
      <c r="L786" t="str">
        <f t="shared" si="138"/>
        <v>Kalemie</v>
      </c>
      <c r="M786">
        <f t="shared" si="137"/>
        <v>10914</v>
      </c>
      <c r="N786" s="12">
        <f t="shared" si="140"/>
        <v>0</v>
      </c>
      <c r="O786" s="13">
        <f t="shared" si="141"/>
        <v>0</v>
      </c>
      <c r="P786" s="13">
        <f t="shared" si="142"/>
        <v>0</v>
      </c>
      <c r="Q786" s="13">
        <f t="shared" si="143"/>
        <v>0</v>
      </c>
      <c r="R786" s="13">
        <f t="shared" si="144"/>
        <v>0</v>
      </c>
      <c r="S786" s="13">
        <f t="shared" si="145"/>
        <v>0</v>
      </c>
      <c r="T786" s="13">
        <f t="shared" si="146"/>
        <v>0</v>
      </c>
      <c r="U786" s="13">
        <f t="shared" si="147"/>
        <v>0</v>
      </c>
      <c r="V786" s="13">
        <f t="shared" si="148"/>
        <v>0</v>
      </c>
    </row>
    <row r="787" spans="1:22">
      <c r="A787" t="s">
        <v>57</v>
      </c>
      <c r="B787" t="s">
        <v>59</v>
      </c>
      <c r="C787" t="s">
        <v>59</v>
      </c>
      <c r="D787">
        <v>10927</v>
      </c>
      <c r="E787" t="s">
        <v>49</v>
      </c>
      <c r="F787" t="s">
        <v>1266</v>
      </c>
      <c r="G787">
        <f t="shared" si="139"/>
        <v>14500</v>
      </c>
      <c r="J787" t="str">
        <f t="shared" si="138"/>
        <v>Tanganyika</v>
      </c>
      <c r="K787" t="str">
        <f t="shared" si="138"/>
        <v>Kalemie</v>
      </c>
      <c r="L787" t="str">
        <f t="shared" si="138"/>
        <v>Kalemie</v>
      </c>
      <c r="M787">
        <f t="shared" si="137"/>
        <v>10927</v>
      </c>
      <c r="N787" s="12">
        <f t="shared" si="140"/>
        <v>0</v>
      </c>
      <c r="O787" s="13">
        <f t="shared" si="141"/>
        <v>0</v>
      </c>
      <c r="P787" s="13">
        <f t="shared" si="142"/>
        <v>14500</v>
      </c>
      <c r="Q787" s="13">
        <f t="shared" si="143"/>
        <v>0</v>
      </c>
      <c r="R787" s="13">
        <f t="shared" si="144"/>
        <v>0</v>
      </c>
      <c r="S787" s="13">
        <f t="shared" si="145"/>
        <v>0</v>
      </c>
      <c r="T787" s="13">
        <f t="shared" si="146"/>
        <v>0</v>
      </c>
      <c r="U787" s="13">
        <f t="shared" si="147"/>
        <v>0</v>
      </c>
      <c r="V787" s="13">
        <f t="shared" si="148"/>
        <v>0</v>
      </c>
    </row>
    <row r="788" spans="1:22">
      <c r="A788" t="s">
        <v>57</v>
      </c>
      <c r="B788" t="s">
        <v>59</v>
      </c>
      <c r="C788" t="s">
        <v>59</v>
      </c>
      <c r="D788">
        <v>10912</v>
      </c>
      <c r="E788" t="s">
        <v>98</v>
      </c>
      <c r="F788" t="s">
        <v>1268</v>
      </c>
      <c r="G788">
        <f t="shared" si="139"/>
        <v>44500</v>
      </c>
      <c r="J788" t="str">
        <f t="shared" si="138"/>
        <v>Tanganyika</v>
      </c>
      <c r="K788" t="str">
        <f t="shared" si="138"/>
        <v>Kalemie</v>
      </c>
      <c r="L788" t="str">
        <f t="shared" si="138"/>
        <v>Kalemie</v>
      </c>
      <c r="M788">
        <f t="shared" si="138"/>
        <v>10912</v>
      </c>
      <c r="N788" s="12">
        <f t="shared" si="140"/>
        <v>0</v>
      </c>
      <c r="O788" s="13">
        <f t="shared" si="141"/>
        <v>0</v>
      </c>
      <c r="P788" s="13">
        <f t="shared" si="142"/>
        <v>0</v>
      </c>
      <c r="Q788" s="13">
        <f t="shared" si="143"/>
        <v>44500</v>
      </c>
      <c r="R788" s="13">
        <f t="shared" si="144"/>
        <v>0</v>
      </c>
      <c r="S788" s="13">
        <f t="shared" si="145"/>
        <v>0</v>
      </c>
      <c r="T788" s="13">
        <f t="shared" si="146"/>
        <v>0</v>
      </c>
      <c r="U788" s="13">
        <f t="shared" si="147"/>
        <v>0</v>
      </c>
      <c r="V788" s="13">
        <f t="shared" si="148"/>
        <v>0</v>
      </c>
    </row>
    <row r="789" spans="1:22">
      <c r="A789" t="s">
        <v>57</v>
      </c>
      <c r="B789" t="s">
        <v>59</v>
      </c>
      <c r="C789" t="s">
        <v>59</v>
      </c>
      <c r="D789">
        <v>10912</v>
      </c>
      <c r="E789" t="s">
        <v>51</v>
      </c>
      <c r="F789" t="s">
        <v>1268</v>
      </c>
      <c r="G789">
        <f t="shared" si="139"/>
        <v>44500</v>
      </c>
      <c r="J789" t="str">
        <f t="shared" ref="J789:M852" si="149">A789</f>
        <v>Tanganyika</v>
      </c>
      <c r="K789" t="str">
        <f t="shared" si="149"/>
        <v>Kalemie</v>
      </c>
      <c r="L789" t="str">
        <f t="shared" si="149"/>
        <v>Kalemie</v>
      </c>
      <c r="M789">
        <f t="shared" si="149"/>
        <v>10912</v>
      </c>
      <c r="N789" s="12">
        <f t="shared" si="140"/>
        <v>0</v>
      </c>
      <c r="O789" s="13">
        <f t="shared" si="141"/>
        <v>0</v>
      </c>
      <c r="P789" s="13">
        <f t="shared" si="142"/>
        <v>0</v>
      </c>
      <c r="Q789" s="13">
        <f t="shared" si="143"/>
        <v>0</v>
      </c>
      <c r="R789" s="13">
        <f t="shared" si="144"/>
        <v>0</v>
      </c>
      <c r="S789" s="13">
        <f t="shared" si="145"/>
        <v>44500</v>
      </c>
      <c r="T789" s="13">
        <f t="shared" si="146"/>
        <v>0</v>
      </c>
      <c r="U789" s="13">
        <f t="shared" si="147"/>
        <v>0</v>
      </c>
      <c r="V789" s="13">
        <f t="shared" si="148"/>
        <v>0</v>
      </c>
    </row>
    <row r="790" spans="1:22">
      <c r="A790" t="s">
        <v>57</v>
      </c>
      <c r="B790" t="s">
        <v>59</v>
      </c>
      <c r="C790" t="s">
        <v>59</v>
      </c>
      <c r="D790">
        <v>10912</v>
      </c>
      <c r="E790" t="s">
        <v>169</v>
      </c>
      <c r="F790" t="s">
        <v>1268</v>
      </c>
      <c r="G790">
        <f t="shared" si="139"/>
        <v>44500</v>
      </c>
      <c r="J790" t="str">
        <f t="shared" si="149"/>
        <v>Tanganyika</v>
      </c>
      <c r="K790" t="str">
        <f t="shared" si="149"/>
        <v>Kalemie</v>
      </c>
      <c r="L790" t="str">
        <f t="shared" si="149"/>
        <v>Kalemie</v>
      </c>
      <c r="M790">
        <f t="shared" si="149"/>
        <v>10912</v>
      </c>
      <c r="N790" s="12">
        <f t="shared" si="140"/>
        <v>0</v>
      </c>
      <c r="O790" s="13">
        <f t="shared" si="141"/>
        <v>0</v>
      </c>
      <c r="P790" s="13">
        <f t="shared" si="142"/>
        <v>0</v>
      </c>
      <c r="Q790" s="13">
        <f t="shared" si="143"/>
        <v>0</v>
      </c>
      <c r="R790" s="13">
        <f t="shared" si="144"/>
        <v>0</v>
      </c>
      <c r="S790" s="13">
        <f t="shared" si="145"/>
        <v>0</v>
      </c>
      <c r="T790" s="13">
        <f t="shared" si="146"/>
        <v>44500</v>
      </c>
      <c r="U790" s="13">
        <f t="shared" si="147"/>
        <v>0</v>
      </c>
      <c r="V790" s="13">
        <f t="shared" si="148"/>
        <v>0</v>
      </c>
    </row>
    <row r="791" spans="1:22">
      <c r="A791" t="s">
        <v>57</v>
      </c>
      <c r="B791" t="s">
        <v>59</v>
      </c>
      <c r="C791" t="s">
        <v>59</v>
      </c>
      <c r="D791">
        <v>10926</v>
      </c>
      <c r="E791" t="s">
        <v>49</v>
      </c>
      <c r="F791" t="s">
        <v>1272</v>
      </c>
      <c r="G791">
        <f t="shared" si="139"/>
        <v>74500</v>
      </c>
      <c r="J791" t="str">
        <f t="shared" si="149"/>
        <v>Tanganyika</v>
      </c>
      <c r="K791" t="str">
        <f t="shared" si="149"/>
        <v>Kalemie</v>
      </c>
      <c r="L791" t="str">
        <f t="shared" si="149"/>
        <v>Kalemie</v>
      </c>
      <c r="M791">
        <f t="shared" si="149"/>
        <v>10926</v>
      </c>
      <c r="N791" s="12">
        <f t="shared" si="140"/>
        <v>0</v>
      </c>
      <c r="O791" s="13">
        <f t="shared" si="141"/>
        <v>0</v>
      </c>
      <c r="P791" s="13">
        <f t="shared" si="142"/>
        <v>74500</v>
      </c>
      <c r="Q791" s="13">
        <f t="shared" si="143"/>
        <v>0</v>
      </c>
      <c r="R791" s="13">
        <f t="shared" si="144"/>
        <v>0</v>
      </c>
      <c r="S791" s="13">
        <f t="shared" si="145"/>
        <v>0</v>
      </c>
      <c r="T791" s="13">
        <f t="shared" si="146"/>
        <v>0</v>
      </c>
      <c r="U791" s="13">
        <f t="shared" si="147"/>
        <v>0</v>
      </c>
      <c r="V791" s="13">
        <f t="shared" si="148"/>
        <v>0</v>
      </c>
    </row>
    <row r="792" spans="1:22">
      <c r="A792" t="s">
        <v>57</v>
      </c>
      <c r="B792" t="s">
        <v>59</v>
      </c>
      <c r="C792" t="s">
        <v>160</v>
      </c>
      <c r="D792">
        <v>322</v>
      </c>
      <c r="E792" t="s">
        <v>51</v>
      </c>
      <c r="F792" t="s">
        <v>1257</v>
      </c>
      <c r="G792">
        <f t="shared" si="139"/>
        <v>5000</v>
      </c>
      <c r="J792" t="str">
        <f t="shared" si="149"/>
        <v>Tanganyika</v>
      </c>
      <c r="K792" t="str">
        <f t="shared" si="149"/>
        <v>Kalemie</v>
      </c>
      <c r="L792" t="str">
        <f t="shared" si="149"/>
        <v>Nyemba</v>
      </c>
      <c r="M792">
        <f t="shared" si="149"/>
        <v>322</v>
      </c>
      <c r="N792" s="12">
        <f t="shared" si="140"/>
        <v>0</v>
      </c>
      <c r="O792" s="13">
        <f t="shared" si="141"/>
        <v>0</v>
      </c>
      <c r="P792" s="13">
        <f t="shared" si="142"/>
        <v>0</v>
      </c>
      <c r="Q792" s="13">
        <f t="shared" si="143"/>
        <v>0</v>
      </c>
      <c r="R792" s="13">
        <f t="shared" si="144"/>
        <v>0</v>
      </c>
      <c r="S792" s="13">
        <f t="shared" si="145"/>
        <v>5000</v>
      </c>
      <c r="T792" s="13">
        <f t="shared" si="146"/>
        <v>0</v>
      </c>
      <c r="U792" s="13">
        <f t="shared" si="147"/>
        <v>0</v>
      </c>
      <c r="V792" s="13">
        <f t="shared" si="148"/>
        <v>0</v>
      </c>
    </row>
    <row r="793" spans="1:22">
      <c r="A793" t="s">
        <v>57</v>
      </c>
      <c r="B793" t="s">
        <v>59</v>
      </c>
      <c r="C793" t="s">
        <v>160</v>
      </c>
      <c r="D793">
        <v>512</v>
      </c>
      <c r="E793" t="s">
        <v>169</v>
      </c>
      <c r="F793" t="s">
        <v>1262</v>
      </c>
      <c r="G793">
        <f t="shared" si="139"/>
        <v>84500</v>
      </c>
      <c r="J793" t="str">
        <f t="shared" si="149"/>
        <v>Tanganyika</v>
      </c>
      <c r="K793" t="str">
        <f t="shared" si="149"/>
        <v>Kalemie</v>
      </c>
      <c r="L793" t="str">
        <f t="shared" si="149"/>
        <v>Nyemba</v>
      </c>
      <c r="M793">
        <f t="shared" si="149"/>
        <v>512</v>
      </c>
      <c r="N793" s="12">
        <f t="shared" si="140"/>
        <v>0</v>
      </c>
      <c r="O793" s="13">
        <f t="shared" si="141"/>
        <v>0</v>
      </c>
      <c r="P793" s="13">
        <f t="shared" si="142"/>
        <v>0</v>
      </c>
      <c r="Q793" s="13">
        <f t="shared" si="143"/>
        <v>0</v>
      </c>
      <c r="R793" s="13">
        <f t="shared" si="144"/>
        <v>0</v>
      </c>
      <c r="S793" s="13">
        <f t="shared" si="145"/>
        <v>0</v>
      </c>
      <c r="T793" s="13">
        <f t="shared" si="146"/>
        <v>84500</v>
      </c>
      <c r="U793" s="13">
        <f t="shared" si="147"/>
        <v>0</v>
      </c>
      <c r="V793" s="13">
        <f t="shared" si="148"/>
        <v>0</v>
      </c>
    </row>
    <row r="794" spans="1:22">
      <c r="A794" t="s">
        <v>57</v>
      </c>
      <c r="B794" t="s">
        <v>59</v>
      </c>
      <c r="C794" t="s">
        <v>160</v>
      </c>
      <c r="D794">
        <v>10496</v>
      </c>
      <c r="E794" t="s">
        <v>51</v>
      </c>
      <c r="F794" t="s">
        <v>1256</v>
      </c>
      <c r="G794">
        <f t="shared" si="139"/>
        <v>0</v>
      </c>
      <c r="J794" t="str">
        <f t="shared" si="149"/>
        <v>Tanganyika</v>
      </c>
      <c r="K794" t="str">
        <f t="shared" si="149"/>
        <v>Kalemie</v>
      </c>
      <c r="L794" t="str">
        <f t="shared" si="149"/>
        <v>Nyemba</v>
      </c>
      <c r="M794">
        <f t="shared" si="149"/>
        <v>10496</v>
      </c>
      <c r="N794" s="12">
        <f t="shared" si="140"/>
        <v>0</v>
      </c>
      <c r="O794" s="13">
        <f t="shared" si="141"/>
        <v>0</v>
      </c>
      <c r="P794" s="13">
        <f t="shared" si="142"/>
        <v>0</v>
      </c>
      <c r="Q794" s="13">
        <f t="shared" si="143"/>
        <v>0</v>
      </c>
      <c r="R794" s="13">
        <f t="shared" si="144"/>
        <v>0</v>
      </c>
      <c r="S794" s="13">
        <f t="shared" si="145"/>
        <v>0</v>
      </c>
      <c r="T794" s="13">
        <f t="shared" si="146"/>
        <v>0</v>
      </c>
      <c r="U794" s="13">
        <f t="shared" si="147"/>
        <v>0</v>
      </c>
      <c r="V794" s="13">
        <f t="shared" si="148"/>
        <v>0</v>
      </c>
    </row>
    <row r="795" spans="1:22">
      <c r="A795" t="s">
        <v>57</v>
      </c>
      <c r="B795" t="s">
        <v>59</v>
      </c>
      <c r="C795" t="s">
        <v>160</v>
      </c>
      <c r="D795">
        <v>10509</v>
      </c>
      <c r="E795" t="s">
        <v>51</v>
      </c>
      <c r="F795" t="s">
        <v>1256</v>
      </c>
      <c r="G795">
        <f t="shared" si="139"/>
        <v>0</v>
      </c>
      <c r="J795" t="str">
        <f t="shared" si="149"/>
        <v>Tanganyika</v>
      </c>
      <c r="K795" t="str">
        <f t="shared" si="149"/>
        <v>Kalemie</v>
      </c>
      <c r="L795" t="str">
        <f t="shared" si="149"/>
        <v>Nyemba</v>
      </c>
      <c r="M795">
        <f t="shared" si="149"/>
        <v>10509</v>
      </c>
      <c r="N795" s="12">
        <f t="shared" si="140"/>
        <v>0</v>
      </c>
      <c r="O795" s="13">
        <f t="shared" si="141"/>
        <v>0</v>
      </c>
      <c r="P795" s="13">
        <f t="shared" si="142"/>
        <v>0</v>
      </c>
      <c r="Q795" s="13">
        <f t="shared" si="143"/>
        <v>0</v>
      </c>
      <c r="R795" s="13">
        <f t="shared" si="144"/>
        <v>0</v>
      </c>
      <c r="S795" s="13">
        <f t="shared" si="145"/>
        <v>0</v>
      </c>
      <c r="T795" s="13">
        <f t="shared" si="146"/>
        <v>0</v>
      </c>
      <c r="U795" s="13">
        <f t="shared" si="147"/>
        <v>0</v>
      </c>
      <c r="V795" s="13">
        <f t="shared" si="148"/>
        <v>0</v>
      </c>
    </row>
    <row r="796" spans="1:22">
      <c r="A796" t="s">
        <v>57</v>
      </c>
      <c r="B796" t="s">
        <v>59</v>
      </c>
      <c r="C796" t="s">
        <v>160</v>
      </c>
      <c r="D796">
        <v>10511</v>
      </c>
      <c r="E796" t="s">
        <v>51</v>
      </c>
      <c r="F796" t="s">
        <v>1256</v>
      </c>
      <c r="G796">
        <f t="shared" si="139"/>
        <v>0</v>
      </c>
      <c r="J796" t="str">
        <f t="shared" si="149"/>
        <v>Tanganyika</v>
      </c>
      <c r="K796" t="str">
        <f t="shared" si="149"/>
        <v>Kalemie</v>
      </c>
      <c r="L796" t="str">
        <f t="shared" si="149"/>
        <v>Nyemba</v>
      </c>
      <c r="M796">
        <f t="shared" si="149"/>
        <v>10511</v>
      </c>
      <c r="N796" s="12">
        <f t="shared" si="140"/>
        <v>0</v>
      </c>
      <c r="O796" s="13">
        <f t="shared" si="141"/>
        <v>0</v>
      </c>
      <c r="P796" s="13">
        <f t="shared" si="142"/>
        <v>0</v>
      </c>
      <c r="Q796" s="13">
        <f t="shared" si="143"/>
        <v>0</v>
      </c>
      <c r="R796" s="13">
        <f t="shared" si="144"/>
        <v>0</v>
      </c>
      <c r="S796" s="13">
        <f t="shared" si="145"/>
        <v>0</v>
      </c>
      <c r="T796" s="13">
        <f t="shared" si="146"/>
        <v>0</v>
      </c>
      <c r="U796" s="13">
        <f t="shared" si="147"/>
        <v>0</v>
      </c>
      <c r="V796" s="13">
        <f t="shared" si="148"/>
        <v>0</v>
      </c>
    </row>
    <row r="797" spans="1:22">
      <c r="A797" t="s">
        <v>57</v>
      </c>
      <c r="B797" t="s">
        <v>59</v>
      </c>
      <c r="C797" t="s">
        <v>160</v>
      </c>
      <c r="D797">
        <v>10516</v>
      </c>
      <c r="E797" t="s">
        <v>51</v>
      </c>
      <c r="F797" t="s">
        <v>1256</v>
      </c>
      <c r="G797">
        <f t="shared" si="139"/>
        <v>0</v>
      </c>
      <c r="J797" t="str">
        <f t="shared" si="149"/>
        <v>Tanganyika</v>
      </c>
      <c r="K797" t="str">
        <f t="shared" si="149"/>
        <v>Kalemie</v>
      </c>
      <c r="L797" t="str">
        <f t="shared" si="149"/>
        <v>Nyemba</v>
      </c>
      <c r="M797">
        <f t="shared" si="149"/>
        <v>10516</v>
      </c>
      <c r="N797" s="12">
        <f t="shared" si="140"/>
        <v>0</v>
      </c>
      <c r="O797" s="13">
        <f t="shared" si="141"/>
        <v>0</v>
      </c>
      <c r="P797" s="13">
        <f t="shared" si="142"/>
        <v>0</v>
      </c>
      <c r="Q797" s="13">
        <f t="shared" si="143"/>
        <v>0</v>
      </c>
      <c r="R797" s="13">
        <f t="shared" si="144"/>
        <v>0</v>
      </c>
      <c r="S797" s="13">
        <f t="shared" si="145"/>
        <v>0</v>
      </c>
      <c r="T797" s="13">
        <f t="shared" si="146"/>
        <v>0</v>
      </c>
      <c r="U797" s="13">
        <f t="shared" si="147"/>
        <v>0</v>
      </c>
      <c r="V797" s="13">
        <f t="shared" si="148"/>
        <v>0</v>
      </c>
    </row>
    <row r="798" spans="1:22">
      <c r="A798" t="s">
        <v>57</v>
      </c>
      <c r="B798" t="s">
        <v>59</v>
      </c>
      <c r="C798" t="s">
        <v>160</v>
      </c>
      <c r="D798">
        <v>10517</v>
      </c>
      <c r="E798" t="s">
        <v>51</v>
      </c>
      <c r="F798" t="s">
        <v>1256</v>
      </c>
      <c r="G798">
        <f t="shared" si="139"/>
        <v>0</v>
      </c>
      <c r="J798" t="str">
        <f t="shared" si="149"/>
        <v>Tanganyika</v>
      </c>
      <c r="K798" t="str">
        <f t="shared" si="149"/>
        <v>Kalemie</v>
      </c>
      <c r="L798" t="str">
        <f t="shared" si="149"/>
        <v>Nyemba</v>
      </c>
      <c r="M798">
        <f t="shared" si="149"/>
        <v>10517</v>
      </c>
      <c r="N798" s="12">
        <f t="shared" si="140"/>
        <v>0</v>
      </c>
      <c r="O798" s="13">
        <f t="shared" si="141"/>
        <v>0</v>
      </c>
      <c r="P798" s="13">
        <f t="shared" si="142"/>
        <v>0</v>
      </c>
      <c r="Q798" s="13">
        <f t="shared" si="143"/>
        <v>0</v>
      </c>
      <c r="R798" s="13">
        <f t="shared" si="144"/>
        <v>0</v>
      </c>
      <c r="S798" s="13">
        <f t="shared" si="145"/>
        <v>0</v>
      </c>
      <c r="T798" s="13">
        <f t="shared" si="146"/>
        <v>0</v>
      </c>
      <c r="U798" s="13">
        <f t="shared" si="147"/>
        <v>0</v>
      </c>
      <c r="V798" s="13">
        <f t="shared" si="148"/>
        <v>0</v>
      </c>
    </row>
    <row r="799" spans="1:22">
      <c r="A799" t="s">
        <v>57</v>
      </c>
      <c r="B799" t="s">
        <v>59</v>
      </c>
      <c r="C799" t="s">
        <v>160</v>
      </c>
      <c r="D799">
        <v>10566</v>
      </c>
      <c r="E799" t="s">
        <v>260</v>
      </c>
      <c r="F799" t="s">
        <v>1257</v>
      </c>
      <c r="G799">
        <f t="shared" si="139"/>
        <v>5000</v>
      </c>
      <c r="J799" t="str">
        <f t="shared" si="149"/>
        <v>Tanganyika</v>
      </c>
      <c r="K799" t="str">
        <f t="shared" si="149"/>
        <v>Kalemie</v>
      </c>
      <c r="L799" t="str">
        <f t="shared" si="149"/>
        <v>Nyemba</v>
      </c>
      <c r="M799">
        <f t="shared" si="149"/>
        <v>10566</v>
      </c>
      <c r="N799" s="12">
        <f t="shared" si="140"/>
        <v>0</v>
      </c>
      <c r="O799" s="13">
        <f t="shared" si="141"/>
        <v>5000</v>
      </c>
      <c r="P799" s="13">
        <f t="shared" si="142"/>
        <v>0</v>
      </c>
      <c r="Q799" s="13">
        <f t="shared" si="143"/>
        <v>0</v>
      </c>
      <c r="R799" s="13">
        <f t="shared" si="144"/>
        <v>0</v>
      </c>
      <c r="S799" s="13">
        <f t="shared" si="145"/>
        <v>0</v>
      </c>
      <c r="T799" s="13">
        <f t="shared" si="146"/>
        <v>0</v>
      </c>
      <c r="U799" s="13">
        <f t="shared" si="147"/>
        <v>0</v>
      </c>
      <c r="V799" s="13">
        <f t="shared" si="148"/>
        <v>0</v>
      </c>
    </row>
    <row r="800" spans="1:22">
      <c r="A800" t="s">
        <v>57</v>
      </c>
      <c r="B800" t="s">
        <v>59</v>
      </c>
      <c r="C800" t="s">
        <v>160</v>
      </c>
      <c r="D800">
        <v>10569</v>
      </c>
      <c r="E800" t="s">
        <v>260</v>
      </c>
      <c r="F800" t="s">
        <v>1257</v>
      </c>
      <c r="G800">
        <f t="shared" si="139"/>
        <v>5000</v>
      </c>
      <c r="J800" t="str">
        <f t="shared" si="149"/>
        <v>Tanganyika</v>
      </c>
      <c r="K800" t="str">
        <f t="shared" si="149"/>
        <v>Kalemie</v>
      </c>
      <c r="L800" t="str">
        <f t="shared" si="149"/>
        <v>Nyemba</v>
      </c>
      <c r="M800">
        <f t="shared" si="149"/>
        <v>10569</v>
      </c>
      <c r="N800" s="12">
        <f t="shared" si="140"/>
        <v>0</v>
      </c>
      <c r="O800" s="13">
        <f t="shared" si="141"/>
        <v>5000</v>
      </c>
      <c r="P800" s="13">
        <f t="shared" si="142"/>
        <v>0</v>
      </c>
      <c r="Q800" s="13">
        <f t="shared" si="143"/>
        <v>0</v>
      </c>
      <c r="R800" s="13">
        <f t="shared" si="144"/>
        <v>0</v>
      </c>
      <c r="S800" s="13">
        <f t="shared" si="145"/>
        <v>0</v>
      </c>
      <c r="T800" s="13">
        <f t="shared" si="146"/>
        <v>0</v>
      </c>
      <c r="U800" s="13">
        <f t="shared" si="147"/>
        <v>0</v>
      </c>
      <c r="V800" s="13">
        <f t="shared" si="148"/>
        <v>0</v>
      </c>
    </row>
    <row r="801" spans="1:22">
      <c r="A801" t="s">
        <v>57</v>
      </c>
      <c r="B801" t="s">
        <v>59</v>
      </c>
      <c r="C801" t="s">
        <v>160</v>
      </c>
      <c r="D801">
        <v>10570</v>
      </c>
      <c r="E801" t="s">
        <v>260</v>
      </c>
      <c r="F801" t="s">
        <v>1257</v>
      </c>
      <c r="G801">
        <f t="shared" si="139"/>
        <v>5000</v>
      </c>
      <c r="J801" t="str">
        <f t="shared" si="149"/>
        <v>Tanganyika</v>
      </c>
      <c r="K801" t="str">
        <f t="shared" si="149"/>
        <v>Kalemie</v>
      </c>
      <c r="L801" t="str">
        <f t="shared" si="149"/>
        <v>Nyemba</v>
      </c>
      <c r="M801">
        <f t="shared" si="149"/>
        <v>10570</v>
      </c>
      <c r="N801" s="12">
        <f t="shared" si="140"/>
        <v>0</v>
      </c>
      <c r="O801" s="13">
        <f t="shared" si="141"/>
        <v>5000</v>
      </c>
      <c r="P801" s="13">
        <f t="shared" si="142"/>
        <v>0</v>
      </c>
      <c r="Q801" s="13">
        <f t="shared" si="143"/>
        <v>0</v>
      </c>
      <c r="R801" s="13">
        <f t="shared" si="144"/>
        <v>0</v>
      </c>
      <c r="S801" s="13">
        <f t="shared" si="145"/>
        <v>0</v>
      </c>
      <c r="T801" s="13">
        <f t="shared" si="146"/>
        <v>0</v>
      </c>
      <c r="U801" s="13">
        <f t="shared" si="147"/>
        <v>0</v>
      </c>
      <c r="V801" s="13">
        <f t="shared" si="148"/>
        <v>0</v>
      </c>
    </row>
    <row r="802" spans="1:22">
      <c r="A802" t="s">
        <v>57</v>
      </c>
      <c r="B802" t="s">
        <v>59</v>
      </c>
      <c r="C802" t="s">
        <v>160</v>
      </c>
      <c r="D802">
        <v>10571</v>
      </c>
      <c r="E802" t="s">
        <v>260</v>
      </c>
      <c r="F802" t="s">
        <v>1257</v>
      </c>
      <c r="G802">
        <f t="shared" si="139"/>
        <v>5000</v>
      </c>
      <c r="J802" t="str">
        <f t="shared" si="149"/>
        <v>Tanganyika</v>
      </c>
      <c r="K802" t="str">
        <f t="shared" si="149"/>
        <v>Kalemie</v>
      </c>
      <c r="L802" t="str">
        <f t="shared" si="149"/>
        <v>Nyemba</v>
      </c>
      <c r="M802">
        <f t="shared" si="149"/>
        <v>10571</v>
      </c>
      <c r="N802" s="12">
        <f t="shared" si="140"/>
        <v>0</v>
      </c>
      <c r="O802" s="13">
        <f t="shared" si="141"/>
        <v>5000</v>
      </c>
      <c r="P802" s="13">
        <f t="shared" si="142"/>
        <v>0</v>
      </c>
      <c r="Q802" s="13">
        <f t="shared" si="143"/>
        <v>0</v>
      </c>
      <c r="R802" s="13">
        <f t="shared" si="144"/>
        <v>0</v>
      </c>
      <c r="S802" s="13">
        <f t="shared" si="145"/>
        <v>0</v>
      </c>
      <c r="T802" s="13">
        <f t="shared" si="146"/>
        <v>0</v>
      </c>
      <c r="U802" s="13">
        <f t="shared" si="147"/>
        <v>0</v>
      </c>
      <c r="V802" s="13">
        <f t="shared" si="148"/>
        <v>0</v>
      </c>
    </row>
    <row r="803" spans="1:22">
      <c r="A803" t="s">
        <v>57</v>
      </c>
      <c r="B803" t="s">
        <v>59</v>
      </c>
      <c r="C803" t="s">
        <v>160</v>
      </c>
      <c r="D803">
        <v>10593</v>
      </c>
      <c r="E803" t="s">
        <v>169</v>
      </c>
      <c r="F803" t="s">
        <v>1270</v>
      </c>
      <c r="G803">
        <f t="shared" si="139"/>
        <v>112000</v>
      </c>
      <c r="J803" t="str">
        <f t="shared" si="149"/>
        <v>Tanganyika</v>
      </c>
      <c r="K803" t="str">
        <f t="shared" si="149"/>
        <v>Kalemie</v>
      </c>
      <c r="L803" t="str">
        <f t="shared" si="149"/>
        <v>Nyemba</v>
      </c>
      <c r="M803">
        <f t="shared" si="149"/>
        <v>10593</v>
      </c>
      <c r="N803" s="12">
        <f t="shared" si="140"/>
        <v>0</v>
      </c>
      <c r="O803" s="13">
        <f t="shared" si="141"/>
        <v>0</v>
      </c>
      <c r="P803" s="13">
        <f t="shared" si="142"/>
        <v>0</v>
      </c>
      <c r="Q803" s="13">
        <f t="shared" si="143"/>
        <v>0</v>
      </c>
      <c r="R803" s="13">
        <f t="shared" si="144"/>
        <v>0</v>
      </c>
      <c r="S803" s="13">
        <f t="shared" si="145"/>
        <v>0</v>
      </c>
      <c r="T803" s="13">
        <f t="shared" si="146"/>
        <v>112000</v>
      </c>
      <c r="U803" s="13">
        <f t="shared" si="147"/>
        <v>0</v>
      </c>
      <c r="V803" s="13">
        <f t="shared" si="148"/>
        <v>0</v>
      </c>
    </row>
    <row r="804" spans="1:22">
      <c r="A804" t="s">
        <v>57</v>
      </c>
      <c r="B804" t="s">
        <v>59</v>
      </c>
      <c r="C804" t="s">
        <v>160</v>
      </c>
      <c r="D804">
        <v>10605</v>
      </c>
      <c r="E804" t="s">
        <v>49</v>
      </c>
      <c r="F804" t="s">
        <v>1263</v>
      </c>
      <c r="G804">
        <f t="shared" si="139"/>
        <v>34500</v>
      </c>
      <c r="J804" t="str">
        <f t="shared" si="149"/>
        <v>Tanganyika</v>
      </c>
      <c r="K804" t="str">
        <f t="shared" si="149"/>
        <v>Kalemie</v>
      </c>
      <c r="L804" t="str">
        <f t="shared" si="149"/>
        <v>Nyemba</v>
      </c>
      <c r="M804">
        <f t="shared" si="149"/>
        <v>10605</v>
      </c>
      <c r="N804" s="12">
        <f t="shared" si="140"/>
        <v>0</v>
      </c>
      <c r="O804" s="13">
        <f t="shared" si="141"/>
        <v>0</v>
      </c>
      <c r="P804" s="13">
        <f t="shared" si="142"/>
        <v>34500</v>
      </c>
      <c r="Q804" s="13">
        <f t="shared" si="143"/>
        <v>0</v>
      </c>
      <c r="R804" s="13">
        <f t="shared" si="144"/>
        <v>0</v>
      </c>
      <c r="S804" s="13">
        <f t="shared" si="145"/>
        <v>0</v>
      </c>
      <c r="T804" s="13">
        <f t="shared" si="146"/>
        <v>0</v>
      </c>
      <c r="U804" s="13">
        <f t="shared" si="147"/>
        <v>0</v>
      </c>
      <c r="V804" s="13">
        <f t="shared" si="148"/>
        <v>0</v>
      </c>
    </row>
    <row r="805" spans="1:22">
      <c r="A805" t="s">
        <v>57</v>
      </c>
      <c r="B805" t="s">
        <v>59</v>
      </c>
      <c r="C805" t="s">
        <v>160</v>
      </c>
      <c r="D805">
        <v>10605</v>
      </c>
      <c r="E805" t="s">
        <v>51</v>
      </c>
      <c r="F805" t="s">
        <v>1263</v>
      </c>
      <c r="G805">
        <f t="shared" si="139"/>
        <v>34500</v>
      </c>
      <c r="J805" t="str">
        <f t="shared" si="149"/>
        <v>Tanganyika</v>
      </c>
      <c r="K805" t="str">
        <f t="shared" si="149"/>
        <v>Kalemie</v>
      </c>
      <c r="L805" t="str">
        <f t="shared" si="149"/>
        <v>Nyemba</v>
      </c>
      <c r="M805">
        <f t="shared" si="149"/>
        <v>10605</v>
      </c>
      <c r="N805" s="12">
        <f t="shared" si="140"/>
        <v>0</v>
      </c>
      <c r="O805" s="13">
        <f t="shared" si="141"/>
        <v>0</v>
      </c>
      <c r="P805" s="13">
        <f t="shared" si="142"/>
        <v>0</v>
      </c>
      <c r="Q805" s="13">
        <f t="shared" si="143"/>
        <v>0</v>
      </c>
      <c r="R805" s="13">
        <f t="shared" si="144"/>
        <v>0</v>
      </c>
      <c r="S805" s="13">
        <f t="shared" si="145"/>
        <v>34500</v>
      </c>
      <c r="T805" s="13">
        <f t="shared" si="146"/>
        <v>0</v>
      </c>
      <c r="U805" s="13">
        <f t="shared" si="147"/>
        <v>0</v>
      </c>
      <c r="V805" s="13">
        <f t="shared" si="148"/>
        <v>0</v>
      </c>
    </row>
    <row r="806" spans="1:22">
      <c r="A806" t="s">
        <v>57</v>
      </c>
      <c r="B806" t="s">
        <v>59</v>
      </c>
      <c r="C806" t="s">
        <v>160</v>
      </c>
      <c r="D806">
        <v>10607</v>
      </c>
      <c r="E806" t="s">
        <v>49</v>
      </c>
      <c r="F806" t="s">
        <v>1258</v>
      </c>
      <c r="G806">
        <f t="shared" si="139"/>
        <v>24500</v>
      </c>
      <c r="J806" t="str">
        <f t="shared" si="149"/>
        <v>Tanganyika</v>
      </c>
      <c r="K806" t="str">
        <f t="shared" si="149"/>
        <v>Kalemie</v>
      </c>
      <c r="L806" t="str">
        <f t="shared" si="149"/>
        <v>Nyemba</v>
      </c>
      <c r="M806">
        <f t="shared" si="149"/>
        <v>10607</v>
      </c>
      <c r="N806" s="12">
        <f t="shared" si="140"/>
        <v>0</v>
      </c>
      <c r="O806" s="13">
        <f t="shared" si="141"/>
        <v>0</v>
      </c>
      <c r="P806" s="13">
        <f t="shared" si="142"/>
        <v>24500</v>
      </c>
      <c r="Q806" s="13">
        <f t="shared" si="143"/>
        <v>0</v>
      </c>
      <c r="R806" s="13">
        <f t="shared" si="144"/>
        <v>0</v>
      </c>
      <c r="S806" s="13">
        <f t="shared" si="145"/>
        <v>0</v>
      </c>
      <c r="T806" s="13">
        <f t="shared" si="146"/>
        <v>0</v>
      </c>
      <c r="U806" s="13">
        <f t="shared" si="147"/>
        <v>0</v>
      </c>
      <c r="V806" s="13">
        <f t="shared" si="148"/>
        <v>0</v>
      </c>
    </row>
    <row r="807" spans="1:22">
      <c r="A807" t="s">
        <v>57</v>
      </c>
      <c r="B807" t="s">
        <v>59</v>
      </c>
      <c r="C807" t="s">
        <v>160</v>
      </c>
      <c r="D807">
        <v>10608</v>
      </c>
      <c r="E807" t="s">
        <v>49</v>
      </c>
      <c r="F807" t="s">
        <v>1260</v>
      </c>
      <c r="G807">
        <f t="shared" si="139"/>
        <v>137000</v>
      </c>
      <c r="J807" t="str">
        <f t="shared" si="149"/>
        <v>Tanganyika</v>
      </c>
      <c r="K807" t="str">
        <f t="shared" si="149"/>
        <v>Kalemie</v>
      </c>
      <c r="L807" t="str">
        <f t="shared" si="149"/>
        <v>Nyemba</v>
      </c>
      <c r="M807">
        <f t="shared" si="149"/>
        <v>10608</v>
      </c>
      <c r="N807" s="12">
        <f t="shared" si="140"/>
        <v>0</v>
      </c>
      <c r="O807" s="13">
        <f t="shared" si="141"/>
        <v>0</v>
      </c>
      <c r="P807" s="13">
        <f t="shared" si="142"/>
        <v>137000</v>
      </c>
      <c r="Q807" s="13">
        <f t="shared" si="143"/>
        <v>0</v>
      </c>
      <c r="R807" s="13">
        <f t="shared" si="144"/>
        <v>0</v>
      </c>
      <c r="S807" s="13">
        <f t="shared" si="145"/>
        <v>0</v>
      </c>
      <c r="T807" s="13">
        <f t="shared" si="146"/>
        <v>0</v>
      </c>
      <c r="U807" s="13">
        <f t="shared" si="147"/>
        <v>0</v>
      </c>
      <c r="V807" s="13">
        <f t="shared" si="148"/>
        <v>0</v>
      </c>
    </row>
    <row r="808" spans="1:22">
      <c r="A808" t="s">
        <v>57</v>
      </c>
      <c r="B808" t="s">
        <v>59</v>
      </c>
      <c r="C808" t="s">
        <v>160</v>
      </c>
      <c r="D808">
        <v>10614</v>
      </c>
      <c r="E808" t="s">
        <v>31</v>
      </c>
      <c r="F808" t="s">
        <v>1257</v>
      </c>
      <c r="G808">
        <f t="shared" si="139"/>
        <v>5000</v>
      </c>
      <c r="J808" t="str">
        <f t="shared" si="149"/>
        <v>Tanganyika</v>
      </c>
      <c r="K808" t="str">
        <f t="shared" si="149"/>
        <v>Kalemie</v>
      </c>
      <c r="L808" t="str">
        <f t="shared" si="149"/>
        <v>Nyemba</v>
      </c>
      <c r="M808">
        <f t="shared" si="149"/>
        <v>10614</v>
      </c>
      <c r="N808" s="12">
        <f t="shared" si="140"/>
        <v>0</v>
      </c>
      <c r="O808" s="13">
        <f t="shared" si="141"/>
        <v>0</v>
      </c>
      <c r="P808" s="13">
        <f t="shared" si="142"/>
        <v>0</v>
      </c>
      <c r="Q808" s="13">
        <f t="shared" si="143"/>
        <v>0</v>
      </c>
      <c r="R808" s="13">
        <f t="shared" si="144"/>
        <v>0</v>
      </c>
      <c r="S808" s="13">
        <f t="shared" si="145"/>
        <v>0</v>
      </c>
      <c r="T808" s="13">
        <f t="shared" si="146"/>
        <v>0</v>
      </c>
      <c r="U808" s="13">
        <f t="shared" si="147"/>
        <v>5000</v>
      </c>
      <c r="V808" s="13">
        <f t="shared" si="148"/>
        <v>0</v>
      </c>
    </row>
    <row r="809" spans="1:22">
      <c r="A809" t="s">
        <v>57</v>
      </c>
      <c r="B809" t="s">
        <v>59</v>
      </c>
      <c r="C809" t="s">
        <v>160</v>
      </c>
      <c r="D809">
        <v>10917</v>
      </c>
      <c r="E809" t="s">
        <v>169</v>
      </c>
      <c r="F809" t="s">
        <v>1256</v>
      </c>
      <c r="G809">
        <f t="shared" si="139"/>
        <v>0</v>
      </c>
      <c r="J809" t="str">
        <f t="shared" si="149"/>
        <v>Tanganyika</v>
      </c>
      <c r="K809" t="str">
        <f t="shared" si="149"/>
        <v>Kalemie</v>
      </c>
      <c r="L809" t="str">
        <f t="shared" si="149"/>
        <v>Nyemba</v>
      </c>
      <c r="M809">
        <f t="shared" si="149"/>
        <v>10917</v>
      </c>
      <c r="N809" s="12">
        <f t="shared" si="140"/>
        <v>0</v>
      </c>
      <c r="O809" s="13">
        <f t="shared" si="141"/>
        <v>0</v>
      </c>
      <c r="P809" s="13">
        <f t="shared" si="142"/>
        <v>0</v>
      </c>
      <c r="Q809" s="13">
        <f t="shared" si="143"/>
        <v>0</v>
      </c>
      <c r="R809" s="13">
        <f t="shared" si="144"/>
        <v>0</v>
      </c>
      <c r="S809" s="13">
        <f t="shared" si="145"/>
        <v>0</v>
      </c>
      <c r="T809" s="13">
        <f t="shared" si="146"/>
        <v>0</v>
      </c>
      <c r="U809" s="13">
        <f t="shared" si="147"/>
        <v>0</v>
      </c>
      <c r="V809" s="13">
        <f t="shared" si="148"/>
        <v>0</v>
      </c>
    </row>
    <row r="810" spans="1:22">
      <c r="A810" t="s">
        <v>57</v>
      </c>
      <c r="B810" t="s">
        <v>59</v>
      </c>
      <c r="C810" t="s">
        <v>160</v>
      </c>
      <c r="D810">
        <v>10925</v>
      </c>
      <c r="E810" t="s">
        <v>31</v>
      </c>
      <c r="F810" t="s">
        <v>1257</v>
      </c>
      <c r="G810">
        <f t="shared" si="139"/>
        <v>5000</v>
      </c>
      <c r="J810" t="str">
        <f t="shared" si="149"/>
        <v>Tanganyika</v>
      </c>
      <c r="K810" t="str">
        <f t="shared" si="149"/>
        <v>Kalemie</v>
      </c>
      <c r="L810" t="str">
        <f t="shared" si="149"/>
        <v>Nyemba</v>
      </c>
      <c r="M810">
        <f t="shared" si="149"/>
        <v>10925</v>
      </c>
      <c r="N810" s="12">
        <f t="shared" si="140"/>
        <v>0</v>
      </c>
      <c r="O810" s="13">
        <f t="shared" si="141"/>
        <v>0</v>
      </c>
      <c r="P810" s="13">
        <f t="shared" si="142"/>
        <v>0</v>
      </c>
      <c r="Q810" s="13">
        <f t="shared" si="143"/>
        <v>0</v>
      </c>
      <c r="R810" s="13">
        <f t="shared" si="144"/>
        <v>0</v>
      </c>
      <c r="S810" s="13">
        <f t="shared" si="145"/>
        <v>0</v>
      </c>
      <c r="T810" s="13">
        <f t="shared" si="146"/>
        <v>0</v>
      </c>
      <c r="U810" s="13">
        <f t="shared" si="147"/>
        <v>5000</v>
      </c>
      <c r="V810" s="13">
        <f t="shared" si="148"/>
        <v>0</v>
      </c>
    </row>
    <row r="811" spans="1:22">
      <c r="A811" t="s">
        <v>57</v>
      </c>
      <c r="B811" t="s">
        <v>59</v>
      </c>
      <c r="C811" t="s">
        <v>160</v>
      </c>
      <c r="D811">
        <v>10902</v>
      </c>
      <c r="E811" t="s">
        <v>169</v>
      </c>
      <c r="F811" t="s">
        <v>1266</v>
      </c>
      <c r="G811">
        <f t="shared" si="139"/>
        <v>14500</v>
      </c>
      <c r="J811" t="str">
        <f t="shared" si="149"/>
        <v>Tanganyika</v>
      </c>
      <c r="K811" t="str">
        <f t="shared" si="149"/>
        <v>Kalemie</v>
      </c>
      <c r="L811" t="str">
        <f t="shared" si="149"/>
        <v>Nyemba</v>
      </c>
      <c r="M811">
        <f t="shared" si="149"/>
        <v>10902</v>
      </c>
      <c r="N811" s="12">
        <f t="shared" si="140"/>
        <v>0</v>
      </c>
      <c r="O811" s="13">
        <f t="shared" si="141"/>
        <v>0</v>
      </c>
      <c r="P811" s="13">
        <f t="shared" si="142"/>
        <v>0</v>
      </c>
      <c r="Q811" s="13">
        <f t="shared" si="143"/>
        <v>0</v>
      </c>
      <c r="R811" s="13">
        <f t="shared" si="144"/>
        <v>0</v>
      </c>
      <c r="S811" s="13">
        <f t="shared" si="145"/>
        <v>0</v>
      </c>
      <c r="T811" s="13">
        <f t="shared" si="146"/>
        <v>14500</v>
      </c>
      <c r="U811" s="13">
        <f t="shared" si="147"/>
        <v>0</v>
      </c>
      <c r="V811" s="13">
        <f t="shared" si="148"/>
        <v>0</v>
      </c>
    </row>
    <row r="812" spans="1:22">
      <c r="A812" t="s">
        <v>57</v>
      </c>
      <c r="B812" t="s">
        <v>59</v>
      </c>
      <c r="C812" t="s">
        <v>160</v>
      </c>
      <c r="D812">
        <v>10914</v>
      </c>
      <c r="E812" t="s">
        <v>169</v>
      </c>
      <c r="F812" t="s">
        <v>1256</v>
      </c>
      <c r="G812">
        <f t="shared" si="139"/>
        <v>0</v>
      </c>
      <c r="J812" t="str">
        <f t="shared" si="149"/>
        <v>Tanganyika</v>
      </c>
      <c r="K812" t="str">
        <f t="shared" si="149"/>
        <v>Kalemie</v>
      </c>
      <c r="L812" t="str">
        <f t="shared" si="149"/>
        <v>Nyemba</v>
      </c>
      <c r="M812">
        <f t="shared" si="149"/>
        <v>10914</v>
      </c>
      <c r="N812" s="12">
        <f t="shared" si="140"/>
        <v>0</v>
      </c>
      <c r="O812" s="13">
        <f t="shared" si="141"/>
        <v>0</v>
      </c>
      <c r="P812" s="13">
        <f t="shared" si="142"/>
        <v>0</v>
      </c>
      <c r="Q812" s="13">
        <f t="shared" si="143"/>
        <v>0</v>
      </c>
      <c r="R812" s="13">
        <f t="shared" si="144"/>
        <v>0</v>
      </c>
      <c r="S812" s="13">
        <f t="shared" si="145"/>
        <v>0</v>
      </c>
      <c r="T812" s="13">
        <f t="shared" si="146"/>
        <v>0</v>
      </c>
      <c r="U812" s="13">
        <f t="shared" si="147"/>
        <v>0</v>
      </c>
      <c r="V812" s="13">
        <f t="shared" si="148"/>
        <v>0</v>
      </c>
    </row>
    <row r="813" spans="1:22">
      <c r="A813" t="s">
        <v>57</v>
      </c>
      <c r="B813" t="s">
        <v>59</v>
      </c>
      <c r="C813" t="s">
        <v>160</v>
      </c>
      <c r="D813">
        <v>10912</v>
      </c>
      <c r="E813" t="s">
        <v>98</v>
      </c>
      <c r="F813" t="s">
        <v>1266</v>
      </c>
      <c r="G813">
        <f t="shared" si="139"/>
        <v>14500</v>
      </c>
      <c r="J813" t="str">
        <f t="shared" si="149"/>
        <v>Tanganyika</v>
      </c>
      <c r="K813" t="str">
        <f t="shared" si="149"/>
        <v>Kalemie</v>
      </c>
      <c r="L813" t="str">
        <f t="shared" si="149"/>
        <v>Nyemba</v>
      </c>
      <c r="M813">
        <f t="shared" si="149"/>
        <v>10912</v>
      </c>
      <c r="N813" s="12">
        <f t="shared" si="140"/>
        <v>0</v>
      </c>
      <c r="O813" s="13">
        <f t="shared" si="141"/>
        <v>0</v>
      </c>
      <c r="P813" s="13">
        <f t="shared" si="142"/>
        <v>0</v>
      </c>
      <c r="Q813" s="13">
        <f t="shared" si="143"/>
        <v>14500</v>
      </c>
      <c r="R813" s="13">
        <f t="shared" si="144"/>
        <v>0</v>
      </c>
      <c r="S813" s="13">
        <f t="shared" si="145"/>
        <v>0</v>
      </c>
      <c r="T813" s="13">
        <f t="shared" si="146"/>
        <v>0</v>
      </c>
      <c r="U813" s="13">
        <f t="shared" si="147"/>
        <v>0</v>
      </c>
      <c r="V813" s="13">
        <f t="shared" si="148"/>
        <v>0</v>
      </c>
    </row>
    <row r="814" spans="1:22">
      <c r="A814" t="s">
        <v>57</v>
      </c>
      <c r="B814" t="s">
        <v>59</v>
      </c>
      <c r="C814" t="s">
        <v>160</v>
      </c>
      <c r="D814">
        <v>10912</v>
      </c>
      <c r="E814" t="s">
        <v>51</v>
      </c>
      <c r="F814" t="s">
        <v>1266</v>
      </c>
      <c r="G814">
        <f t="shared" si="139"/>
        <v>14500</v>
      </c>
      <c r="J814" t="str">
        <f t="shared" si="149"/>
        <v>Tanganyika</v>
      </c>
      <c r="K814" t="str">
        <f t="shared" si="149"/>
        <v>Kalemie</v>
      </c>
      <c r="L814" t="str">
        <f t="shared" si="149"/>
        <v>Nyemba</v>
      </c>
      <c r="M814">
        <f t="shared" si="149"/>
        <v>10912</v>
      </c>
      <c r="N814" s="12">
        <f t="shared" si="140"/>
        <v>0</v>
      </c>
      <c r="O814" s="13">
        <f t="shared" si="141"/>
        <v>0</v>
      </c>
      <c r="P814" s="13">
        <f t="shared" si="142"/>
        <v>0</v>
      </c>
      <c r="Q814" s="13">
        <f t="shared" si="143"/>
        <v>0</v>
      </c>
      <c r="R814" s="13">
        <f t="shared" si="144"/>
        <v>0</v>
      </c>
      <c r="S814" s="13">
        <f t="shared" si="145"/>
        <v>14500</v>
      </c>
      <c r="T814" s="13">
        <f t="shared" si="146"/>
        <v>0</v>
      </c>
      <c r="U814" s="13">
        <f t="shared" si="147"/>
        <v>0</v>
      </c>
      <c r="V814" s="13">
        <f t="shared" si="148"/>
        <v>0</v>
      </c>
    </row>
    <row r="815" spans="1:22">
      <c r="A815" t="s">
        <v>57</v>
      </c>
      <c r="B815" t="s">
        <v>59</v>
      </c>
      <c r="C815" t="s">
        <v>160</v>
      </c>
      <c r="D815">
        <v>10912</v>
      </c>
      <c r="E815" t="s">
        <v>169</v>
      </c>
      <c r="F815" t="s">
        <v>1266</v>
      </c>
      <c r="G815">
        <f t="shared" si="139"/>
        <v>14500</v>
      </c>
      <c r="J815" t="str">
        <f t="shared" si="149"/>
        <v>Tanganyika</v>
      </c>
      <c r="K815" t="str">
        <f t="shared" si="149"/>
        <v>Kalemie</v>
      </c>
      <c r="L815" t="str">
        <f t="shared" si="149"/>
        <v>Nyemba</v>
      </c>
      <c r="M815">
        <f t="shared" si="149"/>
        <v>10912</v>
      </c>
      <c r="N815" s="12">
        <f t="shared" si="140"/>
        <v>0</v>
      </c>
      <c r="O815" s="13">
        <f t="shared" si="141"/>
        <v>0</v>
      </c>
      <c r="P815" s="13">
        <f t="shared" si="142"/>
        <v>0</v>
      </c>
      <c r="Q815" s="13">
        <f t="shared" si="143"/>
        <v>0</v>
      </c>
      <c r="R815" s="13">
        <f t="shared" si="144"/>
        <v>0</v>
      </c>
      <c r="S815" s="13">
        <f t="shared" si="145"/>
        <v>0</v>
      </c>
      <c r="T815" s="13">
        <f t="shared" si="146"/>
        <v>14500</v>
      </c>
      <c r="U815" s="13">
        <f t="shared" si="147"/>
        <v>0</v>
      </c>
      <c r="V815" s="13">
        <f t="shared" si="148"/>
        <v>0</v>
      </c>
    </row>
    <row r="816" spans="1:22">
      <c r="A816" t="s">
        <v>57</v>
      </c>
      <c r="B816" t="s">
        <v>59</v>
      </c>
      <c r="C816" t="s">
        <v>160</v>
      </c>
      <c r="D816">
        <v>10926</v>
      </c>
      <c r="E816" t="s">
        <v>49</v>
      </c>
      <c r="F816" t="s">
        <v>1266</v>
      </c>
      <c r="G816">
        <f t="shared" si="139"/>
        <v>14500</v>
      </c>
      <c r="J816" t="str">
        <f t="shared" si="149"/>
        <v>Tanganyika</v>
      </c>
      <c r="K816" t="str">
        <f t="shared" si="149"/>
        <v>Kalemie</v>
      </c>
      <c r="L816" t="str">
        <f t="shared" si="149"/>
        <v>Nyemba</v>
      </c>
      <c r="M816">
        <f t="shared" si="149"/>
        <v>10926</v>
      </c>
      <c r="N816" s="12">
        <f t="shared" si="140"/>
        <v>0</v>
      </c>
      <c r="O816" s="13">
        <f t="shared" si="141"/>
        <v>0</v>
      </c>
      <c r="P816" s="13">
        <f t="shared" si="142"/>
        <v>14500</v>
      </c>
      <c r="Q816" s="13">
        <f t="shared" si="143"/>
        <v>0</v>
      </c>
      <c r="R816" s="13">
        <f t="shared" si="144"/>
        <v>0</v>
      </c>
      <c r="S816" s="13">
        <f t="shared" si="145"/>
        <v>0</v>
      </c>
      <c r="T816" s="13">
        <f t="shared" si="146"/>
        <v>0</v>
      </c>
      <c r="U816" s="13">
        <f t="shared" si="147"/>
        <v>0</v>
      </c>
      <c r="V816" s="13">
        <f t="shared" si="148"/>
        <v>0</v>
      </c>
    </row>
    <row r="817" spans="1:22">
      <c r="A817" t="s">
        <v>57</v>
      </c>
      <c r="B817" t="s">
        <v>59</v>
      </c>
      <c r="C817" t="s">
        <v>160</v>
      </c>
      <c r="D817">
        <v>10903</v>
      </c>
      <c r="E817" t="s">
        <v>51</v>
      </c>
      <c r="F817" t="s">
        <v>1256</v>
      </c>
      <c r="G817">
        <f t="shared" si="139"/>
        <v>0</v>
      </c>
      <c r="J817" t="str">
        <f t="shared" si="149"/>
        <v>Tanganyika</v>
      </c>
      <c r="K817" t="str">
        <f t="shared" si="149"/>
        <v>Kalemie</v>
      </c>
      <c r="L817" t="str">
        <f t="shared" si="149"/>
        <v>Nyemba</v>
      </c>
      <c r="M817">
        <f t="shared" si="149"/>
        <v>10903</v>
      </c>
      <c r="N817" s="12">
        <f t="shared" si="140"/>
        <v>0</v>
      </c>
      <c r="O817" s="13">
        <f t="shared" si="141"/>
        <v>0</v>
      </c>
      <c r="P817" s="13">
        <f t="shared" si="142"/>
        <v>0</v>
      </c>
      <c r="Q817" s="13">
        <f t="shared" si="143"/>
        <v>0</v>
      </c>
      <c r="R817" s="13">
        <f t="shared" si="144"/>
        <v>0</v>
      </c>
      <c r="S817" s="13">
        <f t="shared" si="145"/>
        <v>0</v>
      </c>
      <c r="T817" s="13">
        <f t="shared" si="146"/>
        <v>0</v>
      </c>
      <c r="U817" s="13">
        <f t="shared" si="147"/>
        <v>0</v>
      </c>
      <c r="V817" s="13">
        <f t="shared" si="148"/>
        <v>0</v>
      </c>
    </row>
    <row r="818" spans="1:22">
      <c r="A818" t="s">
        <v>57</v>
      </c>
      <c r="B818" t="s">
        <v>367</v>
      </c>
      <c r="C818" t="s">
        <v>367</v>
      </c>
      <c r="D818">
        <v>616</v>
      </c>
      <c r="E818" t="s">
        <v>51</v>
      </c>
      <c r="F818" t="s">
        <v>1266</v>
      </c>
      <c r="G818">
        <f t="shared" si="139"/>
        <v>14500</v>
      </c>
      <c r="J818" t="str">
        <f t="shared" si="149"/>
        <v>Tanganyika</v>
      </c>
      <c r="K818" t="str">
        <f t="shared" si="149"/>
        <v>Kongolo</v>
      </c>
      <c r="L818" t="str">
        <f t="shared" si="149"/>
        <v>Kongolo</v>
      </c>
      <c r="M818">
        <f t="shared" si="149"/>
        <v>616</v>
      </c>
      <c r="N818" s="12">
        <f t="shared" si="140"/>
        <v>0</v>
      </c>
      <c r="O818" s="13">
        <f t="shared" si="141"/>
        <v>0</v>
      </c>
      <c r="P818" s="13">
        <f t="shared" si="142"/>
        <v>0</v>
      </c>
      <c r="Q818" s="13">
        <f t="shared" si="143"/>
        <v>0</v>
      </c>
      <c r="R818" s="13">
        <f t="shared" si="144"/>
        <v>0</v>
      </c>
      <c r="S818" s="13">
        <f t="shared" si="145"/>
        <v>14500</v>
      </c>
      <c r="T818" s="13">
        <f t="shared" si="146"/>
        <v>0</v>
      </c>
      <c r="U818" s="13">
        <f t="shared" si="147"/>
        <v>0</v>
      </c>
      <c r="V818" s="13">
        <f t="shared" si="148"/>
        <v>0</v>
      </c>
    </row>
    <row r="819" spans="1:22">
      <c r="A819" t="s">
        <v>57</v>
      </c>
      <c r="B819" t="s">
        <v>367</v>
      </c>
      <c r="C819" t="s">
        <v>367</v>
      </c>
      <c r="D819">
        <v>821</v>
      </c>
      <c r="E819" t="s">
        <v>260</v>
      </c>
      <c r="F819" t="s">
        <v>1257</v>
      </c>
      <c r="G819">
        <f t="shared" si="139"/>
        <v>5000</v>
      </c>
      <c r="J819" t="str">
        <f t="shared" si="149"/>
        <v>Tanganyika</v>
      </c>
      <c r="K819" t="str">
        <f t="shared" si="149"/>
        <v>Kongolo</v>
      </c>
      <c r="L819" t="str">
        <f t="shared" si="149"/>
        <v>Kongolo</v>
      </c>
      <c r="M819">
        <f t="shared" si="149"/>
        <v>821</v>
      </c>
      <c r="N819" s="12">
        <f t="shared" si="140"/>
        <v>0</v>
      </c>
      <c r="O819" s="13">
        <f t="shared" si="141"/>
        <v>5000</v>
      </c>
      <c r="P819" s="13">
        <f t="shared" si="142"/>
        <v>0</v>
      </c>
      <c r="Q819" s="13">
        <f t="shared" si="143"/>
        <v>0</v>
      </c>
      <c r="R819" s="13">
        <f t="shared" si="144"/>
        <v>0</v>
      </c>
      <c r="S819" s="13">
        <f t="shared" si="145"/>
        <v>0</v>
      </c>
      <c r="T819" s="13">
        <f t="shared" si="146"/>
        <v>0</v>
      </c>
      <c r="U819" s="13">
        <f t="shared" si="147"/>
        <v>0</v>
      </c>
      <c r="V819" s="13">
        <f t="shared" si="148"/>
        <v>0</v>
      </c>
    </row>
    <row r="820" spans="1:22">
      <c r="A820" t="s">
        <v>57</v>
      </c>
      <c r="B820" t="s">
        <v>367</v>
      </c>
      <c r="C820" t="s">
        <v>367</v>
      </c>
      <c r="D820">
        <v>822</v>
      </c>
      <c r="E820" t="s">
        <v>169</v>
      </c>
      <c r="F820" t="s">
        <v>1257</v>
      </c>
      <c r="G820">
        <f t="shared" si="139"/>
        <v>5000</v>
      </c>
      <c r="J820" t="str">
        <f t="shared" si="149"/>
        <v>Tanganyika</v>
      </c>
      <c r="K820" t="str">
        <f t="shared" si="149"/>
        <v>Kongolo</v>
      </c>
      <c r="L820" t="str">
        <f t="shared" si="149"/>
        <v>Kongolo</v>
      </c>
      <c r="M820">
        <f t="shared" si="149"/>
        <v>822</v>
      </c>
      <c r="N820" s="12">
        <f t="shared" si="140"/>
        <v>0</v>
      </c>
      <c r="O820" s="13">
        <f t="shared" si="141"/>
        <v>0</v>
      </c>
      <c r="P820" s="13">
        <f t="shared" si="142"/>
        <v>0</v>
      </c>
      <c r="Q820" s="13">
        <f t="shared" si="143"/>
        <v>0</v>
      </c>
      <c r="R820" s="13">
        <f t="shared" si="144"/>
        <v>0</v>
      </c>
      <c r="S820" s="13">
        <f t="shared" si="145"/>
        <v>0</v>
      </c>
      <c r="T820" s="13">
        <f t="shared" si="146"/>
        <v>5000</v>
      </c>
      <c r="U820" s="13">
        <f t="shared" si="147"/>
        <v>0</v>
      </c>
      <c r="V820" s="13">
        <f t="shared" si="148"/>
        <v>0</v>
      </c>
    </row>
    <row r="821" spans="1:22">
      <c r="A821" t="s">
        <v>57</v>
      </c>
      <c r="B821" t="s">
        <v>367</v>
      </c>
      <c r="C821" t="s">
        <v>367</v>
      </c>
      <c r="D821">
        <v>824</v>
      </c>
      <c r="E821" t="s">
        <v>31</v>
      </c>
      <c r="F821" t="s">
        <v>1266</v>
      </c>
      <c r="G821">
        <f t="shared" si="139"/>
        <v>14500</v>
      </c>
      <c r="J821" t="str">
        <f t="shared" si="149"/>
        <v>Tanganyika</v>
      </c>
      <c r="K821" t="str">
        <f t="shared" si="149"/>
        <v>Kongolo</v>
      </c>
      <c r="L821" t="str">
        <f t="shared" si="149"/>
        <v>Kongolo</v>
      </c>
      <c r="M821">
        <f t="shared" si="149"/>
        <v>824</v>
      </c>
      <c r="N821" s="12">
        <f t="shared" si="140"/>
        <v>0</v>
      </c>
      <c r="O821" s="13">
        <f t="shared" si="141"/>
        <v>0</v>
      </c>
      <c r="P821" s="13">
        <f t="shared" si="142"/>
        <v>0</v>
      </c>
      <c r="Q821" s="13">
        <f t="shared" si="143"/>
        <v>0</v>
      </c>
      <c r="R821" s="13">
        <f t="shared" si="144"/>
        <v>0</v>
      </c>
      <c r="S821" s="13">
        <f t="shared" si="145"/>
        <v>0</v>
      </c>
      <c r="T821" s="13">
        <f t="shared" si="146"/>
        <v>0</v>
      </c>
      <c r="U821" s="13">
        <f t="shared" si="147"/>
        <v>14500</v>
      </c>
      <c r="V821" s="13">
        <f t="shared" si="148"/>
        <v>0</v>
      </c>
    </row>
    <row r="822" spans="1:22">
      <c r="A822" t="s">
        <v>57</v>
      </c>
      <c r="B822" t="s">
        <v>367</v>
      </c>
      <c r="C822" t="s">
        <v>367</v>
      </c>
      <c r="D822">
        <v>10511</v>
      </c>
      <c r="E822" t="s">
        <v>51</v>
      </c>
      <c r="F822" t="s">
        <v>1256</v>
      </c>
      <c r="G822">
        <f t="shared" si="139"/>
        <v>0</v>
      </c>
      <c r="J822" t="str">
        <f t="shared" si="149"/>
        <v>Tanganyika</v>
      </c>
      <c r="K822" t="str">
        <f t="shared" si="149"/>
        <v>Kongolo</v>
      </c>
      <c r="L822" t="str">
        <f t="shared" si="149"/>
        <v>Kongolo</v>
      </c>
      <c r="M822">
        <f t="shared" si="149"/>
        <v>10511</v>
      </c>
      <c r="N822" s="12">
        <f t="shared" si="140"/>
        <v>0</v>
      </c>
      <c r="O822" s="13">
        <f t="shared" si="141"/>
        <v>0</v>
      </c>
      <c r="P822" s="13">
        <f t="shared" si="142"/>
        <v>0</v>
      </c>
      <c r="Q822" s="13">
        <f t="shared" si="143"/>
        <v>0</v>
      </c>
      <c r="R822" s="13">
        <f t="shared" si="144"/>
        <v>0</v>
      </c>
      <c r="S822" s="13">
        <f t="shared" si="145"/>
        <v>0</v>
      </c>
      <c r="T822" s="13">
        <f t="shared" si="146"/>
        <v>0</v>
      </c>
      <c r="U822" s="13">
        <f t="shared" si="147"/>
        <v>0</v>
      </c>
      <c r="V822" s="13">
        <f t="shared" si="148"/>
        <v>0</v>
      </c>
    </row>
    <row r="823" spans="1:22">
      <c r="A823" t="s">
        <v>57</v>
      </c>
      <c r="B823" t="s">
        <v>367</v>
      </c>
      <c r="C823" t="s">
        <v>367</v>
      </c>
      <c r="D823">
        <v>10512</v>
      </c>
      <c r="E823" t="s">
        <v>51</v>
      </c>
      <c r="F823" t="s">
        <v>1256</v>
      </c>
      <c r="G823">
        <f t="shared" si="139"/>
        <v>0</v>
      </c>
      <c r="J823" t="str">
        <f t="shared" si="149"/>
        <v>Tanganyika</v>
      </c>
      <c r="K823" t="str">
        <f t="shared" si="149"/>
        <v>Kongolo</v>
      </c>
      <c r="L823" t="str">
        <f t="shared" si="149"/>
        <v>Kongolo</v>
      </c>
      <c r="M823">
        <f t="shared" si="149"/>
        <v>10512</v>
      </c>
      <c r="N823" s="12">
        <f t="shared" si="140"/>
        <v>0</v>
      </c>
      <c r="O823" s="13">
        <f t="shared" si="141"/>
        <v>0</v>
      </c>
      <c r="P823" s="13">
        <f t="shared" si="142"/>
        <v>0</v>
      </c>
      <c r="Q823" s="13">
        <f t="shared" si="143"/>
        <v>0</v>
      </c>
      <c r="R823" s="13">
        <f t="shared" si="144"/>
        <v>0</v>
      </c>
      <c r="S823" s="13">
        <f t="shared" si="145"/>
        <v>0</v>
      </c>
      <c r="T823" s="13">
        <f t="shared" si="146"/>
        <v>0</v>
      </c>
      <c r="U823" s="13">
        <f t="shared" si="147"/>
        <v>0</v>
      </c>
      <c r="V823" s="13">
        <f t="shared" si="148"/>
        <v>0</v>
      </c>
    </row>
    <row r="824" spans="1:22">
      <c r="A824" t="s">
        <v>57</v>
      </c>
      <c r="B824" t="s">
        <v>367</v>
      </c>
      <c r="C824" t="s">
        <v>367</v>
      </c>
      <c r="D824">
        <v>10520</v>
      </c>
      <c r="E824" t="s">
        <v>51</v>
      </c>
      <c r="F824" t="s">
        <v>1256</v>
      </c>
      <c r="G824">
        <f t="shared" si="139"/>
        <v>0</v>
      </c>
      <c r="J824" t="str">
        <f t="shared" si="149"/>
        <v>Tanganyika</v>
      </c>
      <c r="K824" t="str">
        <f t="shared" si="149"/>
        <v>Kongolo</v>
      </c>
      <c r="L824" t="str">
        <f t="shared" si="149"/>
        <v>Kongolo</v>
      </c>
      <c r="M824">
        <f t="shared" si="149"/>
        <v>10520</v>
      </c>
      <c r="N824" s="12">
        <f t="shared" si="140"/>
        <v>0</v>
      </c>
      <c r="O824" s="13">
        <f t="shared" si="141"/>
        <v>0</v>
      </c>
      <c r="P824" s="13">
        <f t="shared" si="142"/>
        <v>0</v>
      </c>
      <c r="Q824" s="13">
        <f t="shared" si="143"/>
        <v>0</v>
      </c>
      <c r="R824" s="13">
        <f t="shared" si="144"/>
        <v>0</v>
      </c>
      <c r="S824" s="13">
        <f t="shared" si="145"/>
        <v>0</v>
      </c>
      <c r="T824" s="13">
        <f t="shared" si="146"/>
        <v>0</v>
      </c>
      <c r="U824" s="13">
        <f t="shared" si="147"/>
        <v>0</v>
      </c>
      <c r="V824" s="13">
        <f t="shared" si="148"/>
        <v>0</v>
      </c>
    </row>
    <row r="825" spans="1:22">
      <c r="A825" t="s">
        <v>57</v>
      </c>
      <c r="B825" t="s">
        <v>367</v>
      </c>
      <c r="C825" t="s">
        <v>367</v>
      </c>
      <c r="D825">
        <v>10569</v>
      </c>
      <c r="E825" t="s">
        <v>260</v>
      </c>
      <c r="F825" t="s">
        <v>1257</v>
      </c>
      <c r="G825">
        <f t="shared" si="139"/>
        <v>5000</v>
      </c>
      <c r="J825" t="str">
        <f t="shared" si="149"/>
        <v>Tanganyika</v>
      </c>
      <c r="K825" t="str">
        <f t="shared" si="149"/>
        <v>Kongolo</v>
      </c>
      <c r="L825" t="str">
        <f t="shared" si="149"/>
        <v>Kongolo</v>
      </c>
      <c r="M825">
        <f t="shared" si="149"/>
        <v>10569</v>
      </c>
      <c r="N825" s="12">
        <f t="shared" si="140"/>
        <v>0</v>
      </c>
      <c r="O825" s="13">
        <f t="shared" si="141"/>
        <v>5000</v>
      </c>
      <c r="P825" s="13">
        <f t="shared" si="142"/>
        <v>0</v>
      </c>
      <c r="Q825" s="13">
        <f t="shared" si="143"/>
        <v>0</v>
      </c>
      <c r="R825" s="13">
        <f t="shared" si="144"/>
        <v>0</v>
      </c>
      <c r="S825" s="13">
        <f t="shared" si="145"/>
        <v>0</v>
      </c>
      <c r="T825" s="13">
        <f t="shared" si="146"/>
        <v>0</v>
      </c>
      <c r="U825" s="13">
        <f t="shared" si="147"/>
        <v>0</v>
      </c>
      <c r="V825" s="13">
        <f t="shared" si="148"/>
        <v>0</v>
      </c>
    </row>
    <row r="826" spans="1:22">
      <c r="A826" t="s">
        <v>57</v>
      </c>
      <c r="B826" t="s">
        <v>367</v>
      </c>
      <c r="C826" t="s">
        <v>367</v>
      </c>
      <c r="D826">
        <v>10615</v>
      </c>
      <c r="E826" t="s">
        <v>51</v>
      </c>
      <c r="F826" t="s">
        <v>1256</v>
      </c>
      <c r="G826">
        <f t="shared" si="139"/>
        <v>0</v>
      </c>
      <c r="J826" t="str">
        <f t="shared" si="149"/>
        <v>Tanganyika</v>
      </c>
      <c r="K826" t="str">
        <f t="shared" si="149"/>
        <v>Kongolo</v>
      </c>
      <c r="L826" t="str">
        <f t="shared" si="149"/>
        <v>Kongolo</v>
      </c>
      <c r="M826">
        <f t="shared" si="149"/>
        <v>10615</v>
      </c>
      <c r="N826" s="12">
        <f t="shared" si="140"/>
        <v>0</v>
      </c>
      <c r="O826" s="13">
        <f t="shared" si="141"/>
        <v>0</v>
      </c>
      <c r="P826" s="13">
        <f t="shared" si="142"/>
        <v>0</v>
      </c>
      <c r="Q826" s="13">
        <f t="shared" si="143"/>
        <v>0</v>
      </c>
      <c r="R826" s="13">
        <f t="shared" si="144"/>
        <v>0</v>
      </c>
      <c r="S826" s="13">
        <f t="shared" si="145"/>
        <v>0</v>
      </c>
      <c r="T826" s="13">
        <f t="shared" si="146"/>
        <v>0</v>
      </c>
      <c r="U826" s="13">
        <f t="shared" si="147"/>
        <v>0</v>
      </c>
      <c r="V826" s="13">
        <f t="shared" si="148"/>
        <v>0</v>
      </c>
    </row>
    <row r="827" spans="1:22">
      <c r="A827" t="s">
        <v>57</v>
      </c>
      <c r="B827" t="s">
        <v>367</v>
      </c>
      <c r="C827" t="s">
        <v>367</v>
      </c>
      <c r="D827">
        <v>10917</v>
      </c>
      <c r="E827" t="s">
        <v>169</v>
      </c>
      <c r="F827" t="s">
        <v>1256</v>
      </c>
      <c r="G827">
        <f t="shared" si="139"/>
        <v>0</v>
      </c>
      <c r="J827" t="str">
        <f t="shared" si="149"/>
        <v>Tanganyika</v>
      </c>
      <c r="K827" t="str">
        <f t="shared" si="149"/>
        <v>Kongolo</v>
      </c>
      <c r="L827" t="str">
        <f t="shared" si="149"/>
        <v>Kongolo</v>
      </c>
      <c r="M827">
        <f t="shared" si="149"/>
        <v>10917</v>
      </c>
      <c r="N827" s="12">
        <f t="shared" si="140"/>
        <v>0</v>
      </c>
      <c r="O827" s="13">
        <f t="shared" si="141"/>
        <v>0</v>
      </c>
      <c r="P827" s="13">
        <f t="shared" si="142"/>
        <v>0</v>
      </c>
      <c r="Q827" s="13">
        <f t="shared" si="143"/>
        <v>0</v>
      </c>
      <c r="R827" s="13">
        <f t="shared" si="144"/>
        <v>0</v>
      </c>
      <c r="S827" s="13">
        <f t="shared" si="145"/>
        <v>0</v>
      </c>
      <c r="T827" s="13">
        <f t="shared" si="146"/>
        <v>0</v>
      </c>
      <c r="U827" s="13">
        <f t="shared" si="147"/>
        <v>0</v>
      </c>
      <c r="V827" s="13">
        <f t="shared" si="148"/>
        <v>0</v>
      </c>
    </row>
    <row r="828" spans="1:22">
      <c r="A828" t="s">
        <v>57</v>
      </c>
      <c r="B828" t="s">
        <v>367</v>
      </c>
      <c r="C828" t="s">
        <v>367</v>
      </c>
      <c r="D828">
        <v>10914</v>
      </c>
      <c r="E828" t="s">
        <v>169</v>
      </c>
      <c r="F828" t="s">
        <v>1256</v>
      </c>
      <c r="G828">
        <f t="shared" si="139"/>
        <v>0</v>
      </c>
      <c r="J828" t="str">
        <f t="shared" si="149"/>
        <v>Tanganyika</v>
      </c>
      <c r="K828" t="str">
        <f t="shared" si="149"/>
        <v>Kongolo</v>
      </c>
      <c r="L828" t="str">
        <f t="shared" si="149"/>
        <v>Kongolo</v>
      </c>
      <c r="M828">
        <f t="shared" si="149"/>
        <v>10914</v>
      </c>
      <c r="N828" s="12">
        <f t="shared" si="140"/>
        <v>0</v>
      </c>
      <c r="O828" s="13">
        <f t="shared" si="141"/>
        <v>0</v>
      </c>
      <c r="P828" s="13">
        <f t="shared" si="142"/>
        <v>0</v>
      </c>
      <c r="Q828" s="13">
        <f t="shared" si="143"/>
        <v>0</v>
      </c>
      <c r="R828" s="13">
        <f t="shared" si="144"/>
        <v>0</v>
      </c>
      <c r="S828" s="13">
        <f t="shared" si="145"/>
        <v>0</v>
      </c>
      <c r="T828" s="13">
        <f t="shared" si="146"/>
        <v>0</v>
      </c>
      <c r="U828" s="13">
        <f t="shared" si="147"/>
        <v>0</v>
      </c>
      <c r="V828" s="13">
        <f t="shared" si="148"/>
        <v>0</v>
      </c>
    </row>
    <row r="829" spans="1:22">
      <c r="A829" t="s">
        <v>57</v>
      </c>
      <c r="B829" t="s">
        <v>367</v>
      </c>
      <c r="C829" t="s">
        <v>394</v>
      </c>
      <c r="D829">
        <v>821</v>
      </c>
      <c r="E829" t="s">
        <v>260</v>
      </c>
      <c r="F829" t="s">
        <v>1257</v>
      </c>
      <c r="G829">
        <f t="shared" si="139"/>
        <v>5000</v>
      </c>
      <c r="J829" t="str">
        <f t="shared" si="149"/>
        <v>Tanganyika</v>
      </c>
      <c r="K829" t="str">
        <f t="shared" si="149"/>
        <v>Kongolo</v>
      </c>
      <c r="L829" t="str">
        <f t="shared" si="149"/>
        <v>Mbulula</v>
      </c>
      <c r="M829">
        <f t="shared" si="149"/>
        <v>821</v>
      </c>
      <c r="N829" s="12">
        <f t="shared" si="140"/>
        <v>0</v>
      </c>
      <c r="O829" s="13">
        <f t="shared" si="141"/>
        <v>5000</v>
      </c>
      <c r="P829" s="13">
        <f t="shared" si="142"/>
        <v>0</v>
      </c>
      <c r="Q829" s="13">
        <f t="shared" si="143"/>
        <v>0</v>
      </c>
      <c r="R829" s="13">
        <f t="shared" si="144"/>
        <v>0</v>
      </c>
      <c r="S829" s="13">
        <f t="shared" si="145"/>
        <v>0</v>
      </c>
      <c r="T829" s="13">
        <f t="shared" si="146"/>
        <v>0</v>
      </c>
      <c r="U829" s="13">
        <f t="shared" si="147"/>
        <v>0</v>
      </c>
      <c r="V829" s="13">
        <f t="shared" si="148"/>
        <v>0</v>
      </c>
    </row>
    <row r="830" spans="1:22">
      <c r="A830" t="s">
        <v>57</v>
      </c>
      <c r="B830" t="s">
        <v>367</v>
      </c>
      <c r="C830" t="s">
        <v>394</v>
      </c>
      <c r="D830">
        <v>823</v>
      </c>
      <c r="E830" t="s">
        <v>31</v>
      </c>
      <c r="F830" t="s">
        <v>1258</v>
      </c>
      <c r="G830">
        <f t="shared" si="139"/>
        <v>24500</v>
      </c>
      <c r="J830" t="str">
        <f t="shared" si="149"/>
        <v>Tanganyika</v>
      </c>
      <c r="K830" t="str">
        <f t="shared" si="149"/>
        <v>Kongolo</v>
      </c>
      <c r="L830" t="str">
        <f t="shared" si="149"/>
        <v>Mbulula</v>
      </c>
      <c r="M830">
        <f t="shared" si="149"/>
        <v>823</v>
      </c>
      <c r="N830" s="12">
        <f t="shared" si="140"/>
        <v>0</v>
      </c>
      <c r="O830" s="13">
        <f t="shared" si="141"/>
        <v>0</v>
      </c>
      <c r="P830" s="13">
        <f t="shared" si="142"/>
        <v>0</v>
      </c>
      <c r="Q830" s="13">
        <f t="shared" si="143"/>
        <v>0</v>
      </c>
      <c r="R830" s="13">
        <f t="shared" si="144"/>
        <v>0</v>
      </c>
      <c r="S830" s="13">
        <f t="shared" si="145"/>
        <v>0</v>
      </c>
      <c r="T830" s="13">
        <f t="shared" si="146"/>
        <v>0</v>
      </c>
      <c r="U830" s="13">
        <f t="shared" si="147"/>
        <v>24500</v>
      </c>
      <c r="V830" s="13">
        <f t="shared" si="148"/>
        <v>0</v>
      </c>
    </row>
    <row r="831" spans="1:22">
      <c r="A831" t="s">
        <v>57</v>
      </c>
      <c r="B831" t="s">
        <v>367</v>
      </c>
      <c r="C831" t="s">
        <v>394</v>
      </c>
      <c r="D831">
        <v>824</v>
      </c>
      <c r="E831" t="s">
        <v>31</v>
      </c>
      <c r="F831" t="s">
        <v>1257</v>
      </c>
      <c r="G831">
        <f t="shared" si="139"/>
        <v>5000</v>
      </c>
      <c r="J831" t="str">
        <f t="shared" si="149"/>
        <v>Tanganyika</v>
      </c>
      <c r="K831" t="str">
        <f t="shared" si="149"/>
        <v>Kongolo</v>
      </c>
      <c r="L831" t="str">
        <f t="shared" si="149"/>
        <v>Mbulula</v>
      </c>
      <c r="M831">
        <f t="shared" si="149"/>
        <v>824</v>
      </c>
      <c r="N831" s="12">
        <f t="shared" si="140"/>
        <v>0</v>
      </c>
      <c r="O831" s="13">
        <f t="shared" si="141"/>
        <v>0</v>
      </c>
      <c r="P831" s="13">
        <f t="shared" si="142"/>
        <v>0</v>
      </c>
      <c r="Q831" s="13">
        <f t="shared" si="143"/>
        <v>0</v>
      </c>
      <c r="R831" s="13">
        <f t="shared" si="144"/>
        <v>0</v>
      </c>
      <c r="S831" s="13">
        <f t="shared" si="145"/>
        <v>0</v>
      </c>
      <c r="T831" s="13">
        <f t="shared" si="146"/>
        <v>0</v>
      </c>
      <c r="U831" s="13">
        <f t="shared" si="147"/>
        <v>5000</v>
      </c>
      <c r="V831" s="13">
        <f t="shared" si="148"/>
        <v>0</v>
      </c>
    </row>
    <row r="832" spans="1:22">
      <c r="A832" t="s">
        <v>57</v>
      </c>
      <c r="B832" t="s">
        <v>367</v>
      </c>
      <c r="C832" t="s">
        <v>394</v>
      </c>
      <c r="D832">
        <v>10569</v>
      </c>
      <c r="E832" t="s">
        <v>260</v>
      </c>
      <c r="F832" t="s">
        <v>1257</v>
      </c>
      <c r="G832">
        <f t="shared" si="139"/>
        <v>5000</v>
      </c>
      <c r="J832" t="str">
        <f t="shared" si="149"/>
        <v>Tanganyika</v>
      </c>
      <c r="K832" t="str">
        <f t="shared" si="149"/>
        <v>Kongolo</v>
      </c>
      <c r="L832" t="str">
        <f t="shared" si="149"/>
        <v>Mbulula</v>
      </c>
      <c r="M832">
        <f t="shared" si="149"/>
        <v>10569</v>
      </c>
      <c r="N832" s="12">
        <f t="shared" si="140"/>
        <v>0</v>
      </c>
      <c r="O832" s="13">
        <f t="shared" si="141"/>
        <v>5000</v>
      </c>
      <c r="P832" s="13">
        <f t="shared" si="142"/>
        <v>0</v>
      </c>
      <c r="Q832" s="13">
        <f t="shared" si="143"/>
        <v>0</v>
      </c>
      <c r="R832" s="13">
        <f t="shared" si="144"/>
        <v>0</v>
      </c>
      <c r="S832" s="13">
        <f t="shared" si="145"/>
        <v>0</v>
      </c>
      <c r="T832" s="13">
        <f t="shared" si="146"/>
        <v>0</v>
      </c>
      <c r="U832" s="13">
        <f t="shared" si="147"/>
        <v>0</v>
      </c>
      <c r="V832" s="13">
        <f t="shared" si="148"/>
        <v>0</v>
      </c>
    </row>
    <row r="833" spans="1:22">
      <c r="A833" t="s">
        <v>57</v>
      </c>
      <c r="B833" t="s">
        <v>367</v>
      </c>
      <c r="C833" t="s">
        <v>394</v>
      </c>
      <c r="D833">
        <v>10917</v>
      </c>
      <c r="E833" t="s">
        <v>169</v>
      </c>
      <c r="F833" t="s">
        <v>1256</v>
      </c>
      <c r="G833">
        <f t="shared" si="139"/>
        <v>0</v>
      </c>
      <c r="J833" t="str">
        <f t="shared" si="149"/>
        <v>Tanganyika</v>
      </c>
      <c r="K833" t="str">
        <f t="shared" si="149"/>
        <v>Kongolo</v>
      </c>
      <c r="L833" t="str">
        <f t="shared" si="149"/>
        <v>Mbulula</v>
      </c>
      <c r="M833">
        <f t="shared" si="149"/>
        <v>10917</v>
      </c>
      <c r="N833" s="12">
        <f t="shared" si="140"/>
        <v>0</v>
      </c>
      <c r="O833" s="13">
        <f t="shared" si="141"/>
        <v>0</v>
      </c>
      <c r="P833" s="13">
        <f t="shared" si="142"/>
        <v>0</v>
      </c>
      <c r="Q833" s="13">
        <f t="shared" si="143"/>
        <v>0</v>
      </c>
      <c r="R833" s="13">
        <f t="shared" si="144"/>
        <v>0</v>
      </c>
      <c r="S833" s="13">
        <f t="shared" si="145"/>
        <v>0</v>
      </c>
      <c r="T833" s="13">
        <f t="shared" si="146"/>
        <v>0</v>
      </c>
      <c r="U833" s="13">
        <f t="shared" si="147"/>
        <v>0</v>
      </c>
      <c r="V833" s="13">
        <f t="shared" si="148"/>
        <v>0</v>
      </c>
    </row>
    <row r="834" spans="1:22">
      <c r="A834" t="s">
        <v>57</v>
      </c>
      <c r="B834" t="s">
        <v>367</v>
      </c>
      <c r="C834" t="s">
        <v>394</v>
      </c>
      <c r="D834">
        <v>10914</v>
      </c>
      <c r="E834" t="s">
        <v>169</v>
      </c>
      <c r="F834" t="s">
        <v>1256</v>
      </c>
      <c r="G834">
        <f t="shared" si="139"/>
        <v>0</v>
      </c>
      <c r="J834" t="str">
        <f t="shared" si="149"/>
        <v>Tanganyika</v>
      </c>
      <c r="K834" t="str">
        <f t="shared" si="149"/>
        <v>Kongolo</v>
      </c>
      <c r="L834" t="str">
        <f t="shared" si="149"/>
        <v>Mbulula</v>
      </c>
      <c r="M834">
        <f t="shared" si="149"/>
        <v>10914</v>
      </c>
      <c r="N834" s="12">
        <f t="shared" si="140"/>
        <v>0</v>
      </c>
      <c r="O834" s="13">
        <f t="shared" si="141"/>
        <v>0</v>
      </c>
      <c r="P834" s="13">
        <f t="shared" si="142"/>
        <v>0</v>
      </c>
      <c r="Q834" s="13">
        <f t="shared" si="143"/>
        <v>0</v>
      </c>
      <c r="R834" s="13">
        <f t="shared" si="144"/>
        <v>0</v>
      </c>
      <c r="S834" s="13">
        <f t="shared" si="145"/>
        <v>0</v>
      </c>
      <c r="T834" s="13">
        <f t="shared" si="146"/>
        <v>0</v>
      </c>
      <c r="U834" s="13">
        <f t="shared" si="147"/>
        <v>0</v>
      </c>
      <c r="V834" s="13">
        <f t="shared" si="148"/>
        <v>0</v>
      </c>
    </row>
    <row r="835" spans="1:22">
      <c r="A835" t="s">
        <v>57</v>
      </c>
      <c r="B835" t="s">
        <v>62</v>
      </c>
      <c r="C835" t="s">
        <v>201</v>
      </c>
      <c r="D835">
        <v>1055</v>
      </c>
      <c r="E835" t="s">
        <v>31</v>
      </c>
      <c r="F835" t="s">
        <v>1257</v>
      </c>
      <c r="G835">
        <f t="shared" si="139"/>
        <v>5000</v>
      </c>
      <c r="J835" t="str">
        <f t="shared" si="149"/>
        <v>Tanganyika</v>
      </c>
      <c r="K835" t="str">
        <f t="shared" si="149"/>
        <v>Manono</v>
      </c>
      <c r="L835" t="str">
        <f t="shared" si="149"/>
        <v>Kiyambi</v>
      </c>
      <c r="M835">
        <f t="shared" si="149"/>
        <v>1055</v>
      </c>
      <c r="N835" s="12">
        <f t="shared" si="140"/>
        <v>0</v>
      </c>
      <c r="O835" s="13">
        <f t="shared" si="141"/>
        <v>0</v>
      </c>
      <c r="P835" s="13">
        <f t="shared" si="142"/>
        <v>0</v>
      </c>
      <c r="Q835" s="13">
        <f t="shared" si="143"/>
        <v>0</v>
      </c>
      <c r="R835" s="13">
        <f t="shared" si="144"/>
        <v>0</v>
      </c>
      <c r="S835" s="13">
        <f t="shared" si="145"/>
        <v>0</v>
      </c>
      <c r="T835" s="13">
        <f t="shared" si="146"/>
        <v>0</v>
      </c>
      <c r="U835" s="13">
        <f t="shared" si="147"/>
        <v>5000</v>
      </c>
      <c r="V835" s="13">
        <f t="shared" si="148"/>
        <v>0</v>
      </c>
    </row>
    <row r="836" spans="1:22">
      <c r="A836" t="s">
        <v>57</v>
      </c>
      <c r="B836" t="s">
        <v>62</v>
      </c>
      <c r="C836" t="s">
        <v>201</v>
      </c>
      <c r="D836">
        <v>10131</v>
      </c>
      <c r="E836" t="s">
        <v>169</v>
      </c>
      <c r="F836" t="s">
        <v>1258</v>
      </c>
      <c r="G836">
        <f t="shared" si="139"/>
        <v>24500</v>
      </c>
      <c r="J836" t="str">
        <f t="shared" si="149"/>
        <v>Tanganyika</v>
      </c>
      <c r="K836" t="str">
        <f t="shared" si="149"/>
        <v>Manono</v>
      </c>
      <c r="L836" t="str">
        <f t="shared" si="149"/>
        <v>Kiyambi</v>
      </c>
      <c r="M836">
        <f t="shared" si="149"/>
        <v>10131</v>
      </c>
      <c r="N836" s="12">
        <f t="shared" si="140"/>
        <v>0</v>
      </c>
      <c r="O836" s="13">
        <f t="shared" si="141"/>
        <v>0</v>
      </c>
      <c r="P836" s="13">
        <f t="shared" si="142"/>
        <v>0</v>
      </c>
      <c r="Q836" s="13">
        <f t="shared" si="143"/>
        <v>0</v>
      </c>
      <c r="R836" s="13">
        <f t="shared" si="144"/>
        <v>0</v>
      </c>
      <c r="S836" s="13">
        <f t="shared" si="145"/>
        <v>0</v>
      </c>
      <c r="T836" s="13">
        <f t="shared" si="146"/>
        <v>24500</v>
      </c>
      <c r="U836" s="13">
        <f t="shared" si="147"/>
        <v>0</v>
      </c>
      <c r="V836" s="13">
        <f t="shared" si="148"/>
        <v>0</v>
      </c>
    </row>
    <row r="837" spans="1:22">
      <c r="A837" t="s">
        <v>57</v>
      </c>
      <c r="B837" t="s">
        <v>62</v>
      </c>
      <c r="C837" t="s">
        <v>201</v>
      </c>
      <c r="D837">
        <v>10478</v>
      </c>
      <c r="E837" t="s">
        <v>23</v>
      </c>
      <c r="F837" t="s">
        <v>1257</v>
      </c>
      <c r="G837">
        <f t="shared" ref="G837:G900" si="150">VALUE(F837)</f>
        <v>5000</v>
      </c>
      <c r="J837" t="str">
        <f t="shared" si="149"/>
        <v>Tanganyika</v>
      </c>
      <c r="K837" t="str">
        <f t="shared" si="149"/>
        <v>Manono</v>
      </c>
      <c r="L837" t="str">
        <f t="shared" si="149"/>
        <v>Kiyambi</v>
      </c>
      <c r="M837">
        <f t="shared" si="149"/>
        <v>10478</v>
      </c>
      <c r="N837" s="12">
        <f t="shared" ref="N837:N900" si="151">IF(AND(ISNUMBER(MATCH($N$3,E837,0)),ISNUMBER(MATCH(J837,A837,0)),ISNUMBER(MATCH(K837,B837,0)),ISNUMBER(MATCH(L837,C837,0)),MATCH(M837,D837,0)),INDEX(G837,MATCH($N$3,E837,0)),0)</f>
        <v>5000</v>
      </c>
      <c r="O837" s="13">
        <f t="shared" ref="O837:O900" si="152">IF(AND(ISNUMBER(MATCH($O$3,E837,0)),ISNUMBER(MATCH(J837,A837,0)),ISNUMBER(MATCH(K837,B837,0)),ISNUMBER(MATCH(L837,C837,0)),MATCH(M837,D837,0)),INDEX(G837,MATCH($O$3,E837,0)),0)</f>
        <v>0</v>
      </c>
      <c r="P837" s="13">
        <f t="shared" ref="P837:P900" si="153">IF(AND(ISNUMBER(MATCH($P$3,E837,0)),ISNUMBER(MATCH(J837,A837,0)),ISNUMBER(MATCH(K837,B837,0)),ISNUMBER(MATCH(L837,C837,0)),MATCH(M837,D837,0)),INDEX(G837,MATCH($P$3,E837,0)),0)</f>
        <v>0</v>
      </c>
      <c r="Q837" s="13">
        <f t="shared" ref="Q837:Q900" si="154">IF(AND(ISNUMBER(MATCH($Q$3,E837,0)),ISNUMBER(MATCH(J837,A837,0)),ISNUMBER(MATCH(K837,B837,0)),ISNUMBER(MATCH(L837,C837,0)),MATCH(M837,D837,0)),INDEX(G837,MATCH($Q$3,E837,0)),0)</f>
        <v>0</v>
      </c>
      <c r="R837" s="13">
        <f t="shared" ref="R837:R900" si="155">IF(AND(ISNUMBER(MATCH($R$3,E837,0)),ISNUMBER(MATCH(J837,A837,0)),ISNUMBER(MATCH(K837,B837,0)),ISNUMBER(MATCH(L837,C837,0)),MATCH(M837,D837,0)),INDEX(G837,MATCH($R$3,E837,0)),0)</f>
        <v>0</v>
      </c>
      <c r="S837" s="13">
        <f t="shared" ref="S837:S900" si="156">IF(AND(ISNUMBER(MATCH($S$3,E837,0)),ISNUMBER(MATCH(J837,A837,0)),ISNUMBER(MATCH(K837,B837,0)),ISNUMBER(MATCH(L837,C837,0)),MATCH(M837,D837,0)),INDEX(G837,MATCH($S$3,E837,0)),0)</f>
        <v>0</v>
      </c>
      <c r="T837" s="13">
        <f t="shared" ref="T837:T900" si="157">IF(AND(ISNUMBER(MATCH($T$3,E837,0)),ISNUMBER(MATCH(J837,A837,0)),ISNUMBER(MATCH(K837,B837,0)),ISNUMBER(MATCH(L837,C837,0)),MATCH(M837,D837,0)),INDEX(G837,MATCH($T$3,E837,0)),0)</f>
        <v>0</v>
      </c>
      <c r="U837" s="13">
        <f t="shared" ref="U837:U900" si="158">IF(AND(ISNUMBER(MATCH($U$3,E837,0)),ISNUMBER(MATCH(J837,A837,0)),ISNUMBER(MATCH(K837,B837,0)),ISNUMBER(MATCH(L837,C837,0)),MATCH(M837,D837,0)),INDEX(G837,MATCH($U$3,E837,0)),0)</f>
        <v>0</v>
      </c>
      <c r="V837" s="13">
        <f t="shared" ref="V837:V900" si="159">IF(AND(ISNUMBER(MATCH($VC$1,E837,0)),ISNUMBER(MATCH(J837,A837,0)),ISNUMBER(MATCH(K837,B837,0)),ISNUMBER(MATCH(L837,C837,0)),MATCH(M837,D837,0)),INDEX(G837,MATCH($V$3,E837,0)),0)</f>
        <v>0</v>
      </c>
    </row>
    <row r="838" spans="1:22">
      <c r="A838" t="s">
        <v>57</v>
      </c>
      <c r="B838" t="s">
        <v>62</v>
      </c>
      <c r="C838" t="s">
        <v>201</v>
      </c>
      <c r="D838">
        <v>10492</v>
      </c>
      <c r="E838" t="s">
        <v>51</v>
      </c>
      <c r="F838" t="s">
        <v>1263</v>
      </c>
      <c r="G838">
        <f t="shared" si="150"/>
        <v>34500</v>
      </c>
      <c r="J838" t="str">
        <f t="shared" si="149"/>
        <v>Tanganyika</v>
      </c>
      <c r="K838" t="str">
        <f t="shared" si="149"/>
        <v>Manono</v>
      </c>
      <c r="L838" t="str">
        <f t="shared" si="149"/>
        <v>Kiyambi</v>
      </c>
      <c r="M838">
        <f t="shared" si="149"/>
        <v>10492</v>
      </c>
      <c r="N838" s="12">
        <f t="shared" si="151"/>
        <v>0</v>
      </c>
      <c r="O838" s="13">
        <f t="shared" si="152"/>
        <v>0</v>
      </c>
      <c r="P838" s="13">
        <f t="shared" si="153"/>
        <v>0</v>
      </c>
      <c r="Q838" s="13">
        <f t="shared" si="154"/>
        <v>0</v>
      </c>
      <c r="R838" s="13">
        <f t="shared" si="155"/>
        <v>0</v>
      </c>
      <c r="S838" s="13">
        <f t="shared" si="156"/>
        <v>34500</v>
      </c>
      <c r="T838" s="13">
        <f t="shared" si="157"/>
        <v>0</v>
      </c>
      <c r="U838" s="13">
        <f t="shared" si="158"/>
        <v>0</v>
      </c>
      <c r="V838" s="13">
        <f t="shared" si="159"/>
        <v>0</v>
      </c>
    </row>
    <row r="839" spans="1:22">
      <c r="A839" t="s">
        <v>57</v>
      </c>
      <c r="B839" t="s">
        <v>62</v>
      </c>
      <c r="C839" t="s">
        <v>201</v>
      </c>
      <c r="D839">
        <v>10609</v>
      </c>
      <c r="E839" t="s">
        <v>31</v>
      </c>
      <c r="F839" t="s">
        <v>1257</v>
      </c>
      <c r="G839">
        <f t="shared" si="150"/>
        <v>5000</v>
      </c>
      <c r="J839" t="str">
        <f t="shared" si="149"/>
        <v>Tanganyika</v>
      </c>
      <c r="K839" t="str">
        <f t="shared" si="149"/>
        <v>Manono</v>
      </c>
      <c r="L839" t="str">
        <f t="shared" si="149"/>
        <v>Kiyambi</v>
      </c>
      <c r="M839">
        <f t="shared" si="149"/>
        <v>10609</v>
      </c>
      <c r="N839" s="12">
        <f t="shared" si="151"/>
        <v>0</v>
      </c>
      <c r="O839" s="13">
        <f t="shared" si="152"/>
        <v>0</v>
      </c>
      <c r="P839" s="13">
        <f t="shared" si="153"/>
        <v>0</v>
      </c>
      <c r="Q839" s="13">
        <f t="shared" si="154"/>
        <v>0</v>
      </c>
      <c r="R839" s="13">
        <f t="shared" si="155"/>
        <v>0</v>
      </c>
      <c r="S839" s="13">
        <f t="shared" si="156"/>
        <v>0</v>
      </c>
      <c r="T839" s="13">
        <f t="shared" si="157"/>
        <v>0</v>
      </c>
      <c r="U839" s="13">
        <f t="shared" si="158"/>
        <v>5000</v>
      </c>
      <c r="V839" s="13">
        <f t="shared" si="159"/>
        <v>0</v>
      </c>
    </row>
    <row r="840" spans="1:22">
      <c r="A840" t="s">
        <v>57</v>
      </c>
      <c r="B840" t="s">
        <v>62</v>
      </c>
      <c r="C840" t="s">
        <v>201</v>
      </c>
      <c r="D840">
        <v>10917</v>
      </c>
      <c r="E840" t="s">
        <v>169</v>
      </c>
      <c r="F840" t="s">
        <v>1256</v>
      </c>
      <c r="G840">
        <f t="shared" si="150"/>
        <v>0</v>
      </c>
      <c r="J840" t="str">
        <f t="shared" si="149"/>
        <v>Tanganyika</v>
      </c>
      <c r="K840" t="str">
        <f t="shared" si="149"/>
        <v>Manono</v>
      </c>
      <c r="L840" t="str">
        <f t="shared" si="149"/>
        <v>Kiyambi</v>
      </c>
      <c r="M840">
        <f t="shared" si="149"/>
        <v>10917</v>
      </c>
      <c r="N840" s="12">
        <f t="shared" si="151"/>
        <v>0</v>
      </c>
      <c r="O840" s="13">
        <f t="shared" si="152"/>
        <v>0</v>
      </c>
      <c r="P840" s="13">
        <f t="shared" si="153"/>
        <v>0</v>
      </c>
      <c r="Q840" s="13">
        <f t="shared" si="154"/>
        <v>0</v>
      </c>
      <c r="R840" s="13">
        <f t="shared" si="155"/>
        <v>0</v>
      </c>
      <c r="S840" s="13">
        <f t="shared" si="156"/>
        <v>0</v>
      </c>
      <c r="T840" s="13">
        <f t="shared" si="157"/>
        <v>0</v>
      </c>
      <c r="U840" s="13">
        <f t="shared" si="158"/>
        <v>0</v>
      </c>
      <c r="V840" s="13">
        <f t="shared" si="159"/>
        <v>0</v>
      </c>
    </row>
    <row r="841" spans="1:22">
      <c r="A841" t="s">
        <v>57</v>
      </c>
      <c r="B841" t="s">
        <v>62</v>
      </c>
      <c r="C841" t="s">
        <v>201</v>
      </c>
      <c r="D841">
        <v>10914</v>
      </c>
      <c r="E841" t="s">
        <v>169</v>
      </c>
      <c r="F841" t="s">
        <v>1256</v>
      </c>
      <c r="G841">
        <f t="shared" si="150"/>
        <v>0</v>
      </c>
      <c r="J841" t="str">
        <f t="shared" si="149"/>
        <v>Tanganyika</v>
      </c>
      <c r="K841" t="str">
        <f t="shared" si="149"/>
        <v>Manono</v>
      </c>
      <c r="L841" t="str">
        <f t="shared" si="149"/>
        <v>Kiyambi</v>
      </c>
      <c r="M841">
        <f t="shared" si="149"/>
        <v>10914</v>
      </c>
      <c r="N841" s="12">
        <f t="shared" si="151"/>
        <v>0</v>
      </c>
      <c r="O841" s="13">
        <f t="shared" si="152"/>
        <v>0</v>
      </c>
      <c r="P841" s="13">
        <f t="shared" si="153"/>
        <v>0</v>
      </c>
      <c r="Q841" s="13">
        <f t="shared" si="154"/>
        <v>0</v>
      </c>
      <c r="R841" s="13">
        <f t="shared" si="155"/>
        <v>0</v>
      </c>
      <c r="S841" s="13">
        <f t="shared" si="156"/>
        <v>0</v>
      </c>
      <c r="T841" s="13">
        <f t="shared" si="157"/>
        <v>0</v>
      </c>
      <c r="U841" s="13">
        <f t="shared" si="158"/>
        <v>0</v>
      </c>
      <c r="V841" s="13">
        <f t="shared" si="159"/>
        <v>0</v>
      </c>
    </row>
    <row r="842" spans="1:22">
      <c r="A842" t="s">
        <v>57</v>
      </c>
      <c r="B842" t="s">
        <v>62</v>
      </c>
      <c r="C842" t="s">
        <v>62</v>
      </c>
      <c r="D842">
        <v>298</v>
      </c>
      <c r="E842" t="s">
        <v>31</v>
      </c>
      <c r="F842" t="s">
        <v>1257</v>
      </c>
      <c r="G842">
        <f t="shared" si="150"/>
        <v>5000</v>
      </c>
      <c r="J842" t="str">
        <f t="shared" si="149"/>
        <v>Tanganyika</v>
      </c>
      <c r="K842" t="str">
        <f t="shared" si="149"/>
        <v>Manono</v>
      </c>
      <c r="L842" t="str">
        <f t="shared" si="149"/>
        <v>Manono</v>
      </c>
      <c r="M842">
        <f t="shared" si="149"/>
        <v>298</v>
      </c>
      <c r="N842" s="12">
        <f t="shared" si="151"/>
        <v>0</v>
      </c>
      <c r="O842" s="13">
        <f t="shared" si="152"/>
        <v>0</v>
      </c>
      <c r="P842" s="13">
        <f t="shared" si="153"/>
        <v>0</v>
      </c>
      <c r="Q842" s="13">
        <f t="shared" si="154"/>
        <v>0</v>
      </c>
      <c r="R842" s="13">
        <f t="shared" si="155"/>
        <v>0</v>
      </c>
      <c r="S842" s="13">
        <f t="shared" si="156"/>
        <v>0</v>
      </c>
      <c r="T842" s="13">
        <f t="shared" si="157"/>
        <v>0</v>
      </c>
      <c r="U842" s="13">
        <f t="shared" si="158"/>
        <v>5000</v>
      </c>
      <c r="V842" s="13">
        <f t="shared" si="159"/>
        <v>0</v>
      </c>
    </row>
    <row r="843" spans="1:22">
      <c r="A843" t="s">
        <v>57</v>
      </c>
      <c r="B843" t="s">
        <v>62</v>
      </c>
      <c r="C843" t="s">
        <v>62</v>
      </c>
      <c r="D843">
        <v>1054</v>
      </c>
      <c r="E843" t="s">
        <v>31</v>
      </c>
      <c r="F843" t="s">
        <v>1263</v>
      </c>
      <c r="G843">
        <f t="shared" si="150"/>
        <v>34500</v>
      </c>
      <c r="J843" t="str">
        <f t="shared" si="149"/>
        <v>Tanganyika</v>
      </c>
      <c r="K843" t="str">
        <f t="shared" si="149"/>
        <v>Manono</v>
      </c>
      <c r="L843" t="str">
        <f t="shared" si="149"/>
        <v>Manono</v>
      </c>
      <c r="M843">
        <f t="shared" si="149"/>
        <v>1054</v>
      </c>
      <c r="N843" s="12">
        <f t="shared" si="151"/>
        <v>0</v>
      </c>
      <c r="O843" s="13">
        <f t="shared" si="152"/>
        <v>0</v>
      </c>
      <c r="P843" s="13">
        <f t="shared" si="153"/>
        <v>0</v>
      </c>
      <c r="Q843" s="13">
        <f t="shared" si="154"/>
        <v>0</v>
      </c>
      <c r="R843" s="13">
        <f t="shared" si="155"/>
        <v>0</v>
      </c>
      <c r="S843" s="13">
        <f t="shared" si="156"/>
        <v>0</v>
      </c>
      <c r="T843" s="13">
        <f t="shared" si="157"/>
        <v>0</v>
      </c>
      <c r="U843" s="13">
        <f t="shared" si="158"/>
        <v>34500</v>
      </c>
      <c r="V843" s="13">
        <f t="shared" si="159"/>
        <v>0</v>
      </c>
    </row>
    <row r="844" spans="1:22">
      <c r="A844" t="s">
        <v>57</v>
      </c>
      <c r="B844" t="s">
        <v>62</v>
      </c>
      <c r="C844" t="s">
        <v>62</v>
      </c>
      <c r="D844">
        <v>10512</v>
      </c>
      <c r="E844" t="s">
        <v>51</v>
      </c>
      <c r="F844" t="s">
        <v>1256</v>
      </c>
      <c r="G844">
        <f t="shared" si="150"/>
        <v>0</v>
      </c>
      <c r="J844" t="str">
        <f t="shared" si="149"/>
        <v>Tanganyika</v>
      </c>
      <c r="K844" t="str">
        <f t="shared" si="149"/>
        <v>Manono</v>
      </c>
      <c r="L844" t="str">
        <f t="shared" si="149"/>
        <v>Manono</v>
      </c>
      <c r="M844">
        <f t="shared" si="149"/>
        <v>10512</v>
      </c>
      <c r="N844" s="12">
        <f t="shared" si="151"/>
        <v>0</v>
      </c>
      <c r="O844" s="13">
        <f t="shared" si="152"/>
        <v>0</v>
      </c>
      <c r="P844" s="13">
        <f t="shared" si="153"/>
        <v>0</v>
      </c>
      <c r="Q844" s="13">
        <f t="shared" si="154"/>
        <v>0</v>
      </c>
      <c r="R844" s="13">
        <f t="shared" si="155"/>
        <v>0</v>
      </c>
      <c r="S844" s="13">
        <f t="shared" si="156"/>
        <v>0</v>
      </c>
      <c r="T844" s="13">
        <f t="shared" si="157"/>
        <v>0</v>
      </c>
      <c r="U844" s="13">
        <f t="shared" si="158"/>
        <v>0</v>
      </c>
      <c r="V844" s="13">
        <f t="shared" si="159"/>
        <v>0</v>
      </c>
    </row>
    <row r="845" spans="1:22">
      <c r="A845" t="s">
        <v>57</v>
      </c>
      <c r="B845" t="s">
        <v>62</v>
      </c>
      <c r="C845" t="s">
        <v>62</v>
      </c>
      <c r="D845">
        <v>10591</v>
      </c>
      <c r="E845" t="s">
        <v>169</v>
      </c>
      <c r="F845" t="s">
        <v>1256</v>
      </c>
      <c r="G845">
        <f t="shared" si="150"/>
        <v>0</v>
      </c>
      <c r="J845" t="str">
        <f t="shared" si="149"/>
        <v>Tanganyika</v>
      </c>
      <c r="K845" t="str">
        <f t="shared" si="149"/>
        <v>Manono</v>
      </c>
      <c r="L845" t="str">
        <f t="shared" si="149"/>
        <v>Manono</v>
      </c>
      <c r="M845">
        <f t="shared" si="149"/>
        <v>10591</v>
      </c>
      <c r="N845" s="12">
        <f t="shared" si="151"/>
        <v>0</v>
      </c>
      <c r="O845" s="13">
        <f t="shared" si="152"/>
        <v>0</v>
      </c>
      <c r="P845" s="13">
        <f t="shared" si="153"/>
        <v>0</v>
      </c>
      <c r="Q845" s="13">
        <f t="shared" si="154"/>
        <v>0</v>
      </c>
      <c r="R845" s="13">
        <f t="shared" si="155"/>
        <v>0</v>
      </c>
      <c r="S845" s="13">
        <f t="shared" si="156"/>
        <v>0</v>
      </c>
      <c r="T845" s="13">
        <f t="shared" si="157"/>
        <v>0</v>
      </c>
      <c r="U845" s="13">
        <f t="shared" si="158"/>
        <v>0</v>
      </c>
      <c r="V845" s="13">
        <f t="shared" si="159"/>
        <v>0</v>
      </c>
    </row>
    <row r="846" spans="1:22">
      <c r="A846" t="s">
        <v>57</v>
      </c>
      <c r="B846" t="s">
        <v>62</v>
      </c>
      <c r="C846" t="s">
        <v>62</v>
      </c>
      <c r="D846">
        <v>10909</v>
      </c>
      <c r="E846" t="s">
        <v>109</v>
      </c>
      <c r="F846" t="s">
        <v>1263</v>
      </c>
      <c r="G846">
        <f t="shared" si="150"/>
        <v>34500</v>
      </c>
      <c r="J846" t="str">
        <f t="shared" si="149"/>
        <v>Tanganyika</v>
      </c>
      <c r="K846" t="str">
        <f t="shared" si="149"/>
        <v>Manono</v>
      </c>
      <c r="L846" t="str">
        <f t="shared" si="149"/>
        <v>Manono</v>
      </c>
      <c r="M846">
        <f t="shared" si="149"/>
        <v>10909</v>
      </c>
      <c r="N846" s="12">
        <f t="shared" si="151"/>
        <v>0</v>
      </c>
      <c r="O846" s="13">
        <f t="shared" si="152"/>
        <v>0</v>
      </c>
      <c r="P846" s="13">
        <f t="shared" si="153"/>
        <v>0</v>
      </c>
      <c r="Q846" s="13">
        <f t="shared" si="154"/>
        <v>0</v>
      </c>
      <c r="R846" s="13">
        <f t="shared" si="155"/>
        <v>34500</v>
      </c>
      <c r="S846" s="13">
        <f t="shared" si="156"/>
        <v>0</v>
      </c>
      <c r="T846" s="13">
        <f t="shared" si="157"/>
        <v>0</v>
      </c>
      <c r="U846" s="13">
        <f t="shared" si="158"/>
        <v>0</v>
      </c>
      <c r="V846" s="13">
        <f t="shared" si="159"/>
        <v>0</v>
      </c>
    </row>
    <row r="847" spans="1:22">
      <c r="A847" t="s">
        <v>57</v>
      </c>
      <c r="B847" t="s">
        <v>62</v>
      </c>
      <c r="C847" t="s">
        <v>62</v>
      </c>
      <c r="D847">
        <v>10909</v>
      </c>
      <c r="E847" t="s">
        <v>51</v>
      </c>
      <c r="F847" t="s">
        <v>1263</v>
      </c>
      <c r="G847">
        <f t="shared" si="150"/>
        <v>34500</v>
      </c>
      <c r="J847" t="str">
        <f t="shared" si="149"/>
        <v>Tanganyika</v>
      </c>
      <c r="K847" t="str">
        <f t="shared" si="149"/>
        <v>Manono</v>
      </c>
      <c r="L847" t="str">
        <f t="shared" si="149"/>
        <v>Manono</v>
      </c>
      <c r="M847">
        <f t="shared" si="149"/>
        <v>10909</v>
      </c>
      <c r="N847" s="12">
        <f t="shared" si="151"/>
        <v>0</v>
      </c>
      <c r="O847" s="13">
        <f t="shared" si="152"/>
        <v>0</v>
      </c>
      <c r="P847" s="13">
        <f t="shared" si="153"/>
        <v>0</v>
      </c>
      <c r="Q847" s="13">
        <f t="shared" si="154"/>
        <v>0</v>
      </c>
      <c r="R847" s="13">
        <f t="shared" si="155"/>
        <v>0</v>
      </c>
      <c r="S847" s="13">
        <f t="shared" si="156"/>
        <v>34500</v>
      </c>
      <c r="T847" s="13">
        <f t="shared" si="157"/>
        <v>0</v>
      </c>
      <c r="U847" s="13">
        <f t="shared" si="158"/>
        <v>0</v>
      </c>
      <c r="V847" s="13">
        <f t="shared" si="159"/>
        <v>0</v>
      </c>
    </row>
    <row r="848" spans="1:22">
      <c r="A848" t="s">
        <v>57</v>
      </c>
      <c r="B848" t="s">
        <v>62</v>
      </c>
      <c r="C848" t="s">
        <v>62</v>
      </c>
      <c r="D848">
        <v>10909</v>
      </c>
      <c r="E848" t="s">
        <v>169</v>
      </c>
      <c r="F848" t="s">
        <v>1263</v>
      </c>
      <c r="G848">
        <f t="shared" si="150"/>
        <v>34500</v>
      </c>
      <c r="J848" t="str">
        <f t="shared" si="149"/>
        <v>Tanganyika</v>
      </c>
      <c r="K848" t="str">
        <f t="shared" si="149"/>
        <v>Manono</v>
      </c>
      <c r="L848" t="str">
        <f t="shared" si="149"/>
        <v>Manono</v>
      </c>
      <c r="M848">
        <f t="shared" si="149"/>
        <v>10909</v>
      </c>
      <c r="N848" s="12">
        <f t="shared" si="151"/>
        <v>0</v>
      </c>
      <c r="O848" s="13">
        <f t="shared" si="152"/>
        <v>0</v>
      </c>
      <c r="P848" s="13">
        <f t="shared" si="153"/>
        <v>0</v>
      </c>
      <c r="Q848" s="13">
        <f t="shared" si="154"/>
        <v>0</v>
      </c>
      <c r="R848" s="13">
        <f t="shared" si="155"/>
        <v>0</v>
      </c>
      <c r="S848" s="13">
        <f t="shared" si="156"/>
        <v>0</v>
      </c>
      <c r="T848" s="13">
        <f t="shared" si="157"/>
        <v>34500</v>
      </c>
      <c r="U848" s="13">
        <f t="shared" si="158"/>
        <v>0</v>
      </c>
      <c r="V848" s="13">
        <f t="shared" si="159"/>
        <v>0</v>
      </c>
    </row>
    <row r="849" spans="1:22">
      <c r="A849" t="s">
        <v>57</v>
      </c>
      <c r="B849" t="s">
        <v>62</v>
      </c>
      <c r="C849" t="s">
        <v>62</v>
      </c>
      <c r="D849">
        <v>10914</v>
      </c>
      <c r="E849" t="s">
        <v>169</v>
      </c>
      <c r="F849" t="s">
        <v>1256</v>
      </c>
      <c r="G849">
        <f t="shared" si="150"/>
        <v>0</v>
      </c>
      <c r="J849" t="str">
        <f t="shared" si="149"/>
        <v>Tanganyika</v>
      </c>
      <c r="K849" t="str">
        <f t="shared" si="149"/>
        <v>Manono</v>
      </c>
      <c r="L849" t="str">
        <f t="shared" si="149"/>
        <v>Manono</v>
      </c>
      <c r="M849">
        <f t="shared" si="149"/>
        <v>10914</v>
      </c>
      <c r="N849" s="12">
        <f t="shared" si="151"/>
        <v>0</v>
      </c>
      <c r="O849" s="13">
        <f t="shared" si="152"/>
        <v>0</v>
      </c>
      <c r="P849" s="13">
        <f t="shared" si="153"/>
        <v>0</v>
      </c>
      <c r="Q849" s="13">
        <f t="shared" si="154"/>
        <v>0</v>
      </c>
      <c r="R849" s="13">
        <f t="shared" si="155"/>
        <v>0</v>
      </c>
      <c r="S849" s="13">
        <f t="shared" si="156"/>
        <v>0</v>
      </c>
      <c r="T849" s="13">
        <f t="shared" si="157"/>
        <v>0</v>
      </c>
      <c r="U849" s="13">
        <f t="shared" si="158"/>
        <v>0</v>
      </c>
      <c r="V849" s="13">
        <f t="shared" si="159"/>
        <v>0</v>
      </c>
    </row>
    <row r="850" spans="1:22">
      <c r="A850" t="s">
        <v>57</v>
      </c>
      <c r="B850" t="s">
        <v>62</v>
      </c>
      <c r="C850" t="s">
        <v>62</v>
      </c>
      <c r="D850">
        <v>10912</v>
      </c>
      <c r="E850" t="s">
        <v>98</v>
      </c>
      <c r="F850" t="s">
        <v>1258</v>
      </c>
      <c r="G850">
        <f t="shared" si="150"/>
        <v>24500</v>
      </c>
      <c r="J850" t="str">
        <f t="shared" si="149"/>
        <v>Tanganyika</v>
      </c>
      <c r="K850" t="str">
        <f t="shared" si="149"/>
        <v>Manono</v>
      </c>
      <c r="L850" t="str">
        <f t="shared" si="149"/>
        <v>Manono</v>
      </c>
      <c r="M850">
        <f t="shared" si="149"/>
        <v>10912</v>
      </c>
      <c r="N850" s="12">
        <f t="shared" si="151"/>
        <v>0</v>
      </c>
      <c r="O850" s="13">
        <f t="shared" si="152"/>
        <v>0</v>
      </c>
      <c r="P850" s="13">
        <f t="shared" si="153"/>
        <v>0</v>
      </c>
      <c r="Q850" s="13">
        <f t="shared" si="154"/>
        <v>24500</v>
      </c>
      <c r="R850" s="13">
        <f t="shared" si="155"/>
        <v>0</v>
      </c>
      <c r="S850" s="13">
        <f t="shared" si="156"/>
        <v>0</v>
      </c>
      <c r="T850" s="13">
        <f t="shared" si="157"/>
        <v>0</v>
      </c>
      <c r="U850" s="13">
        <f t="shared" si="158"/>
        <v>0</v>
      </c>
      <c r="V850" s="13">
        <f t="shared" si="159"/>
        <v>0</v>
      </c>
    </row>
    <row r="851" spans="1:22">
      <c r="A851" t="s">
        <v>57</v>
      </c>
      <c r="B851" t="s">
        <v>62</v>
      </c>
      <c r="C851" t="s">
        <v>62</v>
      </c>
      <c r="D851">
        <v>10912</v>
      </c>
      <c r="E851" t="s">
        <v>51</v>
      </c>
      <c r="F851" t="s">
        <v>1258</v>
      </c>
      <c r="G851">
        <f t="shared" si="150"/>
        <v>24500</v>
      </c>
      <c r="J851" t="str">
        <f t="shared" si="149"/>
        <v>Tanganyika</v>
      </c>
      <c r="K851" t="str">
        <f t="shared" si="149"/>
        <v>Manono</v>
      </c>
      <c r="L851" t="str">
        <f t="shared" si="149"/>
        <v>Manono</v>
      </c>
      <c r="M851">
        <f t="shared" si="149"/>
        <v>10912</v>
      </c>
      <c r="N851" s="12">
        <f t="shared" si="151"/>
        <v>0</v>
      </c>
      <c r="O851" s="13">
        <f t="shared" si="152"/>
        <v>0</v>
      </c>
      <c r="P851" s="13">
        <f t="shared" si="153"/>
        <v>0</v>
      </c>
      <c r="Q851" s="13">
        <f t="shared" si="154"/>
        <v>0</v>
      </c>
      <c r="R851" s="13">
        <f t="shared" si="155"/>
        <v>0</v>
      </c>
      <c r="S851" s="13">
        <f t="shared" si="156"/>
        <v>24500</v>
      </c>
      <c r="T851" s="13">
        <f t="shared" si="157"/>
        <v>0</v>
      </c>
      <c r="U851" s="13">
        <f t="shared" si="158"/>
        <v>0</v>
      </c>
      <c r="V851" s="13">
        <f t="shared" si="159"/>
        <v>0</v>
      </c>
    </row>
    <row r="852" spans="1:22">
      <c r="A852" t="s">
        <v>57</v>
      </c>
      <c r="B852" t="s">
        <v>62</v>
      </c>
      <c r="C852" t="s">
        <v>62</v>
      </c>
      <c r="D852">
        <v>10912</v>
      </c>
      <c r="E852" t="s">
        <v>169</v>
      </c>
      <c r="F852" t="s">
        <v>1258</v>
      </c>
      <c r="G852">
        <f t="shared" si="150"/>
        <v>24500</v>
      </c>
      <c r="J852" t="str">
        <f t="shared" si="149"/>
        <v>Tanganyika</v>
      </c>
      <c r="K852" t="str">
        <f t="shared" si="149"/>
        <v>Manono</v>
      </c>
      <c r="L852" t="str">
        <f t="shared" si="149"/>
        <v>Manono</v>
      </c>
      <c r="M852">
        <f t="shared" ref="M852:M909" si="160">D852</f>
        <v>10912</v>
      </c>
      <c r="N852" s="12">
        <f t="shared" si="151"/>
        <v>0</v>
      </c>
      <c r="O852" s="13">
        <f t="shared" si="152"/>
        <v>0</v>
      </c>
      <c r="P852" s="13">
        <f t="shared" si="153"/>
        <v>0</v>
      </c>
      <c r="Q852" s="13">
        <f t="shared" si="154"/>
        <v>0</v>
      </c>
      <c r="R852" s="13">
        <f t="shared" si="155"/>
        <v>0</v>
      </c>
      <c r="S852" s="13">
        <f t="shared" si="156"/>
        <v>0</v>
      </c>
      <c r="T852" s="13">
        <f t="shared" si="157"/>
        <v>24500</v>
      </c>
      <c r="U852" s="13">
        <f t="shared" si="158"/>
        <v>0</v>
      </c>
      <c r="V852" s="13">
        <f t="shared" si="159"/>
        <v>0</v>
      </c>
    </row>
    <row r="853" spans="1:22">
      <c r="A853" t="s">
        <v>57</v>
      </c>
      <c r="B853" t="s">
        <v>62</v>
      </c>
      <c r="C853" t="s">
        <v>1361</v>
      </c>
      <c r="D853">
        <v>10917</v>
      </c>
      <c r="E853" t="s">
        <v>169</v>
      </c>
      <c r="F853" t="s">
        <v>1256</v>
      </c>
      <c r="G853">
        <f t="shared" si="150"/>
        <v>0</v>
      </c>
      <c r="J853" t="str">
        <f t="shared" ref="J853:L909" si="161">A853</f>
        <v>Tanganyika</v>
      </c>
      <c r="K853" t="str">
        <f t="shared" si="161"/>
        <v>Manono</v>
      </c>
      <c r="L853" t="str">
        <f t="shared" si="161"/>
        <v>Ankoro</v>
      </c>
      <c r="M853">
        <f t="shared" si="160"/>
        <v>10917</v>
      </c>
      <c r="N853" s="12">
        <f t="shared" si="151"/>
        <v>0</v>
      </c>
      <c r="O853" s="13">
        <f t="shared" si="152"/>
        <v>0</v>
      </c>
      <c r="P853" s="13">
        <f t="shared" si="153"/>
        <v>0</v>
      </c>
      <c r="Q853" s="13">
        <f t="shared" si="154"/>
        <v>0</v>
      </c>
      <c r="R853" s="13">
        <f t="shared" si="155"/>
        <v>0</v>
      </c>
      <c r="S853" s="13">
        <f t="shared" si="156"/>
        <v>0</v>
      </c>
      <c r="T853" s="13">
        <f t="shared" si="157"/>
        <v>0</v>
      </c>
      <c r="U853" s="13">
        <f t="shared" si="158"/>
        <v>0</v>
      </c>
      <c r="V853" s="13">
        <f t="shared" si="159"/>
        <v>0</v>
      </c>
    </row>
    <row r="854" spans="1:22">
      <c r="A854" t="s">
        <v>57</v>
      </c>
      <c r="B854" t="s">
        <v>62</v>
      </c>
      <c r="C854" t="s">
        <v>1361</v>
      </c>
      <c r="D854">
        <v>10914</v>
      </c>
      <c r="E854" t="s">
        <v>169</v>
      </c>
      <c r="F854" t="s">
        <v>1256</v>
      </c>
      <c r="G854">
        <f t="shared" si="150"/>
        <v>0</v>
      </c>
      <c r="J854" t="str">
        <f t="shared" si="161"/>
        <v>Tanganyika</v>
      </c>
      <c r="K854" t="str">
        <f t="shared" si="161"/>
        <v>Manono</v>
      </c>
      <c r="L854" t="str">
        <f t="shared" si="161"/>
        <v>Ankoro</v>
      </c>
      <c r="M854">
        <f t="shared" si="160"/>
        <v>10914</v>
      </c>
      <c r="N854" s="12">
        <f t="shared" si="151"/>
        <v>0</v>
      </c>
      <c r="O854" s="13">
        <f t="shared" si="152"/>
        <v>0</v>
      </c>
      <c r="P854" s="13">
        <f t="shared" si="153"/>
        <v>0</v>
      </c>
      <c r="Q854" s="13">
        <f t="shared" si="154"/>
        <v>0</v>
      </c>
      <c r="R854" s="13">
        <f t="shared" si="155"/>
        <v>0</v>
      </c>
      <c r="S854" s="13">
        <f t="shared" si="156"/>
        <v>0</v>
      </c>
      <c r="T854" s="13">
        <f t="shared" si="157"/>
        <v>0</v>
      </c>
      <c r="U854" s="13">
        <f t="shared" si="158"/>
        <v>0</v>
      </c>
      <c r="V854" s="13">
        <f t="shared" si="159"/>
        <v>0</v>
      </c>
    </row>
    <row r="855" spans="1:22">
      <c r="A855" t="s">
        <v>57</v>
      </c>
      <c r="B855" t="s">
        <v>243</v>
      </c>
      <c r="C855" t="s">
        <v>247</v>
      </c>
      <c r="D855">
        <v>419</v>
      </c>
      <c r="E855" t="s">
        <v>169</v>
      </c>
      <c r="F855" t="s">
        <v>1256</v>
      </c>
      <c r="G855">
        <f t="shared" si="150"/>
        <v>0</v>
      </c>
      <c r="J855" t="str">
        <f t="shared" si="161"/>
        <v>Tanganyika</v>
      </c>
      <c r="K855" t="str">
        <f t="shared" si="161"/>
        <v>Moba</v>
      </c>
      <c r="L855" t="str">
        <f t="shared" si="161"/>
        <v>Kansimba</v>
      </c>
      <c r="M855">
        <f t="shared" si="160"/>
        <v>419</v>
      </c>
      <c r="N855" s="12">
        <f t="shared" si="151"/>
        <v>0</v>
      </c>
      <c r="O855" s="13">
        <f t="shared" si="152"/>
        <v>0</v>
      </c>
      <c r="P855" s="13">
        <f t="shared" si="153"/>
        <v>0</v>
      </c>
      <c r="Q855" s="13">
        <f t="shared" si="154"/>
        <v>0</v>
      </c>
      <c r="R855" s="13">
        <f t="shared" si="155"/>
        <v>0</v>
      </c>
      <c r="S855" s="13">
        <f t="shared" si="156"/>
        <v>0</v>
      </c>
      <c r="T855" s="13">
        <f t="shared" si="157"/>
        <v>0</v>
      </c>
      <c r="U855" s="13">
        <f t="shared" si="158"/>
        <v>0</v>
      </c>
      <c r="V855" s="13">
        <f t="shared" si="159"/>
        <v>0</v>
      </c>
    </row>
    <row r="856" spans="1:22">
      <c r="A856" t="s">
        <v>57</v>
      </c>
      <c r="B856" t="s">
        <v>243</v>
      </c>
      <c r="C856" t="s">
        <v>247</v>
      </c>
      <c r="D856">
        <v>10505</v>
      </c>
      <c r="E856" t="s">
        <v>51</v>
      </c>
      <c r="F856" t="s">
        <v>1256</v>
      </c>
      <c r="G856">
        <f t="shared" si="150"/>
        <v>0</v>
      </c>
      <c r="J856" t="str">
        <f t="shared" si="161"/>
        <v>Tanganyika</v>
      </c>
      <c r="K856" t="str">
        <f t="shared" si="161"/>
        <v>Moba</v>
      </c>
      <c r="L856" t="str">
        <f t="shared" si="161"/>
        <v>Kansimba</v>
      </c>
      <c r="M856">
        <f t="shared" si="160"/>
        <v>10505</v>
      </c>
      <c r="N856" s="12">
        <f t="shared" si="151"/>
        <v>0</v>
      </c>
      <c r="O856" s="13">
        <f t="shared" si="152"/>
        <v>0</v>
      </c>
      <c r="P856" s="13">
        <f t="shared" si="153"/>
        <v>0</v>
      </c>
      <c r="Q856" s="13">
        <f t="shared" si="154"/>
        <v>0</v>
      </c>
      <c r="R856" s="13">
        <f t="shared" si="155"/>
        <v>0</v>
      </c>
      <c r="S856" s="13">
        <f t="shared" si="156"/>
        <v>0</v>
      </c>
      <c r="T856" s="13">
        <f t="shared" si="157"/>
        <v>0</v>
      </c>
      <c r="U856" s="13">
        <f t="shared" si="158"/>
        <v>0</v>
      </c>
      <c r="V856" s="13">
        <f t="shared" si="159"/>
        <v>0</v>
      </c>
    </row>
    <row r="857" spans="1:22">
      <c r="A857" t="s">
        <v>57</v>
      </c>
      <c r="B857" t="s">
        <v>243</v>
      </c>
      <c r="C857" t="s">
        <v>247</v>
      </c>
      <c r="D857">
        <v>10516</v>
      </c>
      <c r="E857" t="s">
        <v>51</v>
      </c>
      <c r="F857" t="s">
        <v>1256</v>
      </c>
      <c r="G857">
        <f t="shared" si="150"/>
        <v>0</v>
      </c>
      <c r="J857" t="str">
        <f t="shared" si="161"/>
        <v>Tanganyika</v>
      </c>
      <c r="K857" t="str">
        <f t="shared" si="161"/>
        <v>Moba</v>
      </c>
      <c r="L857" t="str">
        <f t="shared" si="161"/>
        <v>Kansimba</v>
      </c>
      <c r="M857">
        <f t="shared" si="160"/>
        <v>10516</v>
      </c>
      <c r="N857" s="12">
        <f t="shared" si="151"/>
        <v>0</v>
      </c>
      <c r="O857" s="13">
        <f t="shared" si="152"/>
        <v>0</v>
      </c>
      <c r="P857" s="13">
        <f t="shared" si="153"/>
        <v>0</v>
      </c>
      <c r="Q857" s="13">
        <f t="shared" si="154"/>
        <v>0</v>
      </c>
      <c r="R857" s="13">
        <f t="shared" si="155"/>
        <v>0</v>
      </c>
      <c r="S857" s="13">
        <f t="shared" si="156"/>
        <v>0</v>
      </c>
      <c r="T857" s="13">
        <f t="shared" si="157"/>
        <v>0</v>
      </c>
      <c r="U857" s="13">
        <f t="shared" si="158"/>
        <v>0</v>
      </c>
      <c r="V857" s="13">
        <f t="shared" si="159"/>
        <v>0</v>
      </c>
    </row>
    <row r="858" spans="1:22">
      <c r="A858" t="s">
        <v>57</v>
      </c>
      <c r="B858" t="s">
        <v>243</v>
      </c>
      <c r="C858" t="s">
        <v>247</v>
      </c>
      <c r="D858">
        <v>10570</v>
      </c>
      <c r="E858" t="s">
        <v>260</v>
      </c>
      <c r="F858" t="s">
        <v>1257</v>
      </c>
      <c r="G858">
        <f t="shared" si="150"/>
        <v>5000</v>
      </c>
      <c r="J858" t="str">
        <f t="shared" si="161"/>
        <v>Tanganyika</v>
      </c>
      <c r="K858" t="str">
        <f t="shared" si="161"/>
        <v>Moba</v>
      </c>
      <c r="L858" t="str">
        <f t="shared" si="161"/>
        <v>Kansimba</v>
      </c>
      <c r="M858">
        <f t="shared" si="160"/>
        <v>10570</v>
      </c>
      <c r="N858" s="12">
        <f t="shared" si="151"/>
        <v>0</v>
      </c>
      <c r="O858" s="13">
        <f t="shared" si="152"/>
        <v>5000</v>
      </c>
      <c r="P858" s="13">
        <f t="shared" si="153"/>
        <v>0</v>
      </c>
      <c r="Q858" s="13">
        <f t="shared" si="154"/>
        <v>0</v>
      </c>
      <c r="R858" s="13">
        <f t="shared" si="155"/>
        <v>0</v>
      </c>
      <c r="S858" s="13">
        <f t="shared" si="156"/>
        <v>0</v>
      </c>
      <c r="T858" s="13">
        <f t="shared" si="157"/>
        <v>0</v>
      </c>
      <c r="U858" s="13">
        <f t="shared" si="158"/>
        <v>0</v>
      </c>
      <c r="V858" s="13">
        <f t="shared" si="159"/>
        <v>0</v>
      </c>
    </row>
    <row r="859" spans="1:22">
      <c r="A859" t="s">
        <v>57</v>
      </c>
      <c r="B859" t="s">
        <v>243</v>
      </c>
      <c r="C859" t="s">
        <v>247</v>
      </c>
      <c r="D859">
        <v>10571</v>
      </c>
      <c r="E859" t="s">
        <v>260</v>
      </c>
      <c r="F859" t="s">
        <v>1257</v>
      </c>
      <c r="G859">
        <f t="shared" si="150"/>
        <v>5000</v>
      </c>
      <c r="J859" t="str">
        <f t="shared" si="161"/>
        <v>Tanganyika</v>
      </c>
      <c r="K859" t="str">
        <f t="shared" si="161"/>
        <v>Moba</v>
      </c>
      <c r="L859" t="str">
        <f t="shared" si="161"/>
        <v>Kansimba</v>
      </c>
      <c r="M859">
        <f t="shared" si="160"/>
        <v>10571</v>
      </c>
      <c r="N859" s="12">
        <f t="shared" si="151"/>
        <v>0</v>
      </c>
      <c r="O859" s="13">
        <f t="shared" si="152"/>
        <v>5000</v>
      </c>
      <c r="P859" s="13">
        <f t="shared" si="153"/>
        <v>0</v>
      </c>
      <c r="Q859" s="13">
        <f t="shared" si="154"/>
        <v>0</v>
      </c>
      <c r="R859" s="13">
        <f t="shared" si="155"/>
        <v>0</v>
      </c>
      <c r="S859" s="13">
        <f t="shared" si="156"/>
        <v>0</v>
      </c>
      <c r="T859" s="13">
        <f t="shared" si="157"/>
        <v>0</v>
      </c>
      <c r="U859" s="13">
        <f t="shared" si="158"/>
        <v>0</v>
      </c>
      <c r="V859" s="13">
        <f t="shared" si="159"/>
        <v>0</v>
      </c>
    </row>
    <row r="860" spans="1:22">
      <c r="A860" t="s">
        <v>57</v>
      </c>
      <c r="B860" t="s">
        <v>243</v>
      </c>
      <c r="C860" t="s">
        <v>247</v>
      </c>
      <c r="D860">
        <v>10917</v>
      </c>
      <c r="E860" t="s">
        <v>169</v>
      </c>
      <c r="F860" t="s">
        <v>1256</v>
      </c>
      <c r="G860">
        <f t="shared" si="150"/>
        <v>0</v>
      </c>
      <c r="J860" t="str">
        <f t="shared" si="161"/>
        <v>Tanganyika</v>
      </c>
      <c r="K860" t="str">
        <f t="shared" si="161"/>
        <v>Moba</v>
      </c>
      <c r="L860" t="str">
        <f t="shared" si="161"/>
        <v>Kansimba</v>
      </c>
      <c r="M860">
        <f t="shared" si="160"/>
        <v>10917</v>
      </c>
      <c r="N860" s="12">
        <f t="shared" si="151"/>
        <v>0</v>
      </c>
      <c r="O860" s="13">
        <f t="shared" si="152"/>
        <v>0</v>
      </c>
      <c r="P860" s="13">
        <f t="shared" si="153"/>
        <v>0</v>
      </c>
      <c r="Q860" s="13">
        <f t="shared" si="154"/>
        <v>0</v>
      </c>
      <c r="R860" s="13">
        <f t="shared" si="155"/>
        <v>0</v>
      </c>
      <c r="S860" s="13">
        <f t="shared" si="156"/>
        <v>0</v>
      </c>
      <c r="T860" s="13">
        <f t="shared" si="157"/>
        <v>0</v>
      </c>
      <c r="U860" s="13">
        <f t="shared" si="158"/>
        <v>0</v>
      </c>
      <c r="V860" s="13">
        <f t="shared" si="159"/>
        <v>0</v>
      </c>
    </row>
    <row r="861" spans="1:22">
      <c r="A861" t="s">
        <v>57</v>
      </c>
      <c r="B861" t="s">
        <v>243</v>
      </c>
      <c r="C861" t="s">
        <v>247</v>
      </c>
      <c r="D861">
        <v>10914</v>
      </c>
      <c r="E861" t="s">
        <v>169</v>
      </c>
      <c r="F861" t="s">
        <v>1256</v>
      </c>
      <c r="G861">
        <f t="shared" si="150"/>
        <v>0</v>
      </c>
      <c r="J861" t="str">
        <f t="shared" si="161"/>
        <v>Tanganyika</v>
      </c>
      <c r="K861" t="str">
        <f t="shared" si="161"/>
        <v>Moba</v>
      </c>
      <c r="L861" t="str">
        <f t="shared" si="161"/>
        <v>Kansimba</v>
      </c>
      <c r="M861">
        <f t="shared" si="160"/>
        <v>10914</v>
      </c>
      <c r="N861" s="12">
        <f t="shared" si="151"/>
        <v>0</v>
      </c>
      <c r="O861" s="13">
        <f t="shared" si="152"/>
        <v>0</v>
      </c>
      <c r="P861" s="13">
        <f t="shared" si="153"/>
        <v>0</v>
      </c>
      <c r="Q861" s="13">
        <f t="shared" si="154"/>
        <v>0</v>
      </c>
      <c r="R861" s="13">
        <f t="shared" si="155"/>
        <v>0</v>
      </c>
      <c r="S861" s="13">
        <f t="shared" si="156"/>
        <v>0</v>
      </c>
      <c r="T861" s="13">
        <f t="shared" si="157"/>
        <v>0</v>
      </c>
      <c r="U861" s="13">
        <f t="shared" si="158"/>
        <v>0</v>
      </c>
      <c r="V861" s="13">
        <f t="shared" si="159"/>
        <v>0</v>
      </c>
    </row>
    <row r="862" spans="1:22">
      <c r="A862" t="s">
        <v>57</v>
      </c>
      <c r="B862" t="s">
        <v>243</v>
      </c>
      <c r="C862" t="s">
        <v>243</v>
      </c>
      <c r="D862">
        <v>419</v>
      </c>
      <c r="E862" t="s">
        <v>169</v>
      </c>
      <c r="F862" t="s">
        <v>1256</v>
      </c>
      <c r="G862">
        <f t="shared" si="150"/>
        <v>0</v>
      </c>
      <c r="J862" t="str">
        <f t="shared" si="161"/>
        <v>Tanganyika</v>
      </c>
      <c r="K862" t="str">
        <f t="shared" si="161"/>
        <v>Moba</v>
      </c>
      <c r="L862" t="str">
        <f t="shared" si="161"/>
        <v>Moba</v>
      </c>
      <c r="M862">
        <f t="shared" si="160"/>
        <v>419</v>
      </c>
      <c r="N862" s="12">
        <f t="shared" si="151"/>
        <v>0</v>
      </c>
      <c r="O862" s="13">
        <f t="shared" si="152"/>
        <v>0</v>
      </c>
      <c r="P862" s="13">
        <f t="shared" si="153"/>
        <v>0</v>
      </c>
      <c r="Q862" s="13">
        <f t="shared" si="154"/>
        <v>0</v>
      </c>
      <c r="R862" s="13">
        <f t="shared" si="155"/>
        <v>0</v>
      </c>
      <c r="S862" s="13">
        <f t="shared" si="156"/>
        <v>0</v>
      </c>
      <c r="T862" s="13">
        <f t="shared" si="157"/>
        <v>0</v>
      </c>
      <c r="U862" s="13">
        <f t="shared" si="158"/>
        <v>0</v>
      </c>
      <c r="V862" s="13">
        <f t="shared" si="159"/>
        <v>0</v>
      </c>
    </row>
    <row r="863" spans="1:22">
      <c r="A863" t="s">
        <v>57</v>
      </c>
      <c r="B863" t="s">
        <v>243</v>
      </c>
      <c r="C863" t="s">
        <v>243</v>
      </c>
      <c r="D863">
        <v>10505</v>
      </c>
      <c r="E863" t="s">
        <v>51</v>
      </c>
      <c r="F863" t="s">
        <v>1256</v>
      </c>
      <c r="G863">
        <f t="shared" si="150"/>
        <v>0</v>
      </c>
      <c r="J863" t="str">
        <f t="shared" si="161"/>
        <v>Tanganyika</v>
      </c>
      <c r="K863" t="str">
        <f t="shared" si="161"/>
        <v>Moba</v>
      </c>
      <c r="L863" t="str">
        <f t="shared" si="161"/>
        <v>Moba</v>
      </c>
      <c r="M863">
        <f t="shared" si="160"/>
        <v>10505</v>
      </c>
      <c r="N863" s="12">
        <f t="shared" si="151"/>
        <v>0</v>
      </c>
      <c r="O863" s="13">
        <f t="shared" si="152"/>
        <v>0</v>
      </c>
      <c r="P863" s="13">
        <f t="shared" si="153"/>
        <v>0</v>
      </c>
      <c r="Q863" s="13">
        <f t="shared" si="154"/>
        <v>0</v>
      </c>
      <c r="R863" s="13">
        <f t="shared" si="155"/>
        <v>0</v>
      </c>
      <c r="S863" s="13">
        <f t="shared" si="156"/>
        <v>0</v>
      </c>
      <c r="T863" s="13">
        <f t="shared" si="157"/>
        <v>0</v>
      </c>
      <c r="U863" s="13">
        <f t="shared" si="158"/>
        <v>0</v>
      </c>
      <c r="V863" s="13">
        <f t="shared" si="159"/>
        <v>0</v>
      </c>
    </row>
    <row r="864" spans="1:22">
      <c r="A864" t="s">
        <v>57</v>
      </c>
      <c r="B864" t="s">
        <v>243</v>
      </c>
      <c r="C864" t="s">
        <v>243</v>
      </c>
      <c r="D864">
        <v>10511</v>
      </c>
      <c r="E864" t="s">
        <v>51</v>
      </c>
      <c r="F864" t="s">
        <v>1256</v>
      </c>
      <c r="G864">
        <f t="shared" si="150"/>
        <v>0</v>
      </c>
      <c r="J864" t="str">
        <f t="shared" si="161"/>
        <v>Tanganyika</v>
      </c>
      <c r="K864" t="str">
        <f t="shared" si="161"/>
        <v>Moba</v>
      </c>
      <c r="L864" t="str">
        <f t="shared" si="161"/>
        <v>Moba</v>
      </c>
      <c r="M864">
        <f t="shared" si="160"/>
        <v>10511</v>
      </c>
      <c r="N864" s="12">
        <f t="shared" si="151"/>
        <v>0</v>
      </c>
      <c r="O864" s="13">
        <f t="shared" si="152"/>
        <v>0</v>
      </c>
      <c r="P864" s="13">
        <f t="shared" si="153"/>
        <v>0</v>
      </c>
      <c r="Q864" s="13">
        <f t="shared" si="154"/>
        <v>0</v>
      </c>
      <c r="R864" s="13">
        <f t="shared" si="155"/>
        <v>0</v>
      </c>
      <c r="S864" s="13">
        <f t="shared" si="156"/>
        <v>0</v>
      </c>
      <c r="T864" s="13">
        <f t="shared" si="157"/>
        <v>0</v>
      </c>
      <c r="U864" s="13">
        <f t="shared" si="158"/>
        <v>0</v>
      </c>
      <c r="V864" s="13">
        <f t="shared" si="159"/>
        <v>0</v>
      </c>
    </row>
    <row r="865" spans="1:22">
      <c r="A865" t="s">
        <v>57</v>
      </c>
      <c r="B865" t="s">
        <v>243</v>
      </c>
      <c r="C865" t="s">
        <v>243</v>
      </c>
      <c r="D865">
        <v>10512</v>
      </c>
      <c r="E865" t="s">
        <v>51</v>
      </c>
      <c r="F865" t="s">
        <v>1256</v>
      </c>
      <c r="G865">
        <f t="shared" si="150"/>
        <v>0</v>
      </c>
      <c r="J865" t="str">
        <f t="shared" si="161"/>
        <v>Tanganyika</v>
      </c>
      <c r="K865" t="str">
        <f t="shared" si="161"/>
        <v>Moba</v>
      </c>
      <c r="L865" t="str">
        <f t="shared" si="161"/>
        <v>Moba</v>
      </c>
      <c r="M865">
        <f t="shared" si="160"/>
        <v>10512</v>
      </c>
      <c r="N865" s="12">
        <f t="shared" si="151"/>
        <v>0</v>
      </c>
      <c r="O865" s="13">
        <f t="shared" si="152"/>
        <v>0</v>
      </c>
      <c r="P865" s="13">
        <f t="shared" si="153"/>
        <v>0</v>
      </c>
      <c r="Q865" s="13">
        <f t="shared" si="154"/>
        <v>0</v>
      </c>
      <c r="R865" s="13">
        <f t="shared" si="155"/>
        <v>0</v>
      </c>
      <c r="S865" s="13">
        <f t="shared" si="156"/>
        <v>0</v>
      </c>
      <c r="T865" s="13">
        <f t="shared" si="157"/>
        <v>0</v>
      </c>
      <c r="U865" s="13">
        <f t="shared" si="158"/>
        <v>0</v>
      </c>
      <c r="V865" s="13">
        <f t="shared" si="159"/>
        <v>0</v>
      </c>
    </row>
    <row r="866" spans="1:22">
      <c r="A866" t="s">
        <v>57</v>
      </c>
      <c r="B866" t="s">
        <v>243</v>
      </c>
      <c r="C866" t="s">
        <v>243</v>
      </c>
      <c r="D866">
        <v>10516</v>
      </c>
      <c r="E866" t="s">
        <v>51</v>
      </c>
      <c r="F866" t="s">
        <v>1256</v>
      </c>
      <c r="G866">
        <f t="shared" si="150"/>
        <v>0</v>
      </c>
      <c r="J866" t="str">
        <f t="shared" si="161"/>
        <v>Tanganyika</v>
      </c>
      <c r="K866" t="str">
        <f t="shared" si="161"/>
        <v>Moba</v>
      </c>
      <c r="L866" t="str">
        <f t="shared" si="161"/>
        <v>Moba</v>
      </c>
      <c r="M866">
        <f t="shared" si="160"/>
        <v>10516</v>
      </c>
      <c r="N866" s="12">
        <f t="shared" si="151"/>
        <v>0</v>
      </c>
      <c r="O866" s="13">
        <f t="shared" si="152"/>
        <v>0</v>
      </c>
      <c r="P866" s="13">
        <f t="shared" si="153"/>
        <v>0</v>
      </c>
      <c r="Q866" s="13">
        <f t="shared" si="154"/>
        <v>0</v>
      </c>
      <c r="R866" s="13">
        <f t="shared" si="155"/>
        <v>0</v>
      </c>
      <c r="S866" s="13">
        <f t="shared" si="156"/>
        <v>0</v>
      </c>
      <c r="T866" s="13">
        <f t="shared" si="157"/>
        <v>0</v>
      </c>
      <c r="U866" s="13">
        <f t="shared" si="158"/>
        <v>0</v>
      </c>
      <c r="V866" s="13">
        <f t="shared" si="159"/>
        <v>0</v>
      </c>
    </row>
    <row r="867" spans="1:22">
      <c r="A867" t="s">
        <v>57</v>
      </c>
      <c r="B867" t="s">
        <v>243</v>
      </c>
      <c r="C867" t="s">
        <v>243</v>
      </c>
      <c r="D867">
        <v>10570</v>
      </c>
      <c r="E867" t="s">
        <v>260</v>
      </c>
      <c r="F867" t="s">
        <v>1257</v>
      </c>
      <c r="G867">
        <f t="shared" si="150"/>
        <v>5000</v>
      </c>
      <c r="J867" t="str">
        <f t="shared" si="161"/>
        <v>Tanganyika</v>
      </c>
      <c r="K867" t="str">
        <f t="shared" si="161"/>
        <v>Moba</v>
      </c>
      <c r="L867" t="str">
        <f t="shared" si="161"/>
        <v>Moba</v>
      </c>
      <c r="M867">
        <f t="shared" si="160"/>
        <v>10570</v>
      </c>
      <c r="N867" s="12">
        <f t="shared" si="151"/>
        <v>0</v>
      </c>
      <c r="O867" s="13">
        <f t="shared" si="152"/>
        <v>5000</v>
      </c>
      <c r="P867" s="13">
        <f t="shared" si="153"/>
        <v>0</v>
      </c>
      <c r="Q867" s="13">
        <f t="shared" si="154"/>
        <v>0</v>
      </c>
      <c r="R867" s="13">
        <f t="shared" si="155"/>
        <v>0</v>
      </c>
      <c r="S867" s="13">
        <f t="shared" si="156"/>
        <v>0</v>
      </c>
      <c r="T867" s="13">
        <f t="shared" si="157"/>
        <v>0</v>
      </c>
      <c r="U867" s="13">
        <f t="shared" si="158"/>
        <v>0</v>
      </c>
      <c r="V867" s="13">
        <f t="shared" si="159"/>
        <v>0</v>
      </c>
    </row>
    <row r="868" spans="1:22">
      <c r="A868" t="s">
        <v>57</v>
      </c>
      <c r="B868" t="s">
        <v>243</v>
      </c>
      <c r="C868" t="s">
        <v>243</v>
      </c>
      <c r="D868">
        <v>10571</v>
      </c>
      <c r="E868" t="s">
        <v>260</v>
      </c>
      <c r="F868" t="s">
        <v>1257</v>
      </c>
      <c r="G868">
        <f t="shared" si="150"/>
        <v>5000</v>
      </c>
      <c r="J868" t="str">
        <f t="shared" si="161"/>
        <v>Tanganyika</v>
      </c>
      <c r="K868" t="str">
        <f t="shared" si="161"/>
        <v>Moba</v>
      </c>
      <c r="L868" t="str">
        <f t="shared" si="161"/>
        <v>Moba</v>
      </c>
      <c r="M868">
        <f t="shared" si="160"/>
        <v>10571</v>
      </c>
      <c r="N868" s="12">
        <f t="shared" si="151"/>
        <v>0</v>
      </c>
      <c r="O868" s="13">
        <f t="shared" si="152"/>
        <v>5000</v>
      </c>
      <c r="P868" s="13">
        <f t="shared" si="153"/>
        <v>0</v>
      </c>
      <c r="Q868" s="13">
        <f t="shared" si="154"/>
        <v>0</v>
      </c>
      <c r="R868" s="13">
        <f t="shared" si="155"/>
        <v>0</v>
      </c>
      <c r="S868" s="13">
        <f t="shared" si="156"/>
        <v>0</v>
      </c>
      <c r="T868" s="13">
        <f t="shared" si="157"/>
        <v>0</v>
      </c>
      <c r="U868" s="13">
        <f t="shared" si="158"/>
        <v>0</v>
      </c>
      <c r="V868" s="13">
        <f t="shared" si="159"/>
        <v>0</v>
      </c>
    </row>
    <row r="869" spans="1:22">
      <c r="A869" t="s">
        <v>57</v>
      </c>
      <c r="B869" t="s">
        <v>243</v>
      </c>
      <c r="C869" t="s">
        <v>243</v>
      </c>
      <c r="D869">
        <v>10917</v>
      </c>
      <c r="E869" t="s">
        <v>169</v>
      </c>
      <c r="F869" t="s">
        <v>1256</v>
      </c>
      <c r="G869">
        <f t="shared" si="150"/>
        <v>0</v>
      </c>
      <c r="J869" t="str">
        <f t="shared" si="161"/>
        <v>Tanganyika</v>
      </c>
      <c r="K869" t="str">
        <f t="shared" si="161"/>
        <v>Moba</v>
      </c>
      <c r="L869" t="str">
        <f t="shared" si="161"/>
        <v>Moba</v>
      </c>
      <c r="M869">
        <f t="shared" si="160"/>
        <v>10917</v>
      </c>
      <c r="N869" s="12">
        <f t="shared" si="151"/>
        <v>0</v>
      </c>
      <c r="O869" s="13">
        <f t="shared" si="152"/>
        <v>0</v>
      </c>
      <c r="P869" s="13">
        <f t="shared" si="153"/>
        <v>0</v>
      </c>
      <c r="Q869" s="13">
        <f t="shared" si="154"/>
        <v>0</v>
      </c>
      <c r="R869" s="13">
        <f t="shared" si="155"/>
        <v>0</v>
      </c>
      <c r="S869" s="13">
        <f t="shared" si="156"/>
        <v>0</v>
      </c>
      <c r="T869" s="13">
        <f t="shared" si="157"/>
        <v>0</v>
      </c>
      <c r="U869" s="13">
        <f t="shared" si="158"/>
        <v>0</v>
      </c>
      <c r="V869" s="13">
        <f t="shared" si="159"/>
        <v>0</v>
      </c>
    </row>
    <row r="870" spans="1:22">
      <c r="A870" t="s">
        <v>57</v>
      </c>
      <c r="B870" t="s">
        <v>243</v>
      </c>
      <c r="C870" t="s">
        <v>243</v>
      </c>
      <c r="D870">
        <v>10914</v>
      </c>
      <c r="E870" t="s">
        <v>169</v>
      </c>
      <c r="F870" t="s">
        <v>1256</v>
      </c>
      <c r="G870">
        <f t="shared" si="150"/>
        <v>0</v>
      </c>
      <c r="J870" t="str">
        <f t="shared" si="161"/>
        <v>Tanganyika</v>
      </c>
      <c r="K870" t="str">
        <f t="shared" si="161"/>
        <v>Moba</v>
      </c>
      <c r="L870" t="str">
        <f t="shared" si="161"/>
        <v>Moba</v>
      </c>
      <c r="M870">
        <f t="shared" si="160"/>
        <v>10914</v>
      </c>
      <c r="N870" s="12">
        <f t="shared" si="151"/>
        <v>0</v>
      </c>
      <c r="O870" s="13">
        <f t="shared" si="152"/>
        <v>0</v>
      </c>
      <c r="P870" s="13">
        <f t="shared" si="153"/>
        <v>0</v>
      </c>
      <c r="Q870" s="13">
        <f t="shared" si="154"/>
        <v>0</v>
      </c>
      <c r="R870" s="13">
        <f t="shared" si="155"/>
        <v>0</v>
      </c>
      <c r="S870" s="13">
        <f t="shared" si="156"/>
        <v>0</v>
      </c>
      <c r="T870" s="13">
        <f t="shared" si="157"/>
        <v>0</v>
      </c>
      <c r="U870" s="13">
        <f t="shared" si="158"/>
        <v>0</v>
      </c>
      <c r="V870" s="13">
        <f t="shared" si="159"/>
        <v>0</v>
      </c>
    </row>
    <row r="871" spans="1:22">
      <c r="A871" t="s">
        <v>57</v>
      </c>
      <c r="B871" t="s">
        <v>133</v>
      </c>
      <c r="C871" t="s">
        <v>133</v>
      </c>
      <c r="D871">
        <v>423</v>
      </c>
      <c r="E871" t="s">
        <v>51</v>
      </c>
      <c r="F871" t="s">
        <v>1257</v>
      </c>
      <c r="G871">
        <f t="shared" si="150"/>
        <v>5000</v>
      </c>
      <c r="J871" t="str">
        <f t="shared" si="161"/>
        <v>Tanganyika</v>
      </c>
      <c r="K871" t="str">
        <f t="shared" si="161"/>
        <v>Nyunzu</v>
      </c>
      <c r="L871" t="str">
        <f t="shared" si="161"/>
        <v>Nyunzu</v>
      </c>
      <c r="M871">
        <f t="shared" si="160"/>
        <v>423</v>
      </c>
      <c r="N871" s="12">
        <f t="shared" si="151"/>
        <v>0</v>
      </c>
      <c r="O871" s="13">
        <f t="shared" si="152"/>
        <v>0</v>
      </c>
      <c r="P871" s="13">
        <f t="shared" si="153"/>
        <v>0</v>
      </c>
      <c r="Q871" s="13">
        <f t="shared" si="154"/>
        <v>0</v>
      </c>
      <c r="R871" s="13">
        <f t="shared" si="155"/>
        <v>0</v>
      </c>
      <c r="S871" s="13">
        <f t="shared" si="156"/>
        <v>5000</v>
      </c>
      <c r="T871" s="13">
        <f t="shared" si="157"/>
        <v>0</v>
      </c>
      <c r="U871" s="13">
        <f t="shared" si="158"/>
        <v>0</v>
      </c>
      <c r="V871" s="13">
        <f t="shared" si="159"/>
        <v>0</v>
      </c>
    </row>
    <row r="872" spans="1:22">
      <c r="A872" t="s">
        <v>57</v>
      </c>
      <c r="B872" t="s">
        <v>133</v>
      </c>
      <c r="C872" t="s">
        <v>133</v>
      </c>
      <c r="D872">
        <v>703</v>
      </c>
      <c r="E872" t="s">
        <v>31</v>
      </c>
      <c r="F872" t="s">
        <v>1256</v>
      </c>
      <c r="G872">
        <f t="shared" si="150"/>
        <v>0</v>
      </c>
      <c r="J872" t="str">
        <f t="shared" si="161"/>
        <v>Tanganyika</v>
      </c>
      <c r="K872" t="str">
        <f t="shared" si="161"/>
        <v>Nyunzu</v>
      </c>
      <c r="L872" t="str">
        <f t="shared" si="161"/>
        <v>Nyunzu</v>
      </c>
      <c r="M872">
        <f t="shared" si="160"/>
        <v>703</v>
      </c>
      <c r="N872" s="12">
        <f t="shared" si="151"/>
        <v>0</v>
      </c>
      <c r="O872" s="13">
        <f t="shared" si="152"/>
        <v>0</v>
      </c>
      <c r="P872" s="13">
        <f t="shared" si="153"/>
        <v>0</v>
      </c>
      <c r="Q872" s="13">
        <f t="shared" si="154"/>
        <v>0</v>
      </c>
      <c r="R872" s="13">
        <f t="shared" si="155"/>
        <v>0</v>
      </c>
      <c r="S872" s="13">
        <f t="shared" si="156"/>
        <v>0</v>
      </c>
      <c r="T872" s="13">
        <f t="shared" si="157"/>
        <v>0</v>
      </c>
      <c r="U872" s="13">
        <f t="shared" si="158"/>
        <v>0</v>
      </c>
      <c r="V872" s="13">
        <f t="shared" si="159"/>
        <v>0</v>
      </c>
    </row>
    <row r="873" spans="1:22">
      <c r="A873" t="s">
        <v>57</v>
      </c>
      <c r="B873" t="s">
        <v>133</v>
      </c>
      <c r="C873" t="s">
        <v>133</v>
      </c>
      <c r="D873">
        <v>10492</v>
      </c>
      <c r="E873" t="s">
        <v>51</v>
      </c>
      <c r="F873" t="s">
        <v>1263</v>
      </c>
      <c r="G873">
        <f t="shared" si="150"/>
        <v>34500</v>
      </c>
      <c r="J873" t="str">
        <f t="shared" si="161"/>
        <v>Tanganyika</v>
      </c>
      <c r="K873" t="str">
        <f t="shared" si="161"/>
        <v>Nyunzu</v>
      </c>
      <c r="L873" t="str">
        <f t="shared" si="161"/>
        <v>Nyunzu</v>
      </c>
      <c r="M873">
        <f t="shared" si="160"/>
        <v>10492</v>
      </c>
      <c r="N873" s="12">
        <f t="shared" si="151"/>
        <v>0</v>
      </c>
      <c r="O873" s="13">
        <f t="shared" si="152"/>
        <v>0</v>
      </c>
      <c r="P873" s="13">
        <f t="shared" si="153"/>
        <v>0</v>
      </c>
      <c r="Q873" s="13">
        <f t="shared" si="154"/>
        <v>0</v>
      </c>
      <c r="R873" s="13">
        <f t="shared" si="155"/>
        <v>0</v>
      </c>
      <c r="S873" s="13">
        <f t="shared" si="156"/>
        <v>34500</v>
      </c>
      <c r="T873" s="13">
        <f t="shared" si="157"/>
        <v>0</v>
      </c>
      <c r="U873" s="13">
        <f t="shared" si="158"/>
        <v>0</v>
      </c>
      <c r="V873" s="13">
        <f t="shared" si="159"/>
        <v>0</v>
      </c>
    </row>
    <row r="874" spans="1:22">
      <c r="A874" t="s">
        <v>57</v>
      </c>
      <c r="B874" t="s">
        <v>133</v>
      </c>
      <c r="C874" t="s">
        <v>133</v>
      </c>
      <c r="D874">
        <v>10510</v>
      </c>
      <c r="E874" t="s">
        <v>51</v>
      </c>
      <c r="F874" t="s">
        <v>1256</v>
      </c>
      <c r="G874">
        <f t="shared" si="150"/>
        <v>0</v>
      </c>
      <c r="J874" t="str">
        <f t="shared" si="161"/>
        <v>Tanganyika</v>
      </c>
      <c r="K874" t="str">
        <f t="shared" si="161"/>
        <v>Nyunzu</v>
      </c>
      <c r="L874" t="str">
        <f t="shared" si="161"/>
        <v>Nyunzu</v>
      </c>
      <c r="M874">
        <f t="shared" si="160"/>
        <v>10510</v>
      </c>
      <c r="N874" s="12">
        <f t="shared" si="151"/>
        <v>0</v>
      </c>
      <c r="O874" s="13">
        <f t="shared" si="152"/>
        <v>0</v>
      </c>
      <c r="P874" s="13">
        <f t="shared" si="153"/>
        <v>0</v>
      </c>
      <c r="Q874" s="13">
        <f t="shared" si="154"/>
        <v>0</v>
      </c>
      <c r="R874" s="13">
        <f t="shared" si="155"/>
        <v>0</v>
      </c>
      <c r="S874" s="13">
        <f t="shared" si="156"/>
        <v>0</v>
      </c>
      <c r="T874" s="13">
        <f t="shared" si="157"/>
        <v>0</v>
      </c>
      <c r="U874" s="13">
        <f t="shared" si="158"/>
        <v>0</v>
      </c>
      <c r="V874" s="13">
        <f t="shared" si="159"/>
        <v>0</v>
      </c>
    </row>
    <row r="875" spans="1:22">
      <c r="A875" t="s">
        <v>57</v>
      </c>
      <c r="B875" t="s">
        <v>133</v>
      </c>
      <c r="C875" t="s">
        <v>133</v>
      </c>
      <c r="D875">
        <v>10511</v>
      </c>
      <c r="E875" t="s">
        <v>51</v>
      </c>
      <c r="F875" t="s">
        <v>1256</v>
      </c>
      <c r="G875">
        <f t="shared" si="150"/>
        <v>0</v>
      </c>
      <c r="J875" t="str">
        <f t="shared" si="161"/>
        <v>Tanganyika</v>
      </c>
      <c r="K875" t="str">
        <f t="shared" si="161"/>
        <v>Nyunzu</v>
      </c>
      <c r="L875" t="str">
        <f t="shared" si="161"/>
        <v>Nyunzu</v>
      </c>
      <c r="M875">
        <f t="shared" si="160"/>
        <v>10511</v>
      </c>
      <c r="N875" s="12">
        <f t="shared" si="151"/>
        <v>0</v>
      </c>
      <c r="O875" s="13">
        <f t="shared" si="152"/>
        <v>0</v>
      </c>
      <c r="P875" s="13">
        <f t="shared" si="153"/>
        <v>0</v>
      </c>
      <c r="Q875" s="13">
        <f t="shared" si="154"/>
        <v>0</v>
      </c>
      <c r="R875" s="13">
        <f t="shared" si="155"/>
        <v>0</v>
      </c>
      <c r="S875" s="13">
        <f t="shared" si="156"/>
        <v>0</v>
      </c>
      <c r="T875" s="13">
        <f t="shared" si="157"/>
        <v>0</v>
      </c>
      <c r="U875" s="13">
        <f t="shared" si="158"/>
        <v>0</v>
      </c>
      <c r="V875" s="13">
        <f t="shared" si="159"/>
        <v>0</v>
      </c>
    </row>
    <row r="876" spans="1:22">
      <c r="A876" t="s">
        <v>57</v>
      </c>
      <c r="B876" t="s">
        <v>133</v>
      </c>
      <c r="C876" t="s">
        <v>133</v>
      </c>
      <c r="D876">
        <v>10512</v>
      </c>
      <c r="E876" t="s">
        <v>51</v>
      </c>
      <c r="F876" t="s">
        <v>1256</v>
      </c>
      <c r="G876">
        <f t="shared" si="150"/>
        <v>0</v>
      </c>
      <c r="J876" t="str">
        <f t="shared" si="161"/>
        <v>Tanganyika</v>
      </c>
      <c r="K876" t="str">
        <f t="shared" si="161"/>
        <v>Nyunzu</v>
      </c>
      <c r="L876" t="str">
        <f t="shared" si="161"/>
        <v>Nyunzu</v>
      </c>
      <c r="M876">
        <f t="shared" si="160"/>
        <v>10512</v>
      </c>
      <c r="N876" s="12">
        <f t="shared" si="151"/>
        <v>0</v>
      </c>
      <c r="O876" s="13">
        <f t="shared" si="152"/>
        <v>0</v>
      </c>
      <c r="P876" s="13">
        <f t="shared" si="153"/>
        <v>0</v>
      </c>
      <c r="Q876" s="13">
        <f t="shared" si="154"/>
        <v>0</v>
      </c>
      <c r="R876" s="13">
        <f t="shared" si="155"/>
        <v>0</v>
      </c>
      <c r="S876" s="13">
        <f t="shared" si="156"/>
        <v>0</v>
      </c>
      <c r="T876" s="13">
        <f t="shared" si="157"/>
        <v>0</v>
      </c>
      <c r="U876" s="13">
        <f t="shared" si="158"/>
        <v>0</v>
      </c>
      <c r="V876" s="13">
        <f t="shared" si="159"/>
        <v>0</v>
      </c>
    </row>
    <row r="877" spans="1:22">
      <c r="A877" t="s">
        <v>57</v>
      </c>
      <c r="B877" t="s">
        <v>133</v>
      </c>
      <c r="C877" t="s">
        <v>133</v>
      </c>
      <c r="D877">
        <v>10516</v>
      </c>
      <c r="E877" t="s">
        <v>51</v>
      </c>
      <c r="F877" t="s">
        <v>1256</v>
      </c>
      <c r="G877">
        <f t="shared" si="150"/>
        <v>0</v>
      </c>
      <c r="J877" t="str">
        <f t="shared" si="161"/>
        <v>Tanganyika</v>
      </c>
      <c r="K877" t="str">
        <f t="shared" si="161"/>
        <v>Nyunzu</v>
      </c>
      <c r="L877" t="str">
        <f t="shared" si="161"/>
        <v>Nyunzu</v>
      </c>
      <c r="M877">
        <f t="shared" si="160"/>
        <v>10516</v>
      </c>
      <c r="N877" s="12">
        <f t="shared" si="151"/>
        <v>0</v>
      </c>
      <c r="O877" s="13">
        <f t="shared" si="152"/>
        <v>0</v>
      </c>
      <c r="P877" s="13">
        <f t="shared" si="153"/>
        <v>0</v>
      </c>
      <c r="Q877" s="13">
        <f t="shared" si="154"/>
        <v>0</v>
      </c>
      <c r="R877" s="13">
        <f t="shared" si="155"/>
        <v>0</v>
      </c>
      <c r="S877" s="13">
        <f t="shared" si="156"/>
        <v>0</v>
      </c>
      <c r="T877" s="13">
        <f t="shared" si="157"/>
        <v>0</v>
      </c>
      <c r="U877" s="13">
        <f t="shared" si="158"/>
        <v>0</v>
      </c>
      <c r="V877" s="13">
        <f t="shared" si="159"/>
        <v>0</v>
      </c>
    </row>
    <row r="878" spans="1:22">
      <c r="A878" t="s">
        <v>57</v>
      </c>
      <c r="B878" t="s">
        <v>133</v>
      </c>
      <c r="C878" t="s">
        <v>133</v>
      </c>
      <c r="D878">
        <v>10517</v>
      </c>
      <c r="E878" t="s">
        <v>51</v>
      </c>
      <c r="F878" t="s">
        <v>1256</v>
      </c>
      <c r="G878">
        <f t="shared" si="150"/>
        <v>0</v>
      </c>
      <c r="J878" t="str">
        <f t="shared" si="161"/>
        <v>Tanganyika</v>
      </c>
      <c r="K878" t="str">
        <f t="shared" si="161"/>
        <v>Nyunzu</v>
      </c>
      <c r="L878" t="str">
        <f t="shared" si="161"/>
        <v>Nyunzu</v>
      </c>
      <c r="M878">
        <f t="shared" si="160"/>
        <v>10517</v>
      </c>
      <c r="N878" s="12">
        <f t="shared" si="151"/>
        <v>0</v>
      </c>
      <c r="O878" s="13">
        <f t="shared" si="152"/>
        <v>0</v>
      </c>
      <c r="P878" s="13">
        <f t="shared" si="153"/>
        <v>0</v>
      </c>
      <c r="Q878" s="13">
        <f t="shared" si="154"/>
        <v>0</v>
      </c>
      <c r="R878" s="13">
        <f t="shared" si="155"/>
        <v>0</v>
      </c>
      <c r="S878" s="13">
        <f t="shared" si="156"/>
        <v>0</v>
      </c>
      <c r="T878" s="13">
        <f t="shared" si="157"/>
        <v>0</v>
      </c>
      <c r="U878" s="13">
        <f t="shared" si="158"/>
        <v>0</v>
      </c>
      <c r="V878" s="13">
        <f t="shared" si="159"/>
        <v>0</v>
      </c>
    </row>
    <row r="879" spans="1:22">
      <c r="A879" t="s">
        <v>57</v>
      </c>
      <c r="B879" t="s">
        <v>133</v>
      </c>
      <c r="C879" t="s">
        <v>133</v>
      </c>
      <c r="D879">
        <v>10520</v>
      </c>
      <c r="E879" t="s">
        <v>51</v>
      </c>
      <c r="F879" t="s">
        <v>1256</v>
      </c>
      <c r="G879">
        <f t="shared" si="150"/>
        <v>0</v>
      </c>
      <c r="J879" t="str">
        <f t="shared" si="161"/>
        <v>Tanganyika</v>
      </c>
      <c r="K879" t="str">
        <f t="shared" si="161"/>
        <v>Nyunzu</v>
      </c>
      <c r="L879" t="str">
        <f t="shared" si="161"/>
        <v>Nyunzu</v>
      </c>
      <c r="M879">
        <f t="shared" si="160"/>
        <v>10520</v>
      </c>
      <c r="N879" s="12">
        <f t="shared" si="151"/>
        <v>0</v>
      </c>
      <c r="O879" s="13">
        <f t="shared" si="152"/>
        <v>0</v>
      </c>
      <c r="P879" s="13">
        <f t="shared" si="153"/>
        <v>0</v>
      </c>
      <c r="Q879" s="13">
        <f t="shared" si="154"/>
        <v>0</v>
      </c>
      <c r="R879" s="13">
        <f t="shared" si="155"/>
        <v>0</v>
      </c>
      <c r="S879" s="13">
        <f t="shared" si="156"/>
        <v>0</v>
      </c>
      <c r="T879" s="13">
        <f t="shared" si="157"/>
        <v>0</v>
      </c>
      <c r="U879" s="13">
        <f t="shared" si="158"/>
        <v>0</v>
      </c>
      <c r="V879" s="13">
        <f t="shared" si="159"/>
        <v>0</v>
      </c>
    </row>
    <row r="880" spans="1:22">
      <c r="A880" t="s">
        <v>57</v>
      </c>
      <c r="B880" t="s">
        <v>133</v>
      </c>
      <c r="C880" t="s">
        <v>133</v>
      </c>
      <c r="D880">
        <v>10569</v>
      </c>
      <c r="E880" t="s">
        <v>260</v>
      </c>
      <c r="F880" t="s">
        <v>1257</v>
      </c>
      <c r="G880">
        <f t="shared" si="150"/>
        <v>5000</v>
      </c>
      <c r="J880" t="str">
        <f t="shared" si="161"/>
        <v>Tanganyika</v>
      </c>
      <c r="K880" t="str">
        <f t="shared" si="161"/>
        <v>Nyunzu</v>
      </c>
      <c r="L880" t="str">
        <f t="shared" si="161"/>
        <v>Nyunzu</v>
      </c>
      <c r="M880">
        <f t="shared" si="160"/>
        <v>10569</v>
      </c>
      <c r="N880" s="12">
        <f t="shared" si="151"/>
        <v>0</v>
      </c>
      <c r="O880" s="13">
        <f t="shared" si="152"/>
        <v>5000</v>
      </c>
      <c r="P880" s="13">
        <f t="shared" si="153"/>
        <v>0</v>
      </c>
      <c r="Q880" s="13">
        <f t="shared" si="154"/>
        <v>0</v>
      </c>
      <c r="R880" s="13">
        <f t="shared" si="155"/>
        <v>0</v>
      </c>
      <c r="S880" s="13">
        <f t="shared" si="156"/>
        <v>0</v>
      </c>
      <c r="T880" s="13">
        <f t="shared" si="157"/>
        <v>0</v>
      </c>
      <c r="U880" s="13">
        <f t="shared" si="158"/>
        <v>0</v>
      </c>
      <c r="V880" s="13">
        <f t="shared" si="159"/>
        <v>0</v>
      </c>
    </row>
    <row r="881" spans="1:22">
      <c r="A881" t="s">
        <v>57</v>
      </c>
      <c r="B881" t="s">
        <v>133</v>
      </c>
      <c r="C881" t="s">
        <v>133</v>
      </c>
      <c r="D881">
        <v>10592</v>
      </c>
      <c r="E881" t="s">
        <v>169</v>
      </c>
      <c r="F881" t="s">
        <v>1266</v>
      </c>
      <c r="G881">
        <f t="shared" si="150"/>
        <v>14500</v>
      </c>
      <c r="J881" t="str">
        <f t="shared" si="161"/>
        <v>Tanganyika</v>
      </c>
      <c r="K881" t="str">
        <f t="shared" si="161"/>
        <v>Nyunzu</v>
      </c>
      <c r="L881" t="str">
        <f t="shared" si="161"/>
        <v>Nyunzu</v>
      </c>
      <c r="M881">
        <f t="shared" si="160"/>
        <v>10592</v>
      </c>
      <c r="N881" s="12">
        <f t="shared" si="151"/>
        <v>0</v>
      </c>
      <c r="O881" s="13">
        <f t="shared" si="152"/>
        <v>0</v>
      </c>
      <c r="P881" s="13">
        <f t="shared" si="153"/>
        <v>0</v>
      </c>
      <c r="Q881" s="13">
        <f t="shared" si="154"/>
        <v>0</v>
      </c>
      <c r="R881" s="13">
        <f t="shared" si="155"/>
        <v>0</v>
      </c>
      <c r="S881" s="13">
        <f t="shared" si="156"/>
        <v>0</v>
      </c>
      <c r="T881" s="13">
        <f t="shared" si="157"/>
        <v>14500</v>
      </c>
      <c r="U881" s="13">
        <f t="shared" si="158"/>
        <v>0</v>
      </c>
      <c r="V881" s="13">
        <f t="shared" si="159"/>
        <v>0</v>
      </c>
    </row>
    <row r="882" spans="1:22">
      <c r="A882" t="s">
        <v>57</v>
      </c>
      <c r="B882" t="s">
        <v>133</v>
      </c>
      <c r="C882" t="s">
        <v>133</v>
      </c>
      <c r="D882">
        <v>10615</v>
      </c>
      <c r="E882" t="s">
        <v>51</v>
      </c>
      <c r="F882" t="s">
        <v>1256</v>
      </c>
      <c r="G882">
        <f t="shared" si="150"/>
        <v>0</v>
      </c>
      <c r="J882" t="str">
        <f t="shared" si="161"/>
        <v>Tanganyika</v>
      </c>
      <c r="K882" t="str">
        <f t="shared" si="161"/>
        <v>Nyunzu</v>
      </c>
      <c r="L882" t="str">
        <f t="shared" si="161"/>
        <v>Nyunzu</v>
      </c>
      <c r="M882">
        <f t="shared" si="160"/>
        <v>10615</v>
      </c>
      <c r="N882" s="12">
        <f t="shared" si="151"/>
        <v>0</v>
      </c>
      <c r="O882" s="13">
        <f t="shared" si="152"/>
        <v>0</v>
      </c>
      <c r="P882" s="13">
        <f t="shared" si="153"/>
        <v>0</v>
      </c>
      <c r="Q882" s="13">
        <f t="shared" si="154"/>
        <v>0</v>
      </c>
      <c r="R882" s="13">
        <f t="shared" si="155"/>
        <v>0</v>
      </c>
      <c r="S882" s="13">
        <f t="shared" si="156"/>
        <v>0</v>
      </c>
      <c r="T882" s="13">
        <f t="shared" si="157"/>
        <v>0</v>
      </c>
      <c r="U882" s="13">
        <f t="shared" si="158"/>
        <v>0</v>
      </c>
      <c r="V882" s="13">
        <f t="shared" si="159"/>
        <v>0</v>
      </c>
    </row>
    <row r="883" spans="1:22">
      <c r="A883" t="s">
        <v>57</v>
      </c>
      <c r="B883" t="s">
        <v>133</v>
      </c>
      <c r="C883" t="s">
        <v>133</v>
      </c>
      <c r="D883">
        <v>10617</v>
      </c>
      <c r="E883" t="s">
        <v>169</v>
      </c>
      <c r="F883" t="s">
        <v>1258</v>
      </c>
      <c r="G883">
        <f t="shared" si="150"/>
        <v>24500</v>
      </c>
      <c r="J883" t="str">
        <f t="shared" si="161"/>
        <v>Tanganyika</v>
      </c>
      <c r="K883" t="str">
        <f t="shared" si="161"/>
        <v>Nyunzu</v>
      </c>
      <c r="L883" t="str">
        <f t="shared" si="161"/>
        <v>Nyunzu</v>
      </c>
      <c r="M883">
        <f t="shared" si="160"/>
        <v>10617</v>
      </c>
      <c r="N883" s="12">
        <f t="shared" si="151"/>
        <v>0</v>
      </c>
      <c r="O883" s="13">
        <f t="shared" si="152"/>
        <v>0</v>
      </c>
      <c r="P883" s="13">
        <f t="shared" si="153"/>
        <v>0</v>
      </c>
      <c r="Q883" s="13">
        <f t="shared" si="154"/>
        <v>0</v>
      </c>
      <c r="R883" s="13">
        <f t="shared" si="155"/>
        <v>0</v>
      </c>
      <c r="S883" s="13">
        <f t="shared" si="156"/>
        <v>0</v>
      </c>
      <c r="T883" s="13">
        <f t="shared" si="157"/>
        <v>24500</v>
      </c>
      <c r="U883" s="13">
        <f t="shared" si="158"/>
        <v>0</v>
      </c>
      <c r="V883" s="13">
        <f t="shared" si="159"/>
        <v>0</v>
      </c>
    </row>
    <row r="884" spans="1:22">
      <c r="A884" t="s">
        <v>57</v>
      </c>
      <c r="B884" t="s">
        <v>133</v>
      </c>
      <c r="C884" t="s">
        <v>133</v>
      </c>
      <c r="D884">
        <v>10901</v>
      </c>
      <c r="E884" t="s">
        <v>260</v>
      </c>
      <c r="F884" t="s">
        <v>1256</v>
      </c>
      <c r="G884">
        <f t="shared" si="150"/>
        <v>0</v>
      </c>
      <c r="J884" t="str">
        <f t="shared" si="161"/>
        <v>Tanganyika</v>
      </c>
      <c r="K884" t="str">
        <f t="shared" si="161"/>
        <v>Nyunzu</v>
      </c>
      <c r="L884" t="str">
        <f t="shared" si="161"/>
        <v>Nyunzu</v>
      </c>
      <c r="M884">
        <f t="shared" si="160"/>
        <v>10901</v>
      </c>
      <c r="N884" s="12">
        <f t="shared" si="151"/>
        <v>0</v>
      </c>
      <c r="O884" s="13">
        <f t="shared" si="152"/>
        <v>0</v>
      </c>
      <c r="P884" s="13">
        <f t="shared" si="153"/>
        <v>0</v>
      </c>
      <c r="Q884" s="13">
        <f t="shared" si="154"/>
        <v>0</v>
      </c>
      <c r="R884" s="13">
        <f t="shared" si="155"/>
        <v>0</v>
      </c>
      <c r="S884" s="13">
        <f t="shared" si="156"/>
        <v>0</v>
      </c>
      <c r="T884" s="13">
        <f t="shared" si="157"/>
        <v>0</v>
      </c>
      <c r="U884" s="13">
        <f t="shared" si="158"/>
        <v>0</v>
      </c>
      <c r="V884" s="13">
        <f t="shared" si="159"/>
        <v>0</v>
      </c>
    </row>
    <row r="885" spans="1:22">
      <c r="A885" t="s">
        <v>57</v>
      </c>
      <c r="B885" t="s">
        <v>133</v>
      </c>
      <c r="C885" t="s">
        <v>133</v>
      </c>
      <c r="D885">
        <v>10917</v>
      </c>
      <c r="E885" t="s">
        <v>169</v>
      </c>
      <c r="F885" t="s">
        <v>1256</v>
      </c>
      <c r="G885">
        <f t="shared" si="150"/>
        <v>0</v>
      </c>
      <c r="J885" t="str">
        <f t="shared" si="161"/>
        <v>Tanganyika</v>
      </c>
      <c r="K885" t="str">
        <f t="shared" si="161"/>
        <v>Nyunzu</v>
      </c>
      <c r="L885" t="str">
        <f t="shared" si="161"/>
        <v>Nyunzu</v>
      </c>
      <c r="M885">
        <f t="shared" si="160"/>
        <v>10917</v>
      </c>
      <c r="N885" s="12">
        <f t="shared" si="151"/>
        <v>0</v>
      </c>
      <c r="O885" s="13">
        <f t="shared" si="152"/>
        <v>0</v>
      </c>
      <c r="P885" s="13">
        <f t="shared" si="153"/>
        <v>0</v>
      </c>
      <c r="Q885" s="13">
        <f t="shared" si="154"/>
        <v>0</v>
      </c>
      <c r="R885" s="13">
        <f t="shared" si="155"/>
        <v>0</v>
      </c>
      <c r="S885" s="13">
        <f t="shared" si="156"/>
        <v>0</v>
      </c>
      <c r="T885" s="13">
        <f t="shared" si="157"/>
        <v>0</v>
      </c>
      <c r="U885" s="13">
        <f t="shared" si="158"/>
        <v>0</v>
      </c>
      <c r="V885" s="13">
        <f t="shared" si="159"/>
        <v>0</v>
      </c>
    </row>
    <row r="886" spans="1:22">
      <c r="A886" t="s">
        <v>57</v>
      </c>
      <c r="B886" t="s">
        <v>133</v>
      </c>
      <c r="C886" t="s">
        <v>133</v>
      </c>
      <c r="D886">
        <v>10925</v>
      </c>
      <c r="E886" t="s">
        <v>31</v>
      </c>
      <c r="F886" t="s">
        <v>1257</v>
      </c>
      <c r="G886">
        <f t="shared" si="150"/>
        <v>5000</v>
      </c>
      <c r="J886" t="str">
        <f t="shared" si="161"/>
        <v>Tanganyika</v>
      </c>
      <c r="K886" t="str">
        <f t="shared" si="161"/>
        <v>Nyunzu</v>
      </c>
      <c r="L886" t="str">
        <f t="shared" si="161"/>
        <v>Nyunzu</v>
      </c>
      <c r="M886">
        <f t="shared" si="160"/>
        <v>10925</v>
      </c>
      <c r="N886" s="12">
        <f t="shared" si="151"/>
        <v>0</v>
      </c>
      <c r="O886" s="13">
        <f t="shared" si="152"/>
        <v>0</v>
      </c>
      <c r="P886" s="13">
        <f t="shared" si="153"/>
        <v>0</v>
      </c>
      <c r="Q886" s="13">
        <f t="shared" si="154"/>
        <v>0</v>
      </c>
      <c r="R886" s="13">
        <f t="shared" si="155"/>
        <v>0</v>
      </c>
      <c r="S886" s="13">
        <f t="shared" si="156"/>
        <v>0</v>
      </c>
      <c r="T886" s="13">
        <f t="shared" si="157"/>
        <v>0</v>
      </c>
      <c r="U886" s="13">
        <f t="shared" si="158"/>
        <v>5000</v>
      </c>
      <c r="V886" s="13">
        <f t="shared" si="159"/>
        <v>0</v>
      </c>
    </row>
    <row r="887" spans="1:22">
      <c r="A887" t="s">
        <v>57</v>
      </c>
      <c r="B887" t="s">
        <v>133</v>
      </c>
      <c r="C887" t="s">
        <v>133</v>
      </c>
      <c r="D887">
        <v>10908</v>
      </c>
      <c r="E887" t="s">
        <v>98</v>
      </c>
      <c r="F887" t="s">
        <v>1268</v>
      </c>
      <c r="G887">
        <f t="shared" si="150"/>
        <v>44500</v>
      </c>
      <c r="J887" t="str">
        <f t="shared" si="161"/>
        <v>Tanganyika</v>
      </c>
      <c r="K887" t="str">
        <f t="shared" si="161"/>
        <v>Nyunzu</v>
      </c>
      <c r="L887" t="str">
        <f t="shared" si="161"/>
        <v>Nyunzu</v>
      </c>
      <c r="M887">
        <f t="shared" si="160"/>
        <v>10908</v>
      </c>
      <c r="N887" s="12">
        <f t="shared" si="151"/>
        <v>0</v>
      </c>
      <c r="O887" s="13">
        <f t="shared" si="152"/>
        <v>0</v>
      </c>
      <c r="P887" s="13">
        <f t="shared" si="153"/>
        <v>0</v>
      </c>
      <c r="Q887" s="13">
        <f t="shared" si="154"/>
        <v>44500</v>
      </c>
      <c r="R887" s="13">
        <f t="shared" si="155"/>
        <v>0</v>
      </c>
      <c r="S887" s="13">
        <f t="shared" si="156"/>
        <v>0</v>
      </c>
      <c r="T887" s="13">
        <f t="shared" si="157"/>
        <v>0</v>
      </c>
      <c r="U887" s="13">
        <f t="shared" si="158"/>
        <v>0</v>
      </c>
      <c r="V887" s="13">
        <f t="shared" si="159"/>
        <v>0</v>
      </c>
    </row>
    <row r="888" spans="1:22">
      <c r="A888" t="s">
        <v>57</v>
      </c>
      <c r="B888" t="s">
        <v>133</v>
      </c>
      <c r="C888" t="s">
        <v>133</v>
      </c>
      <c r="D888">
        <v>10908</v>
      </c>
      <c r="E888" t="s">
        <v>109</v>
      </c>
      <c r="F888" t="s">
        <v>1268</v>
      </c>
      <c r="G888">
        <f t="shared" si="150"/>
        <v>44500</v>
      </c>
      <c r="J888" t="str">
        <f t="shared" si="161"/>
        <v>Tanganyika</v>
      </c>
      <c r="K888" t="str">
        <f t="shared" si="161"/>
        <v>Nyunzu</v>
      </c>
      <c r="L888" t="str">
        <f t="shared" si="161"/>
        <v>Nyunzu</v>
      </c>
      <c r="M888">
        <f t="shared" si="160"/>
        <v>10908</v>
      </c>
      <c r="N888" s="12">
        <f t="shared" si="151"/>
        <v>0</v>
      </c>
      <c r="O888" s="13">
        <f t="shared" si="152"/>
        <v>0</v>
      </c>
      <c r="P888" s="13">
        <f t="shared" si="153"/>
        <v>0</v>
      </c>
      <c r="Q888" s="13">
        <f t="shared" si="154"/>
        <v>0</v>
      </c>
      <c r="R888" s="13">
        <f t="shared" si="155"/>
        <v>44500</v>
      </c>
      <c r="S888" s="13">
        <f t="shared" si="156"/>
        <v>0</v>
      </c>
      <c r="T888" s="13">
        <f t="shared" si="157"/>
        <v>0</v>
      </c>
      <c r="U888" s="13">
        <f t="shared" si="158"/>
        <v>0</v>
      </c>
      <c r="V888" s="13">
        <f t="shared" si="159"/>
        <v>0</v>
      </c>
    </row>
    <row r="889" spans="1:22">
      <c r="A889" t="s">
        <v>57</v>
      </c>
      <c r="B889" t="s">
        <v>133</v>
      </c>
      <c r="C889" t="s">
        <v>133</v>
      </c>
      <c r="D889">
        <v>10908</v>
      </c>
      <c r="E889" t="s">
        <v>51</v>
      </c>
      <c r="F889" t="s">
        <v>1268</v>
      </c>
      <c r="G889">
        <f t="shared" si="150"/>
        <v>44500</v>
      </c>
      <c r="J889" t="str">
        <f t="shared" si="161"/>
        <v>Tanganyika</v>
      </c>
      <c r="K889" t="str">
        <f t="shared" si="161"/>
        <v>Nyunzu</v>
      </c>
      <c r="L889" t="str">
        <f t="shared" si="161"/>
        <v>Nyunzu</v>
      </c>
      <c r="M889">
        <f t="shared" si="160"/>
        <v>10908</v>
      </c>
      <c r="N889" s="12">
        <f t="shared" si="151"/>
        <v>0</v>
      </c>
      <c r="O889" s="13">
        <f t="shared" si="152"/>
        <v>0</v>
      </c>
      <c r="P889" s="13">
        <f t="shared" si="153"/>
        <v>0</v>
      </c>
      <c r="Q889" s="13">
        <f t="shared" si="154"/>
        <v>0</v>
      </c>
      <c r="R889" s="13">
        <f t="shared" si="155"/>
        <v>0</v>
      </c>
      <c r="S889" s="13">
        <f t="shared" si="156"/>
        <v>44500</v>
      </c>
      <c r="T889" s="13">
        <f t="shared" si="157"/>
        <v>0</v>
      </c>
      <c r="U889" s="13">
        <f t="shared" si="158"/>
        <v>0</v>
      </c>
      <c r="V889" s="13">
        <f t="shared" si="159"/>
        <v>0</v>
      </c>
    </row>
    <row r="890" spans="1:22">
      <c r="A890" t="s">
        <v>57</v>
      </c>
      <c r="B890" t="s">
        <v>133</v>
      </c>
      <c r="C890" t="s">
        <v>133</v>
      </c>
      <c r="D890">
        <v>10908</v>
      </c>
      <c r="E890" t="s">
        <v>169</v>
      </c>
      <c r="F890" t="s">
        <v>1268</v>
      </c>
      <c r="G890">
        <f t="shared" si="150"/>
        <v>44500</v>
      </c>
      <c r="J890" t="str">
        <f t="shared" si="161"/>
        <v>Tanganyika</v>
      </c>
      <c r="K890" t="str">
        <f t="shared" si="161"/>
        <v>Nyunzu</v>
      </c>
      <c r="L890" t="str">
        <f t="shared" si="161"/>
        <v>Nyunzu</v>
      </c>
      <c r="M890">
        <f t="shared" si="160"/>
        <v>10908</v>
      </c>
      <c r="N890" s="12">
        <f t="shared" si="151"/>
        <v>0</v>
      </c>
      <c r="O890" s="13">
        <f t="shared" si="152"/>
        <v>0</v>
      </c>
      <c r="P890" s="13">
        <f t="shared" si="153"/>
        <v>0</v>
      </c>
      <c r="Q890" s="13">
        <f t="shared" si="154"/>
        <v>0</v>
      </c>
      <c r="R890" s="13">
        <f t="shared" si="155"/>
        <v>0</v>
      </c>
      <c r="S890" s="13">
        <f t="shared" si="156"/>
        <v>0</v>
      </c>
      <c r="T890" s="13">
        <f t="shared" si="157"/>
        <v>44500</v>
      </c>
      <c r="U890" s="13">
        <f t="shared" si="158"/>
        <v>0</v>
      </c>
      <c r="V890" s="13">
        <f t="shared" si="159"/>
        <v>0</v>
      </c>
    </row>
    <row r="891" spans="1:22">
      <c r="A891" t="s">
        <v>57</v>
      </c>
      <c r="B891" t="s">
        <v>133</v>
      </c>
      <c r="C891" t="s">
        <v>133</v>
      </c>
      <c r="D891">
        <v>10909</v>
      </c>
      <c r="E891" t="s">
        <v>109</v>
      </c>
      <c r="F891" t="s">
        <v>1263</v>
      </c>
      <c r="G891">
        <f t="shared" si="150"/>
        <v>34500</v>
      </c>
      <c r="J891" t="str">
        <f t="shared" si="161"/>
        <v>Tanganyika</v>
      </c>
      <c r="K891" t="str">
        <f t="shared" si="161"/>
        <v>Nyunzu</v>
      </c>
      <c r="L891" t="str">
        <f t="shared" si="161"/>
        <v>Nyunzu</v>
      </c>
      <c r="M891">
        <f t="shared" si="160"/>
        <v>10909</v>
      </c>
      <c r="N891" s="12">
        <f t="shared" si="151"/>
        <v>0</v>
      </c>
      <c r="O891" s="13">
        <f t="shared" si="152"/>
        <v>0</v>
      </c>
      <c r="P891" s="13">
        <f t="shared" si="153"/>
        <v>0</v>
      </c>
      <c r="Q891" s="13">
        <f t="shared" si="154"/>
        <v>0</v>
      </c>
      <c r="R891" s="13">
        <f t="shared" si="155"/>
        <v>34500</v>
      </c>
      <c r="S891" s="13">
        <f t="shared" si="156"/>
        <v>0</v>
      </c>
      <c r="T891" s="13">
        <f t="shared" si="157"/>
        <v>0</v>
      </c>
      <c r="U891" s="13">
        <f t="shared" si="158"/>
        <v>0</v>
      </c>
      <c r="V891" s="13">
        <f t="shared" si="159"/>
        <v>0</v>
      </c>
    </row>
    <row r="892" spans="1:22">
      <c r="A892" t="s">
        <v>57</v>
      </c>
      <c r="B892" t="s">
        <v>133</v>
      </c>
      <c r="C892" t="s">
        <v>133</v>
      </c>
      <c r="D892">
        <v>10909</v>
      </c>
      <c r="E892" t="s">
        <v>51</v>
      </c>
      <c r="F892" t="s">
        <v>1263</v>
      </c>
      <c r="G892">
        <f t="shared" si="150"/>
        <v>34500</v>
      </c>
      <c r="J892" t="str">
        <f t="shared" si="161"/>
        <v>Tanganyika</v>
      </c>
      <c r="K892" t="str">
        <f t="shared" si="161"/>
        <v>Nyunzu</v>
      </c>
      <c r="L892" t="str">
        <f t="shared" si="161"/>
        <v>Nyunzu</v>
      </c>
      <c r="M892">
        <f t="shared" si="160"/>
        <v>10909</v>
      </c>
      <c r="N892" s="12">
        <f t="shared" si="151"/>
        <v>0</v>
      </c>
      <c r="O892" s="13">
        <f t="shared" si="152"/>
        <v>0</v>
      </c>
      <c r="P892" s="13">
        <f t="shared" si="153"/>
        <v>0</v>
      </c>
      <c r="Q892" s="13">
        <f t="shared" si="154"/>
        <v>0</v>
      </c>
      <c r="R892" s="13">
        <f t="shared" si="155"/>
        <v>0</v>
      </c>
      <c r="S892" s="13">
        <f t="shared" si="156"/>
        <v>34500</v>
      </c>
      <c r="T892" s="13">
        <f t="shared" si="157"/>
        <v>0</v>
      </c>
      <c r="U892" s="13">
        <f t="shared" si="158"/>
        <v>0</v>
      </c>
      <c r="V892" s="13">
        <f t="shared" si="159"/>
        <v>0</v>
      </c>
    </row>
    <row r="893" spans="1:22">
      <c r="A893" t="s">
        <v>57</v>
      </c>
      <c r="B893" t="s">
        <v>133</v>
      </c>
      <c r="C893" t="s">
        <v>133</v>
      </c>
      <c r="D893">
        <v>10909</v>
      </c>
      <c r="E893" t="s">
        <v>169</v>
      </c>
      <c r="F893" t="s">
        <v>1263</v>
      </c>
      <c r="G893">
        <f t="shared" si="150"/>
        <v>34500</v>
      </c>
      <c r="J893" t="str">
        <f t="shared" si="161"/>
        <v>Tanganyika</v>
      </c>
      <c r="K893" t="str">
        <f t="shared" si="161"/>
        <v>Nyunzu</v>
      </c>
      <c r="L893" t="str">
        <f t="shared" si="161"/>
        <v>Nyunzu</v>
      </c>
      <c r="M893">
        <f t="shared" si="160"/>
        <v>10909</v>
      </c>
      <c r="N893" s="12">
        <f t="shared" si="151"/>
        <v>0</v>
      </c>
      <c r="O893" s="13">
        <f t="shared" si="152"/>
        <v>0</v>
      </c>
      <c r="P893" s="13">
        <f t="shared" si="153"/>
        <v>0</v>
      </c>
      <c r="Q893" s="13">
        <f t="shared" si="154"/>
        <v>0</v>
      </c>
      <c r="R893" s="13">
        <f t="shared" si="155"/>
        <v>0</v>
      </c>
      <c r="S893" s="13">
        <f t="shared" si="156"/>
        <v>0</v>
      </c>
      <c r="T893" s="13">
        <f t="shared" si="157"/>
        <v>34500</v>
      </c>
      <c r="U893" s="13">
        <f t="shared" si="158"/>
        <v>0</v>
      </c>
      <c r="V893" s="13">
        <f t="shared" si="159"/>
        <v>0</v>
      </c>
    </row>
    <row r="894" spans="1:22">
      <c r="A894" t="s">
        <v>57</v>
      </c>
      <c r="B894" t="s">
        <v>133</v>
      </c>
      <c r="C894" t="s">
        <v>133</v>
      </c>
      <c r="D894">
        <v>10914</v>
      </c>
      <c r="E894" t="s">
        <v>169</v>
      </c>
      <c r="F894" t="s">
        <v>1256</v>
      </c>
      <c r="G894">
        <f t="shared" si="150"/>
        <v>0</v>
      </c>
      <c r="J894" t="str">
        <f t="shared" si="161"/>
        <v>Tanganyika</v>
      </c>
      <c r="K894" t="str">
        <f t="shared" si="161"/>
        <v>Nyunzu</v>
      </c>
      <c r="L894" t="str">
        <f t="shared" si="161"/>
        <v>Nyunzu</v>
      </c>
      <c r="M894">
        <f t="shared" si="160"/>
        <v>10914</v>
      </c>
      <c r="N894" s="12">
        <f t="shared" si="151"/>
        <v>0</v>
      </c>
      <c r="O894" s="13">
        <f t="shared" si="152"/>
        <v>0</v>
      </c>
      <c r="P894" s="13">
        <f t="shared" si="153"/>
        <v>0</v>
      </c>
      <c r="Q894" s="13">
        <f t="shared" si="154"/>
        <v>0</v>
      </c>
      <c r="R894" s="13">
        <f t="shared" si="155"/>
        <v>0</v>
      </c>
      <c r="S894" s="13">
        <f t="shared" si="156"/>
        <v>0</v>
      </c>
      <c r="T894" s="13">
        <f t="shared" si="157"/>
        <v>0</v>
      </c>
      <c r="U894" s="13">
        <f t="shared" si="158"/>
        <v>0</v>
      </c>
      <c r="V894" s="13">
        <f t="shared" si="159"/>
        <v>0</v>
      </c>
    </row>
    <row r="895" spans="1:22">
      <c r="A895" t="s">
        <v>57</v>
      </c>
      <c r="B895" t="s">
        <v>133</v>
      </c>
      <c r="C895" t="s">
        <v>133</v>
      </c>
      <c r="D895">
        <v>10912</v>
      </c>
      <c r="E895" t="s">
        <v>98</v>
      </c>
      <c r="F895" t="s">
        <v>1268</v>
      </c>
      <c r="G895">
        <f t="shared" si="150"/>
        <v>44500</v>
      </c>
      <c r="J895" t="str">
        <f t="shared" si="161"/>
        <v>Tanganyika</v>
      </c>
      <c r="K895" t="str">
        <f t="shared" si="161"/>
        <v>Nyunzu</v>
      </c>
      <c r="L895" t="str">
        <f t="shared" si="161"/>
        <v>Nyunzu</v>
      </c>
      <c r="M895">
        <f t="shared" si="160"/>
        <v>10912</v>
      </c>
      <c r="N895" s="12">
        <f t="shared" si="151"/>
        <v>0</v>
      </c>
      <c r="O895" s="13">
        <f t="shared" si="152"/>
        <v>0</v>
      </c>
      <c r="P895" s="13">
        <f t="shared" si="153"/>
        <v>0</v>
      </c>
      <c r="Q895" s="13">
        <f t="shared" si="154"/>
        <v>44500</v>
      </c>
      <c r="R895" s="13">
        <f t="shared" si="155"/>
        <v>0</v>
      </c>
      <c r="S895" s="13">
        <f t="shared" si="156"/>
        <v>0</v>
      </c>
      <c r="T895" s="13">
        <f t="shared" si="157"/>
        <v>0</v>
      </c>
      <c r="U895" s="13">
        <f t="shared" si="158"/>
        <v>0</v>
      </c>
      <c r="V895" s="13">
        <f t="shared" si="159"/>
        <v>0</v>
      </c>
    </row>
    <row r="896" spans="1:22">
      <c r="A896" t="s">
        <v>57</v>
      </c>
      <c r="B896" t="s">
        <v>133</v>
      </c>
      <c r="C896" t="s">
        <v>133</v>
      </c>
      <c r="D896">
        <v>10912</v>
      </c>
      <c r="E896" t="s">
        <v>51</v>
      </c>
      <c r="F896" t="s">
        <v>1268</v>
      </c>
      <c r="G896">
        <f t="shared" si="150"/>
        <v>44500</v>
      </c>
      <c r="J896" t="str">
        <f t="shared" si="161"/>
        <v>Tanganyika</v>
      </c>
      <c r="K896" t="str">
        <f t="shared" si="161"/>
        <v>Nyunzu</v>
      </c>
      <c r="L896" t="str">
        <f t="shared" si="161"/>
        <v>Nyunzu</v>
      </c>
      <c r="M896">
        <f t="shared" si="160"/>
        <v>10912</v>
      </c>
      <c r="N896" s="12">
        <f t="shared" si="151"/>
        <v>0</v>
      </c>
      <c r="O896" s="13">
        <f t="shared" si="152"/>
        <v>0</v>
      </c>
      <c r="P896" s="13">
        <f t="shared" si="153"/>
        <v>0</v>
      </c>
      <c r="Q896" s="13">
        <f t="shared" si="154"/>
        <v>0</v>
      </c>
      <c r="R896" s="13">
        <f t="shared" si="155"/>
        <v>0</v>
      </c>
      <c r="S896" s="13">
        <f t="shared" si="156"/>
        <v>44500</v>
      </c>
      <c r="T896" s="13">
        <f t="shared" si="157"/>
        <v>0</v>
      </c>
      <c r="U896" s="13">
        <f t="shared" si="158"/>
        <v>0</v>
      </c>
      <c r="V896" s="13">
        <f t="shared" si="159"/>
        <v>0</v>
      </c>
    </row>
    <row r="897" spans="1:22">
      <c r="A897" t="s">
        <v>57</v>
      </c>
      <c r="B897" t="s">
        <v>133</v>
      </c>
      <c r="C897" t="s">
        <v>133</v>
      </c>
      <c r="D897">
        <v>10912</v>
      </c>
      <c r="E897" t="s">
        <v>169</v>
      </c>
      <c r="F897" t="s">
        <v>1268</v>
      </c>
      <c r="G897">
        <f t="shared" si="150"/>
        <v>44500</v>
      </c>
      <c r="J897" t="str">
        <f t="shared" si="161"/>
        <v>Tanganyika</v>
      </c>
      <c r="K897" t="str">
        <f t="shared" si="161"/>
        <v>Nyunzu</v>
      </c>
      <c r="L897" t="str">
        <f t="shared" si="161"/>
        <v>Nyunzu</v>
      </c>
      <c r="M897">
        <f t="shared" si="160"/>
        <v>10912</v>
      </c>
      <c r="N897" s="12">
        <f t="shared" si="151"/>
        <v>0</v>
      </c>
      <c r="O897" s="13">
        <f t="shared" si="152"/>
        <v>0</v>
      </c>
      <c r="P897" s="13">
        <f t="shared" si="153"/>
        <v>0</v>
      </c>
      <c r="Q897" s="13">
        <f t="shared" si="154"/>
        <v>0</v>
      </c>
      <c r="R897" s="13">
        <f t="shared" si="155"/>
        <v>0</v>
      </c>
      <c r="S897" s="13">
        <f t="shared" si="156"/>
        <v>0</v>
      </c>
      <c r="T897" s="13">
        <f t="shared" si="157"/>
        <v>44500</v>
      </c>
      <c r="U897" s="13">
        <f t="shared" si="158"/>
        <v>0</v>
      </c>
      <c r="V897" s="13">
        <f t="shared" si="159"/>
        <v>0</v>
      </c>
    </row>
    <row r="898" spans="1:22">
      <c r="A898" t="s">
        <v>57</v>
      </c>
      <c r="B898" t="s">
        <v>133</v>
      </c>
      <c r="C898" t="s">
        <v>133</v>
      </c>
      <c r="D898">
        <v>10921</v>
      </c>
      <c r="E898" t="s">
        <v>31</v>
      </c>
      <c r="F898" t="s">
        <v>1257</v>
      </c>
      <c r="G898">
        <f t="shared" si="150"/>
        <v>5000</v>
      </c>
      <c r="J898" t="str">
        <f t="shared" si="161"/>
        <v>Tanganyika</v>
      </c>
      <c r="K898" t="str">
        <f t="shared" si="161"/>
        <v>Nyunzu</v>
      </c>
      <c r="L898" t="str">
        <f t="shared" si="161"/>
        <v>Nyunzu</v>
      </c>
      <c r="M898">
        <f t="shared" si="160"/>
        <v>10921</v>
      </c>
      <c r="N898" s="12">
        <f t="shared" si="151"/>
        <v>0</v>
      </c>
      <c r="O898" s="13">
        <f t="shared" si="152"/>
        <v>0</v>
      </c>
      <c r="P898" s="13">
        <f t="shared" si="153"/>
        <v>0</v>
      </c>
      <c r="Q898" s="13">
        <f t="shared" si="154"/>
        <v>0</v>
      </c>
      <c r="R898" s="13">
        <f t="shared" si="155"/>
        <v>0</v>
      </c>
      <c r="S898" s="13">
        <f t="shared" si="156"/>
        <v>0</v>
      </c>
      <c r="T898" s="13">
        <f t="shared" si="157"/>
        <v>0</v>
      </c>
      <c r="U898" s="13">
        <f t="shared" si="158"/>
        <v>5000</v>
      </c>
      <c r="V898" s="13">
        <f t="shared" si="159"/>
        <v>0</v>
      </c>
    </row>
    <row r="899" spans="1:22">
      <c r="G899">
        <f t="shared" si="150"/>
        <v>0</v>
      </c>
      <c r="J899">
        <f t="shared" si="161"/>
        <v>0</v>
      </c>
      <c r="K899">
        <f t="shared" si="161"/>
        <v>0</v>
      </c>
      <c r="L899">
        <f t="shared" si="161"/>
        <v>0</v>
      </c>
      <c r="M899">
        <f t="shared" si="160"/>
        <v>0</v>
      </c>
      <c r="N899" s="12" t="e">
        <f t="shared" si="151"/>
        <v>#N/A</v>
      </c>
      <c r="O899" s="13" t="e">
        <f t="shared" si="152"/>
        <v>#N/A</v>
      </c>
      <c r="P899" s="13" t="e">
        <f t="shared" si="153"/>
        <v>#N/A</v>
      </c>
      <c r="Q899" s="13" t="e">
        <f t="shared" si="154"/>
        <v>#N/A</v>
      </c>
      <c r="R899" s="13" t="e">
        <f t="shared" si="155"/>
        <v>#N/A</v>
      </c>
      <c r="S899" s="13" t="e">
        <f t="shared" si="156"/>
        <v>#N/A</v>
      </c>
      <c r="T899" s="13" t="e">
        <f t="shared" si="157"/>
        <v>#N/A</v>
      </c>
      <c r="U899" s="13" t="e">
        <f t="shared" si="158"/>
        <v>#N/A</v>
      </c>
      <c r="V899" s="13" t="e">
        <f t="shared" si="159"/>
        <v>#N/A</v>
      </c>
    </row>
    <row r="900" spans="1:22">
      <c r="G900">
        <f t="shared" si="150"/>
        <v>0</v>
      </c>
      <c r="J900">
        <f t="shared" si="161"/>
        <v>0</v>
      </c>
      <c r="K900">
        <f t="shared" si="161"/>
        <v>0</v>
      </c>
      <c r="L900">
        <f t="shared" si="161"/>
        <v>0</v>
      </c>
      <c r="M900">
        <f t="shared" si="160"/>
        <v>0</v>
      </c>
      <c r="N900" s="12" t="e">
        <f t="shared" si="151"/>
        <v>#N/A</v>
      </c>
      <c r="O900" s="13" t="e">
        <f t="shared" si="152"/>
        <v>#N/A</v>
      </c>
      <c r="P900" s="13" t="e">
        <f t="shared" si="153"/>
        <v>#N/A</v>
      </c>
      <c r="Q900" s="13" t="e">
        <f t="shared" si="154"/>
        <v>#N/A</v>
      </c>
      <c r="R900" s="13" t="e">
        <f t="shared" si="155"/>
        <v>#N/A</v>
      </c>
      <c r="S900" s="13" t="e">
        <f t="shared" si="156"/>
        <v>#N/A</v>
      </c>
      <c r="T900" s="13" t="e">
        <f t="shared" si="157"/>
        <v>#N/A</v>
      </c>
      <c r="U900" s="13" t="e">
        <f t="shared" si="158"/>
        <v>#N/A</v>
      </c>
      <c r="V900" s="13" t="e">
        <f t="shared" si="159"/>
        <v>#N/A</v>
      </c>
    </row>
    <row r="901" spans="1:22">
      <c r="G901">
        <f t="shared" ref="G901:G909" si="162">VALUE(F901)</f>
        <v>0</v>
      </c>
      <c r="J901">
        <f t="shared" si="161"/>
        <v>0</v>
      </c>
      <c r="K901">
        <f t="shared" si="161"/>
        <v>0</v>
      </c>
      <c r="L901">
        <f t="shared" si="161"/>
        <v>0</v>
      </c>
      <c r="M901">
        <f t="shared" si="160"/>
        <v>0</v>
      </c>
      <c r="N901" s="12" t="e">
        <f t="shared" ref="N901:N909" si="163">IF(AND(ISNUMBER(MATCH($N$3,E901,0)),ISNUMBER(MATCH(J901,A901,0)),ISNUMBER(MATCH(K901,B901,0)),ISNUMBER(MATCH(L901,C901,0)),MATCH(M901,D901,0)),INDEX(G901,MATCH($N$3,E901,0)),0)</f>
        <v>#N/A</v>
      </c>
      <c r="O901" s="13" t="e">
        <f t="shared" ref="O901:O909" si="164">IF(AND(ISNUMBER(MATCH($O$3,E901,0)),ISNUMBER(MATCH(J901,A901,0)),ISNUMBER(MATCH(K901,B901,0)),ISNUMBER(MATCH(L901,C901,0)),MATCH(M901,D901,0)),INDEX(G901,MATCH($O$3,E901,0)),0)</f>
        <v>#N/A</v>
      </c>
      <c r="P901" s="13" t="e">
        <f t="shared" ref="P901:P909" si="165">IF(AND(ISNUMBER(MATCH($P$3,E901,0)),ISNUMBER(MATCH(J901,A901,0)),ISNUMBER(MATCH(K901,B901,0)),ISNUMBER(MATCH(L901,C901,0)),MATCH(M901,D901,0)),INDEX(G901,MATCH($P$3,E901,0)),0)</f>
        <v>#N/A</v>
      </c>
      <c r="Q901" s="13" t="e">
        <f t="shared" ref="Q901:Q909" si="166">IF(AND(ISNUMBER(MATCH($Q$3,E901,0)),ISNUMBER(MATCH(J901,A901,0)),ISNUMBER(MATCH(K901,B901,0)),ISNUMBER(MATCH(L901,C901,0)),MATCH(M901,D901,0)),INDEX(G901,MATCH($Q$3,E901,0)),0)</f>
        <v>#N/A</v>
      </c>
      <c r="R901" s="13" t="e">
        <f t="shared" ref="R901:R909" si="167">IF(AND(ISNUMBER(MATCH($R$3,E901,0)),ISNUMBER(MATCH(J901,A901,0)),ISNUMBER(MATCH(K901,B901,0)),ISNUMBER(MATCH(L901,C901,0)),MATCH(M901,D901,0)),INDEX(G901,MATCH($R$3,E901,0)),0)</f>
        <v>#N/A</v>
      </c>
      <c r="S901" s="13" t="e">
        <f t="shared" ref="S901:S909" si="168">IF(AND(ISNUMBER(MATCH($S$3,E901,0)),ISNUMBER(MATCH(J901,A901,0)),ISNUMBER(MATCH(K901,B901,0)),ISNUMBER(MATCH(L901,C901,0)),MATCH(M901,D901,0)),INDEX(G901,MATCH($S$3,E901,0)),0)</f>
        <v>#N/A</v>
      </c>
      <c r="T901" s="13" t="e">
        <f t="shared" ref="T901:T909" si="169">IF(AND(ISNUMBER(MATCH($T$3,E901,0)),ISNUMBER(MATCH(J901,A901,0)),ISNUMBER(MATCH(K901,B901,0)),ISNUMBER(MATCH(L901,C901,0)),MATCH(M901,D901,0)),INDEX(G901,MATCH($T$3,E901,0)),0)</f>
        <v>#N/A</v>
      </c>
      <c r="U901" s="13" t="e">
        <f t="shared" ref="U901:U909" si="170">IF(AND(ISNUMBER(MATCH($U$3,E901,0)),ISNUMBER(MATCH(J901,A901,0)),ISNUMBER(MATCH(K901,B901,0)),ISNUMBER(MATCH(L901,C901,0)),MATCH(M901,D901,0)),INDEX(G901,MATCH($U$3,E901,0)),0)</f>
        <v>#N/A</v>
      </c>
      <c r="V901" s="13" t="e">
        <f t="shared" ref="V901:V909" si="171">IF(AND(ISNUMBER(MATCH($VC$1,E901,0)),ISNUMBER(MATCH(J901,A901,0)),ISNUMBER(MATCH(K901,B901,0)),ISNUMBER(MATCH(L901,C901,0)),MATCH(M901,D901,0)),INDEX(G901,MATCH($V$3,E901,0)),0)</f>
        <v>#N/A</v>
      </c>
    </row>
    <row r="902" spans="1:22">
      <c r="G902">
        <f t="shared" si="162"/>
        <v>0</v>
      </c>
      <c r="J902">
        <f t="shared" si="161"/>
        <v>0</v>
      </c>
      <c r="K902">
        <f t="shared" si="161"/>
        <v>0</v>
      </c>
      <c r="L902">
        <f t="shared" si="161"/>
        <v>0</v>
      </c>
      <c r="M902">
        <f t="shared" si="160"/>
        <v>0</v>
      </c>
      <c r="N902" s="12" t="e">
        <f t="shared" si="163"/>
        <v>#N/A</v>
      </c>
      <c r="O902" s="13" t="e">
        <f t="shared" si="164"/>
        <v>#N/A</v>
      </c>
      <c r="P902" s="13" t="e">
        <f t="shared" si="165"/>
        <v>#N/A</v>
      </c>
      <c r="Q902" s="13" t="e">
        <f t="shared" si="166"/>
        <v>#N/A</v>
      </c>
      <c r="R902" s="13" t="e">
        <f t="shared" si="167"/>
        <v>#N/A</v>
      </c>
      <c r="S902" s="13" t="e">
        <f t="shared" si="168"/>
        <v>#N/A</v>
      </c>
      <c r="T902" s="13" t="e">
        <f t="shared" si="169"/>
        <v>#N/A</v>
      </c>
      <c r="U902" s="13" t="e">
        <f t="shared" si="170"/>
        <v>#N/A</v>
      </c>
      <c r="V902" s="13" t="e">
        <f t="shared" si="171"/>
        <v>#N/A</v>
      </c>
    </row>
    <row r="903" spans="1:22">
      <c r="G903">
        <f t="shared" si="162"/>
        <v>0</v>
      </c>
      <c r="J903">
        <f t="shared" si="161"/>
        <v>0</v>
      </c>
      <c r="K903">
        <f t="shared" si="161"/>
        <v>0</v>
      </c>
      <c r="L903">
        <f t="shared" si="161"/>
        <v>0</v>
      </c>
      <c r="M903">
        <f t="shared" si="160"/>
        <v>0</v>
      </c>
      <c r="N903" s="12" t="e">
        <f t="shared" si="163"/>
        <v>#N/A</v>
      </c>
      <c r="O903" s="13" t="e">
        <f t="shared" si="164"/>
        <v>#N/A</v>
      </c>
      <c r="P903" s="13" t="e">
        <f t="shared" si="165"/>
        <v>#N/A</v>
      </c>
      <c r="Q903" s="13" t="e">
        <f t="shared" si="166"/>
        <v>#N/A</v>
      </c>
      <c r="R903" s="13" t="e">
        <f t="shared" si="167"/>
        <v>#N/A</v>
      </c>
      <c r="S903" s="13" t="e">
        <f t="shared" si="168"/>
        <v>#N/A</v>
      </c>
      <c r="T903" s="13" t="e">
        <f t="shared" si="169"/>
        <v>#N/A</v>
      </c>
      <c r="U903" s="13" t="e">
        <f t="shared" si="170"/>
        <v>#N/A</v>
      </c>
      <c r="V903" s="13" t="e">
        <f t="shared" si="171"/>
        <v>#N/A</v>
      </c>
    </row>
    <row r="904" spans="1:22">
      <c r="G904">
        <f t="shared" si="162"/>
        <v>0</v>
      </c>
      <c r="J904">
        <f t="shared" si="161"/>
        <v>0</v>
      </c>
      <c r="K904">
        <f t="shared" si="161"/>
        <v>0</v>
      </c>
      <c r="L904">
        <f t="shared" si="161"/>
        <v>0</v>
      </c>
      <c r="M904">
        <f t="shared" si="160"/>
        <v>0</v>
      </c>
      <c r="N904" s="12" t="e">
        <f t="shared" si="163"/>
        <v>#N/A</v>
      </c>
      <c r="O904" s="13" t="e">
        <f t="shared" si="164"/>
        <v>#N/A</v>
      </c>
      <c r="P904" s="13" t="e">
        <f t="shared" si="165"/>
        <v>#N/A</v>
      </c>
      <c r="Q904" s="13" t="e">
        <f t="shared" si="166"/>
        <v>#N/A</v>
      </c>
      <c r="R904" s="13" t="e">
        <f t="shared" si="167"/>
        <v>#N/A</v>
      </c>
      <c r="S904" s="13" t="e">
        <f t="shared" si="168"/>
        <v>#N/A</v>
      </c>
      <c r="T904" s="13" t="e">
        <f t="shared" si="169"/>
        <v>#N/A</v>
      </c>
      <c r="U904" s="13" t="e">
        <f t="shared" si="170"/>
        <v>#N/A</v>
      </c>
      <c r="V904" s="13" t="e">
        <f t="shared" si="171"/>
        <v>#N/A</v>
      </c>
    </row>
    <row r="905" spans="1:22">
      <c r="G905">
        <f t="shared" si="162"/>
        <v>0</v>
      </c>
      <c r="J905">
        <f t="shared" si="161"/>
        <v>0</v>
      </c>
      <c r="K905">
        <f t="shared" si="161"/>
        <v>0</v>
      </c>
      <c r="L905">
        <f t="shared" si="161"/>
        <v>0</v>
      </c>
      <c r="M905">
        <f t="shared" si="160"/>
        <v>0</v>
      </c>
      <c r="N905" s="12" t="e">
        <f t="shared" si="163"/>
        <v>#N/A</v>
      </c>
      <c r="O905" s="13" t="e">
        <f t="shared" si="164"/>
        <v>#N/A</v>
      </c>
      <c r="P905" s="13" t="e">
        <f t="shared" si="165"/>
        <v>#N/A</v>
      </c>
      <c r="Q905" s="13" t="e">
        <f t="shared" si="166"/>
        <v>#N/A</v>
      </c>
      <c r="R905" s="13" t="e">
        <f t="shared" si="167"/>
        <v>#N/A</v>
      </c>
      <c r="S905" s="13" t="e">
        <f t="shared" si="168"/>
        <v>#N/A</v>
      </c>
      <c r="T905" s="13" t="e">
        <f t="shared" si="169"/>
        <v>#N/A</v>
      </c>
      <c r="U905" s="13" t="e">
        <f t="shared" si="170"/>
        <v>#N/A</v>
      </c>
      <c r="V905" s="13" t="e">
        <f t="shared" si="171"/>
        <v>#N/A</v>
      </c>
    </row>
    <row r="906" spans="1:22">
      <c r="G906">
        <f t="shared" si="162"/>
        <v>0</v>
      </c>
      <c r="J906">
        <f t="shared" si="161"/>
        <v>0</v>
      </c>
      <c r="K906">
        <f t="shared" si="161"/>
        <v>0</v>
      </c>
      <c r="L906">
        <f t="shared" si="161"/>
        <v>0</v>
      </c>
      <c r="M906">
        <f t="shared" si="160"/>
        <v>0</v>
      </c>
      <c r="N906" s="12" t="e">
        <f t="shared" si="163"/>
        <v>#N/A</v>
      </c>
      <c r="O906" s="13" t="e">
        <f t="shared" si="164"/>
        <v>#N/A</v>
      </c>
      <c r="P906" s="13" t="e">
        <f t="shared" si="165"/>
        <v>#N/A</v>
      </c>
      <c r="Q906" s="13" t="e">
        <f t="shared" si="166"/>
        <v>#N/A</v>
      </c>
      <c r="R906" s="13" t="e">
        <f t="shared" si="167"/>
        <v>#N/A</v>
      </c>
      <c r="S906" s="13" t="e">
        <f t="shared" si="168"/>
        <v>#N/A</v>
      </c>
      <c r="T906" s="13" t="e">
        <f t="shared" si="169"/>
        <v>#N/A</v>
      </c>
      <c r="U906" s="13" t="e">
        <f t="shared" si="170"/>
        <v>#N/A</v>
      </c>
      <c r="V906" s="13" t="e">
        <f t="shared" si="171"/>
        <v>#N/A</v>
      </c>
    </row>
    <row r="907" spans="1:22">
      <c r="G907">
        <f t="shared" si="162"/>
        <v>0</v>
      </c>
      <c r="J907">
        <f t="shared" si="161"/>
        <v>0</v>
      </c>
      <c r="K907">
        <f t="shared" si="161"/>
        <v>0</v>
      </c>
      <c r="L907">
        <f t="shared" si="161"/>
        <v>0</v>
      </c>
      <c r="M907">
        <f t="shared" si="160"/>
        <v>0</v>
      </c>
      <c r="N907" s="12" t="e">
        <f t="shared" si="163"/>
        <v>#N/A</v>
      </c>
      <c r="O907" s="13" t="e">
        <f t="shared" si="164"/>
        <v>#N/A</v>
      </c>
      <c r="P907" s="13" t="e">
        <f t="shared" si="165"/>
        <v>#N/A</v>
      </c>
      <c r="Q907" s="13" t="e">
        <f t="shared" si="166"/>
        <v>#N/A</v>
      </c>
      <c r="R907" s="13" t="e">
        <f t="shared" si="167"/>
        <v>#N/A</v>
      </c>
      <c r="S907" s="13" t="e">
        <f t="shared" si="168"/>
        <v>#N/A</v>
      </c>
      <c r="T907" s="13" t="e">
        <f t="shared" si="169"/>
        <v>#N/A</v>
      </c>
      <c r="U907" s="13" t="e">
        <f t="shared" si="170"/>
        <v>#N/A</v>
      </c>
      <c r="V907" s="13" t="e">
        <f t="shared" si="171"/>
        <v>#N/A</v>
      </c>
    </row>
    <row r="908" spans="1:22">
      <c r="G908">
        <f t="shared" si="162"/>
        <v>0</v>
      </c>
      <c r="J908">
        <f t="shared" si="161"/>
        <v>0</v>
      </c>
      <c r="K908">
        <f t="shared" si="161"/>
        <v>0</v>
      </c>
      <c r="L908">
        <f t="shared" si="161"/>
        <v>0</v>
      </c>
      <c r="M908">
        <f t="shared" si="160"/>
        <v>0</v>
      </c>
      <c r="N908" s="12" t="e">
        <f t="shared" si="163"/>
        <v>#N/A</v>
      </c>
      <c r="O908" s="13" t="e">
        <f t="shared" si="164"/>
        <v>#N/A</v>
      </c>
      <c r="P908" s="13" t="e">
        <f t="shared" si="165"/>
        <v>#N/A</v>
      </c>
      <c r="Q908" s="13" t="e">
        <f t="shared" si="166"/>
        <v>#N/A</v>
      </c>
      <c r="R908" s="13" t="e">
        <f t="shared" si="167"/>
        <v>#N/A</v>
      </c>
      <c r="S908" s="13" t="e">
        <f t="shared" si="168"/>
        <v>#N/A</v>
      </c>
      <c r="T908" s="13" t="e">
        <f t="shared" si="169"/>
        <v>#N/A</v>
      </c>
      <c r="U908" s="13" t="e">
        <f t="shared" si="170"/>
        <v>#N/A</v>
      </c>
      <c r="V908" s="13" t="e">
        <f t="shared" si="171"/>
        <v>#N/A</v>
      </c>
    </row>
    <row r="909" spans="1:22">
      <c r="G909">
        <f t="shared" si="162"/>
        <v>0</v>
      </c>
      <c r="J909">
        <f t="shared" si="161"/>
        <v>0</v>
      </c>
      <c r="K909">
        <f t="shared" si="161"/>
        <v>0</v>
      </c>
      <c r="L909">
        <f t="shared" si="161"/>
        <v>0</v>
      </c>
      <c r="M909">
        <f t="shared" si="160"/>
        <v>0</v>
      </c>
      <c r="N909" s="12" t="e">
        <f t="shared" si="163"/>
        <v>#N/A</v>
      </c>
      <c r="O909" s="13" t="e">
        <f t="shared" si="164"/>
        <v>#N/A</v>
      </c>
      <c r="P909" s="13" t="e">
        <f t="shared" si="165"/>
        <v>#N/A</v>
      </c>
      <c r="Q909" s="13" t="e">
        <f t="shared" si="166"/>
        <v>#N/A</v>
      </c>
      <c r="R909" s="13" t="e">
        <f t="shared" si="167"/>
        <v>#N/A</v>
      </c>
      <c r="S909" s="13" t="e">
        <f t="shared" si="168"/>
        <v>#N/A</v>
      </c>
      <c r="T909" s="13" t="e">
        <f t="shared" si="169"/>
        <v>#N/A</v>
      </c>
      <c r="U909" s="13" t="e">
        <f t="shared" si="170"/>
        <v>#N/A</v>
      </c>
      <c r="V909" s="13" t="e">
        <f t="shared" si="171"/>
        <v>#N/A</v>
      </c>
    </row>
    <row r="910" spans="1:22">
      <c r="N910" s="12"/>
      <c r="O910" s="13"/>
      <c r="P910" s="13"/>
      <c r="Q910" s="13"/>
      <c r="R910" s="13"/>
      <c r="S910" s="13"/>
      <c r="T910" s="13"/>
      <c r="U910" s="13"/>
      <c r="V910" s="13"/>
    </row>
    <row r="911" spans="1:22">
      <c r="N911" s="12"/>
      <c r="O911" s="13"/>
      <c r="P911" s="13"/>
      <c r="Q911" s="13"/>
      <c r="R911" s="13"/>
      <c r="S911" s="13"/>
      <c r="T911" s="13"/>
      <c r="U911" s="13"/>
      <c r="V911" s="13"/>
    </row>
    <row r="912" spans="1:22">
      <c r="N912" s="12"/>
      <c r="O912" s="13"/>
      <c r="P912" s="13"/>
      <c r="Q912" s="13"/>
      <c r="R912" s="13"/>
      <c r="S912" s="13"/>
      <c r="T912" s="13"/>
      <c r="U912" s="13"/>
      <c r="V912" s="13"/>
    </row>
    <row r="913" spans="14:22">
      <c r="N913" s="12"/>
      <c r="O913" s="13"/>
      <c r="P913" s="13"/>
      <c r="Q913" s="13"/>
      <c r="R913" s="13"/>
      <c r="S913" s="13"/>
      <c r="T913" s="13"/>
      <c r="U913" s="13"/>
      <c r="V913" s="13"/>
    </row>
    <row r="914" spans="14:22">
      <c r="N914" s="12"/>
      <c r="O914" s="13"/>
      <c r="P914" s="13"/>
      <c r="Q914" s="13"/>
      <c r="R914" s="13"/>
      <c r="S914" s="13"/>
      <c r="T914" s="13"/>
      <c r="U914" s="13"/>
      <c r="V914" s="13"/>
    </row>
    <row r="915" spans="14:22">
      <c r="N915" s="12"/>
      <c r="O915" s="13"/>
      <c r="P915" s="13"/>
      <c r="Q915" s="13"/>
      <c r="R915" s="13"/>
      <c r="S915" s="13"/>
      <c r="T915" s="13"/>
      <c r="U915" s="13"/>
      <c r="V915" s="13"/>
    </row>
    <row r="916" spans="14:22">
      <c r="N916" s="12"/>
      <c r="O916" s="13"/>
      <c r="P916" s="13"/>
      <c r="Q916" s="13"/>
      <c r="R916" s="13"/>
      <c r="S916" s="13"/>
      <c r="T916" s="13"/>
      <c r="U916" s="13"/>
      <c r="V916" s="13"/>
    </row>
    <row r="917" spans="14:22">
      <c r="N917" s="12"/>
      <c r="O917" s="13"/>
      <c r="P917" s="13"/>
      <c r="Q917" s="13"/>
      <c r="R917" s="13"/>
      <c r="S917" s="13"/>
      <c r="T917" s="13"/>
      <c r="U917" s="13"/>
      <c r="V917" s="13"/>
    </row>
    <row r="918" spans="14:22">
      <c r="N918" s="12"/>
      <c r="O918" s="13"/>
      <c r="P918" s="13"/>
      <c r="Q918" s="13"/>
      <c r="R918" s="13"/>
      <c r="S918" s="13"/>
      <c r="T918" s="13"/>
      <c r="U918" s="13"/>
      <c r="V918" s="13"/>
    </row>
    <row r="919" spans="14:22">
      <c r="N919" s="12"/>
      <c r="O919" s="13"/>
      <c r="P919" s="13"/>
      <c r="Q919" s="13"/>
      <c r="R919" s="13"/>
      <c r="S919" s="13"/>
      <c r="T919" s="13"/>
      <c r="U919" s="13"/>
      <c r="V919" s="13"/>
    </row>
    <row r="920" spans="14:22">
      <c r="N920" s="12"/>
      <c r="O920" s="13"/>
      <c r="P920" s="13"/>
      <c r="Q920" s="13"/>
      <c r="R920" s="13"/>
      <c r="S920" s="13"/>
      <c r="T920" s="13"/>
      <c r="U920" s="13"/>
      <c r="V920" s="13"/>
    </row>
    <row r="921" spans="14:22">
      <c r="N921" s="12"/>
      <c r="O921" s="13"/>
      <c r="P921" s="13"/>
      <c r="Q921" s="13"/>
      <c r="R921" s="13"/>
      <c r="S921" s="13"/>
      <c r="T921" s="13"/>
      <c r="U921" s="13"/>
      <c r="V921" s="13"/>
    </row>
    <row r="922" spans="14:22">
      <c r="N922" s="12"/>
      <c r="O922" s="13"/>
      <c r="P922" s="13"/>
      <c r="Q922" s="13"/>
      <c r="R922" s="13"/>
      <c r="S922" s="13"/>
      <c r="T922" s="13"/>
      <c r="U922" s="13"/>
      <c r="V922" s="13"/>
    </row>
    <row r="923" spans="14:22">
      <c r="N923" s="12"/>
      <c r="O923" s="13"/>
      <c r="P923" s="13"/>
      <c r="Q923" s="13"/>
      <c r="R923" s="13"/>
      <c r="S923" s="13"/>
      <c r="T923" s="13"/>
      <c r="U923" s="13"/>
      <c r="V923" s="13"/>
    </row>
    <row r="924" spans="14:22">
      <c r="N924" s="12"/>
      <c r="O924" s="13"/>
      <c r="P924" s="13"/>
      <c r="Q924" s="13"/>
      <c r="R924" s="13"/>
      <c r="S924" s="13"/>
      <c r="T924" s="13"/>
      <c r="U924" s="13"/>
      <c r="V924" s="13"/>
    </row>
    <row r="925" spans="14:22">
      <c r="N925" s="12"/>
      <c r="O925" s="13"/>
      <c r="P925" s="13"/>
      <c r="Q925" s="13"/>
      <c r="R925" s="13"/>
      <c r="S925" s="13"/>
      <c r="T925" s="13"/>
      <c r="U925" s="13"/>
      <c r="V925" s="13"/>
    </row>
    <row r="926" spans="14:22">
      <c r="N926" s="12"/>
      <c r="O926" s="13"/>
      <c r="P926" s="13"/>
      <c r="Q926" s="13"/>
      <c r="R926" s="13"/>
      <c r="S926" s="13"/>
      <c r="T926" s="13"/>
      <c r="U926" s="13"/>
      <c r="V926" s="13"/>
    </row>
    <row r="927" spans="14:22">
      <c r="N927" s="12"/>
      <c r="O927" s="13"/>
      <c r="P927" s="13"/>
      <c r="Q927" s="13"/>
      <c r="R927" s="13"/>
      <c r="S927" s="13"/>
      <c r="T927" s="13"/>
      <c r="U927" s="13"/>
      <c r="V927" s="13"/>
    </row>
    <row r="928" spans="14:22">
      <c r="N928" s="12"/>
      <c r="O928" s="13"/>
      <c r="P928" s="13"/>
      <c r="Q928" s="13"/>
      <c r="R928" s="13"/>
      <c r="S928" s="13"/>
      <c r="T928" s="13"/>
      <c r="U928" s="13"/>
      <c r="V928" s="13"/>
    </row>
    <row r="929" spans="14:22">
      <c r="N929" s="12"/>
      <c r="O929" s="13"/>
      <c r="P929" s="13"/>
      <c r="Q929" s="13"/>
      <c r="R929" s="13"/>
      <c r="S929" s="13"/>
      <c r="T929" s="13"/>
      <c r="U929" s="13"/>
      <c r="V929" s="13"/>
    </row>
    <row r="930" spans="14:22">
      <c r="N930" s="12"/>
      <c r="O930" s="13"/>
      <c r="P930" s="13"/>
      <c r="Q930" s="13"/>
      <c r="R930" s="13"/>
      <c r="S930" s="13"/>
      <c r="T930" s="13"/>
      <c r="U930" s="13"/>
      <c r="V930" s="13"/>
    </row>
    <row r="931" spans="14:22">
      <c r="N931" s="12"/>
      <c r="O931" s="13"/>
      <c r="P931" s="13"/>
      <c r="Q931" s="13"/>
      <c r="R931" s="13"/>
      <c r="S931" s="13"/>
      <c r="T931" s="13"/>
      <c r="U931" s="13"/>
      <c r="V931" s="13"/>
    </row>
    <row r="932" spans="14:22">
      <c r="N932" s="12"/>
      <c r="O932" s="13"/>
      <c r="P932" s="13"/>
      <c r="Q932" s="13"/>
      <c r="R932" s="13"/>
      <c r="S932" s="13"/>
      <c r="T932" s="13"/>
      <c r="U932" s="13"/>
      <c r="V932" s="13"/>
    </row>
    <row r="933" spans="14:22">
      <c r="N933" s="12"/>
      <c r="O933" s="13"/>
      <c r="P933" s="13"/>
      <c r="Q933" s="13"/>
      <c r="R933" s="13"/>
      <c r="S933" s="13"/>
      <c r="T933" s="13"/>
      <c r="U933" s="13"/>
      <c r="V933" s="13"/>
    </row>
    <row r="934" spans="14:22">
      <c r="N934" s="12"/>
      <c r="O934" s="13"/>
      <c r="P934" s="13"/>
      <c r="Q934" s="13"/>
      <c r="R934" s="13"/>
      <c r="S934" s="13"/>
      <c r="T934" s="13"/>
      <c r="U934" s="13"/>
      <c r="V934" s="13"/>
    </row>
    <row r="935" spans="14:22">
      <c r="N935" s="12"/>
      <c r="O935" s="13"/>
      <c r="P935" s="13"/>
      <c r="Q935" s="13"/>
      <c r="R935" s="13"/>
      <c r="S935" s="13"/>
      <c r="T935" s="13"/>
      <c r="U935" s="13"/>
      <c r="V935" s="13"/>
    </row>
    <row r="936" spans="14:22">
      <c r="N936" s="12"/>
      <c r="O936" s="13"/>
      <c r="P936" s="13"/>
      <c r="Q936" s="13"/>
      <c r="R936" s="13"/>
      <c r="S936" s="13"/>
      <c r="T936" s="13"/>
      <c r="U936" s="13"/>
      <c r="V936" s="13"/>
    </row>
    <row r="937" spans="14:22">
      <c r="N937" s="12"/>
      <c r="O937" s="13"/>
      <c r="P937" s="13"/>
      <c r="Q937" s="13"/>
      <c r="R937" s="13"/>
      <c r="S937" s="13"/>
      <c r="T937" s="13"/>
      <c r="U937" s="13"/>
      <c r="V937" s="13"/>
    </row>
    <row r="938" spans="14:22">
      <c r="N938" s="12"/>
      <c r="O938" s="13"/>
      <c r="P938" s="13"/>
      <c r="Q938" s="13"/>
      <c r="R938" s="13"/>
      <c r="S938" s="13"/>
      <c r="T938" s="13"/>
      <c r="U938" s="13"/>
      <c r="V938" s="13"/>
    </row>
    <row r="939" spans="14:22">
      <c r="N939" s="12"/>
      <c r="O939" s="13"/>
      <c r="P939" s="13"/>
      <c r="Q939" s="13"/>
      <c r="R939" s="13"/>
      <c r="S939" s="13"/>
      <c r="T939" s="13"/>
      <c r="U939" s="13"/>
      <c r="V939" s="13"/>
    </row>
    <row r="940" spans="14:22">
      <c r="N940" s="12"/>
      <c r="O940" s="13"/>
      <c r="P940" s="13"/>
      <c r="Q940" s="13"/>
      <c r="R940" s="13"/>
      <c r="S940" s="13"/>
      <c r="T940" s="13"/>
      <c r="U940" s="13"/>
      <c r="V940" s="13"/>
    </row>
    <row r="941" spans="14:22">
      <c r="N941" s="12"/>
      <c r="O941" s="13"/>
      <c r="P941" s="13"/>
      <c r="Q941" s="13"/>
      <c r="R941" s="13"/>
      <c r="S941" s="13"/>
      <c r="T941" s="13"/>
      <c r="U941" s="13"/>
      <c r="V941" s="13"/>
    </row>
    <row r="942" spans="14:22">
      <c r="N942" s="12"/>
      <c r="O942" s="13"/>
      <c r="P942" s="13"/>
      <c r="Q942" s="13"/>
      <c r="R942" s="13"/>
      <c r="S942" s="13"/>
      <c r="T942" s="13"/>
      <c r="U942" s="13"/>
      <c r="V942" s="13"/>
    </row>
    <row r="943" spans="14:22">
      <c r="N943" s="12"/>
      <c r="O943" s="13"/>
      <c r="P943" s="13"/>
      <c r="Q943" s="13"/>
      <c r="R943" s="13"/>
      <c r="S943" s="13"/>
      <c r="T943" s="13"/>
      <c r="U943" s="13"/>
      <c r="V943" s="13"/>
    </row>
    <row r="944" spans="14:22">
      <c r="N944" s="12"/>
      <c r="O944" s="13"/>
      <c r="P944" s="13"/>
      <c r="Q944" s="13"/>
      <c r="R944" s="13"/>
      <c r="S944" s="13"/>
      <c r="T944" s="13"/>
      <c r="U944" s="13"/>
      <c r="V944" s="13"/>
    </row>
    <row r="945" spans="14:22">
      <c r="N945" s="12"/>
      <c r="O945" s="13"/>
      <c r="P945" s="13"/>
      <c r="Q945" s="13"/>
      <c r="R945" s="13"/>
      <c r="S945" s="13"/>
      <c r="T945" s="13"/>
      <c r="U945" s="13"/>
      <c r="V945" s="13"/>
    </row>
    <row r="946" spans="14:22">
      <c r="N946" s="12"/>
      <c r="O946" s="13"/>
      <c r="P946" s="13"/>
      <c r="Q946" s="13"/>
      <c r="R946" s="13"/>
      <c r="S946" s="13"/>
      <c r="T946" s="13"/>
      <c r="U946" s="13"/>
      <c r="V946" s="13"/>
    </row>
    <row r="947" spans="14:22">
      <c r="N947" s="12"/>
      <c r="O947" s="13"/>
      <c r="P947" s="13"/>
      <c r="Q947" s="13"/>
      <c r="R947" s="13"/>
      <c r="S947" s="13"/>
      <c r="T947" s="13"/>
      <c r="U947" s="13"/>
      <c r="V947" s="13"/>
    </row>
    <row r="948" spans="14:22">
      <c r="N948" s="12"/>
      <c r="O948" s="13"/>
      <c r="P948" s="13"/>
      <c r="Q948" s="13"/>
      <c r="R948" s="13"/>
      <c r="S948" s="13"/>
      <c r="T948" s="13"/>
      <c r="U948" s="13"/>
      <c r="V948" s="13"/>
    </row>
    <row r="949" spans="14:22">
      <c r="N949" s="12"/>
      <c r="O949" s="13"/>
      <c r="P949" s="13"/>
      <c r="Q949" s="13"/>
      <c r="R949" s="13"/>
      <c r="S949" s="13"/>
      <c r="T949" s="13"/>
      <c r="U949" s="13"/>
      <c r="V949" s="13"/>
    </row>
    <row r="950" spans="14:22">
      <c r="N950" s="12"/>
      <c r="O950" s="13"/>
      <c r="P950" s="13"/>
      <c r="Q950" s="13"/>
      <c r="R950" s="13"/>
      <c r="S950" s="13"/>
      <c r="T950" s="13"/>
      <c r="U950" s="13"/>
      <c r="V950" s="13"/>
    </row>
    <row r="951" spans="14:22">
      <c r="N951" s="12"/>
      <c r="O951" s="13"/>
      <c r="P951" s="13"/>
      <c r="Q951" s="13"/>
      <c r="R951" s="13"/>
      <c r="S951" s="13"/>
      <c r="T951" s="13"/>
      <c r="U951" s="13"/>
      <c r="V951" s="13"/>
    </row>
    <row r="952" spans="14:22">
      <c r="N952" s="12"/>
      <c r="O952" s="13"/>
      <c r="P952" s="13"/>
      <c r="Q952" s="13"/>
      <c r="R952" s="13"/>
      <c r="S952" s="13"/>
      <c r="T952" s="13"/>
      <c r="U952" s="13"/>
      <c r="V952" s="13"/>
    </row>
    <row r="953" spans="14:22">
      <c r="N953" s="12"/>
      <c r="O953" s="13"/>
      <c r="P953" s="13"/>
      <c r="Q953" s="13"/>
      <c r="R953" s="13"/>
      <c r="S953" s="13"/>
      <c r="T953" s="13"/>
      <c r="U953" s="13"/>
      <c r="V953" s="13"/>
    </row>
    <row r="954" spans="14:22">
      <c r="N954" s="12"/>
      <c r="O954" s="13"/>
      <c r="P954" s="13"/>
      <c r="Q954" s="13"/>
      <c r="R954" s="13"/>
      <c r="S954" s="13"/>
      <c r="T954" s="13"/>
      <c r="U954" s="13"/>
      <c r="V954" s="13"/>
    </row>
    <row r="955" spans="14:22">
      <c r="N955" s="12"/>
      <c r="O955" s="13"/>
      <c r="P955" s="13"/>
      <c r="Q955" s="13"/>
      <c r="R955" s="13"/>
      <c r="S955" s="13"/>
      <c r="T955" s="13"/>
      <c r="U955" s="13"/>
      <c r="V955" s="13"/>
    </row>
    <row r="956" spans="14:22">
      <c r="N956" s="12"/>
      <c r="O956" s="13"/>
      <c r="P956" s="13"/>
      <c r="Q956" s="13"/>
      <c r="R956" s="13"/>
      <c r="S956" s="13"/>
      <c r="T956" s="13"/>
      <c r="U956" s="13"/>
      <c r="V956" s="13"/>
    </row>
    <row r="957" spans="14:22">
      <c r="N957" s="12"/>
      <c r="O957" s="13"/>
      <c r="P957" s="13"/>
      <c r="Q957" s="13"/>
      <c r="R957" s="13"/>
      <c r="S957" s="13"/>
      <c r="T957" s="13"/>
      <c r="U957" s="13"/>
      <c r="V957" s="13"/>
    </row>
    <row r="958" spans="14:22">
      <c r="N958" s="12"/>
      <c r="O958" s="13"/>
      <c r="P958" s="13"/>
      <c r="Q958" s="13"/>
      <c r="R958" s="13"/>
      <c r="S958" s="13"/>
      <c r="T958" s="13"/>
      <c r="U958" s="13"/>
      <c r="V958" s="13"/>
    </row>
    <row r="959" spans="14:22">
      <c r="N959" s="12"/>
      <c r="O959" s="13"/>
      <c r="P959" s="13"/>
      <c r="Q959" s="13"/>
      <c r="R959" s="13"/>
      <c r="S959" s="13"/>
      <c r="T959" s="13"/>
      <c r="U959" s="13"/>
      <c r="V959" s="13"/>
    </row>
    <row r="960" spans="14:22">
      <c r="N960" s="12"/>
      <c r="O960" s="13"/>
      <c r="P960" s="13"/>
      <c r="Q960" s="13"/>
      <c r="R960" s="13"/>
      <c r="S960" s="13"/>
      <c r="T960" s="13"/>
      <c r="U960" s="13"/>
      <c r="V960" s="13"/>
    </row>
    <row r="961" spans="14:22">
      <c r="N961" s="12"/>
      <c r="O961" s="13"/>
      <c r="P961" s="13"/>
      <c r="Q961" s="13"/>
      <c r="R961" s="13"/>
      <c r="S961" s="13"/>
      <c r="T961" s="13"/>
      <c r="U961" s="13"/>
      <c r="V961" s="13"/>
    </row>
    <row r="962" spans="14:22">
      <c r="N962" s="12"/>
      <c r="O962" s="13"/>
      <c r="P962" s="13"/>
      <c r="Q962" s="13"/>
      <c r="R962" s="13"/>
      <c r="S962" s="13"/>
      <c r="T962" s="13"/>
      <c r="U962" s="13"/>
      <c r="V962" s="13"/>
    </row>
    <row r="963" spans="14:22">
      <c r="N963" s="12"/>
      <c r="O963" s="13"/>
      <c r="P963" s="13"/>
      <c r="Q963" s="13"/>
      <c r="R963" s="13"/>
      <c r="S963" s="13"/>
      <c r="T963" s="13"/>
      <c r="U963" s="13"/>
      <c r="V963" s="13"/>
    </row>
    <row r="964" spans="14:22">
      <c r="N964" s="12"/>
      <c r="O964" s="13"/>
      <c r="P964" s="13"/>
      <c r="Q964" s="13"/>
      <c r="R964" s="13"/>
      <c r="S964" s="13"/>
      <c r="T964" s="13"/>
      <c r="U964" s="13"/>
      <c r="V964" s="13"/>
    </row>
    <row r="965" spans="14:22">
      <c r="N965" s="12"/>
      <c r="O965" s="13"/>
      <c r="P965" s="13"/>
      <c r="Q965" s="13"/>
      <c r="R965" s="13"/>
      <c r="S965" s="13"/>
      <c r="T965" s="13"/>
      <c r="U965" s="13"/>
      <c r="V965" s="13"/>
    </row>
    <row r="966" spans="14:22">
      <c r="N966" s="12"/>
      <c r="O966" s="13"/>
      <c r="P966" s="13"/>
      <c r="Q966" s="13"/>
      <c r="R966" s="13"/>
      <c r="S966" s="13"/>
      <c r="T966" s="13"/>
      <c r="U966" s="13"/>
      <c r="V966" s="13"/>
    </row>
    <row r="967" spans="14:22">
      <c r="N967" s="12"/>
      <c r="O967" s="13"/>
      <c r="P967" s="13"/>
      <c r="Q967" s="13"/>
      <c r="R967" s="13"/>
      <c r="S967" s="13"/>
      <c r="T967" s="13"/>
      <c r="U967" s="13"/>
      <c r="V967" s="13"/>
    </row>
    <row r="968" spans="14:22">
      <c r="N968" s="12"/>
      <c r="O968" s="13"/>
      <c r="P968" s="13"/>
      <c r="Q968" s="13"/>
      <c r="R968" s="13"/>
      <c r="S968" s="13"/>
      <c r="T968" s="13"/>
      <c r="U968" s="13"/>
      <c r="V968" s="13"/>
    </row>
    <row r="969" spans="14:22">
      <c r="N969" s="12"/>
      <c r="O969" s="13"/>
      <c r="P969" s="13"/>
      <c r="Q969" s="13"/>
      <c r="R969" s="13"/>
      <c r="S969" s="13"/>
      <c r="T969" s="13"/>
      <c r="U969" s="13"/>
      <c r="V969" s="13"/>
    </row>
    <row r="970" spans="14:22">
      <c r="N970" s="12"/>
      <c r="O970" s="13"/>
      <c r="P970" s="13"/>
      <c r="Q970" s="13"/>
      <c r="R970" s="13"/>
      <c r="S970" s="13"/>
      <c r="T970" s="13"/>
      <c r="U970" s="13"/>
      <c r="V970" s="13"/>
    </row>
    <row r="971" spans="14:22">
      <c r="N971" s="12"/>
      <c r="O971" s="13"/>
      <c r="P971" s="13"/>
      <c r="Q971" s="13"/>
      <c r="R971" s="13"/>
      <c r="S971" s="13"/>
      <c r="T971" s="13"/>
      <c r="U971" s="13"/>
      <c r="V971" s="13"/>
    </row>
    <row r="972" spans="14:22">
      <c r="N972" s="12"/>
      <c r="O972" s="13"/>
      <c r="P972" s="13"/>
      <c r="Q972" s="13"/>
      <c r="R972" s="13"/>
      <c r="S972" s="13"/>
      <c r="T972" s="13"/>
      <c r="U972" s="13"/>
      <c r="V972" s="13"/>
    </row>
    <row r="973" spans="14:22">
      <c r="N973" s="12"/>
      <c r="O973" s="13"/>
      <c r="P973" s="13"/>
      <c r="Q973" s="13"/>
      <c r="R973" s="13"/>
      <c r="S973" s="13"/>
      <c r="T973" s="13"/>
      <c r="U973" s="13"/>
      <c r="V973" s="13"/>
    </row>
    <row r="974" spans="14:22">
      <c r="N974" s="12"/>
      <c r="O974" s="13"/>
      <c r="P974" s="13"/>
      <c r="Q974" s="13"/>
      <c r="R974" s="13"/>
      <c r="S974" s="13"/>
      <c r="T974" s="13"/>
      <c r="U974" s="13"/>
      <c r="V974" s="13"/>
    </row>
    <row r="975" spans="14:22">
      <c r="N975" s="12"/>
      <c r="O975" s="13"/>
      <c r="P975" s="13"/>
      <c r="Q975" s="13"/>
      <c r="R975" s="13"/>
      <c r="S975" s="13"/>
      <c r="T975" s="13"/>
      <c r="U975" s="13"/>
      <c r="V975" s="13"/>
    </row>
    <row r="976" spans="14:22">
      <c r="N976" s="12"/>
      <c r="O976" s="13"/>
      <c r="P976" s="13"/>
      <c r="Q976" s="13"/>
      <c r="R976" s="13"/>
      <c r="S976" s="13"/>
      <c r="T976" s="13"/>
      <c r="U976" s="13"/>
      <c r="V976" s="13"/>
    </row>
    <row r="977" spans="14:22">
      <c r="N977" s="12"/>
      <c r="O977" s="13"/>
      <c r="P977" s="13"/>
      <c r="Q977" s="13"/>
      <c r="R977" s="13"/>
      <c r="S977" s="13"/>
      <c r="T977" s="13"/>
      <c r="U977" s="13"/>
      <c r="V977" s="13"/>
    </row>
    <row r="978" spans="14:22">
      <c r="N978" s="12"/>
      <c r="O978" s="13"/>
      <c r="P978" s="13"/>
      <c r="Q978" s="13"/>
      <c r="R978" s="13"/>
      <c r="S978" s="13"/>
      <c r="T978" s="13"/>
      <c r="U978" s="13"/>
      <c r="V978" s="13"/>
    </row>
    <row r="979" spans="14:22">
      <c r="N979" s="12"/>
      <c r="O979" s="13"/>
      <c r="P979" s="13"/>
      <c r="Q979" s="13"/>
      <c r="R979" s="13"/>
      <c r="S979" s="13"/>
      <c r="T979" s="13"/>
      <c r="U979" s="13"/>
      <c r="V979" s="13"/>
    </row>
    <row r="980" spans="14:22">
      <c r="N980" s="12"/>
      <c r="O980" s="13"/>
      <c r="P980" s="13"/>
      <c r="Q980" s="13"/>
      <c r="R980" s="13"/>
      <c r="S980" s="13"/>
      <c r="T980" s="13"/>
      <c r="U980" s="13"/>
      <c r="V980" s="13"/>
    </row>
    <row r="981" spans="14:22">
      <c r="N981" s="12"/>
      <c r="O981" s="13"/>
      <c r="P981" s="13"/>
      <c r="Q981" s="13"/>
      <c r="R981" s="13"/>
      <c r="S981" s="13"/>
      <c r="T981" s="13"/>
      <c r="U981" s="13"/>
      <c r="V981" s="13"/>
    </row>
    <row r="982" spans="14:22">
      <c r="N982" s="12"/>
      <c r="O982" s="13"/>
      <c r="P982" s="13"/>
      <c r="Q982" s="13"/>
      <c r="R982" s="13"/>
      <c r="S982" s="13"/>
      <c r="T982" s="13"/>
      <c r="U982" s="13"/>
      <c r="V982" s="13"/>
    </row>
    <row r="983" spans="14:22">
      <c r="N983" s="12"/>
      <c r="O983" s="13"/>
      <c r="P983" s="13"/>
      <c r="Q983" s="13"/>
      <c r="R983" s="13"/>
      <c r="S983" s="13"/>
      <c r="T983" s="13"/>
      <c r="U983" s="13"/>
      <c r="V983" s="13"/>
    </row>
    <row r="984" spans="14:22">
      <c r="N984" s="12"/>
      <c r="O984" s="13"/>
      <c r="P984" s="13"/>
      <c r="Q984" s="13"/>
      <c r="R984" s="13"/>
      <c r="S984" s="13"/>
      <c r="T984" s="13"/>
      <c r="U984" s="13"/>
      <c r="V984" s="13"/>
    </row>
    <row r="985" spans="14:22">
      <c r="N985" s="12"/>
      <c r="O985" s="13"/>
      <c r="P985" s="13"/>
      <c r="Q985" s="13"/>
      <c r="R985" s="13"/>
      <c r="S985" s="13"/>
      <c r="T985" s="13"/>
      <c r="U985" s="13"/>
      <c r="V985" s="13"/>
    </row>
    <row r="986" spans="14:22">
      <c r="N986" s="12"/>
      <c r="O986" s="13"/>
      <c r="P986" s="13"/>
      <c r="Q986" s="13"/>
      <c r="R986" s="13"/>
      <c r="S986" s="13"/>
      <c r="T986" s="13"/>
      <c r="U986" s="13"/>
      <c r="V986" s="13"/>
    </row>
    <row r="987" spans="14:22">
      <c r="N987" s="12"/>
      <c r="O987" s="13"/>
      <c r="P987" s="13"/>
      <c r="Q987" s="13"/>
      <c r="R987" s="13"/>
      <c r="S987" s="13"/>
      <c r="T987" s="13"/>
      <c r="U987" s="13"/>
      <c r="V987" s="13"/>
    </row>
    <row r="988" spans="14:22">
      <c r="N988" s="12"/>
      <c r="O988" s="13"/>
      <c r="P988" s="13"/>
      <c r="Q988" s="13"/>
      <c r="R988" s="13"/>
      <c r="S988" s="13"/>
      <c r="T988" s="13"/>
      <c r="U988" s="13"/>
      <c r="V988" s="13"/>
    </row>
    <row r="989" spans="14:22">
      <c r="N989" s="12"/>
      <c r="O989" s="13"/>
      <c r="P989" s="13"/>
      <c r="Q989" s="13"/>
      <c r="R989" s="13"/>
      <c r="S989" s="13"/>
      <c r="T989" s="13"/>
      <c r="U989" s="13"/>
      <c r="V989" s="13"/>
    </row>
    <row r="990" spans="14:22">
      <c r="N990" s="12"/>
      <c r="O990" s="13"/>
      <c r="P990" s="13"/>
      <c r="Q990" s="13"/>
      <c r="R990" s="13"/>
      <c r="S990" s="13"/>
      <c r="T990" s="13"/>
      <c r="U990" s="13"/>
      <c r="V990" s="13"/>
    </row>
    <row r="991" spans="14:22">
      <c r="N991" s="12"/>
      <c r="O991" s="13"/>
      <c r="P991" s="13"/>
      <c r="Q991" s="13"/>
      <c r="R991" s="13"/>
      <c r="S991" s="13"/>
      <c r="T991" s="13"/>
      <c r="U991" s="13"/>
      <c r="V991" s="13"/>
    </row>
    <row r="992" spans="14:22">
      <c r="N992" s="12"/>
      <c r="O992" s="13"/>
      <c r="P992" s="13"/>
      <c r="Q992" s="13"/>
      <c r="R992" s="13"/>
      <c r="S992" s="13"/>
      <c r="T992" s="13"/>
      <c r="U992" s="13"/>
      <c r="V992" s="13"/>
    </row>
    <row r="993" spans="14:22">
      <c r="N993" s="12"/>
      <c r="O993" s="13"/>
      <c r="P993" s="13"/>
      <c r="Q993" s="13"/>
      <c r="R993" s="13"/>
      <c r="S993" s="13"/>
      <c r="T993" s="13"/>
      <c r="U993" s="13"/>
      <c r="V993" s="13"/>
    </row>
    <row r="994" spans="14:22">
      <c r="N994" s="12"/>
      <c r="O994" s="13"/>
      <c r="P994" s="13"/>
      <c r="Q994" s="13"/>
      <c r="R994" s="13"/>
      <c r="S994" s="13"/>
      <c r="T994" s="13"/>
      <c r="U994" s="13"/>
      <c r="V994" s="13"/>
    </row>
    <row r="995" spans="14:22">
      <c r="N995" s="12"/>
      <c r="O995" s="13"/>
      <c r="P995" s="13"/>
      <c r="Q995" s="13"/>
      <c r="R995" s="13"/>
      <c r="S995" s="13"/>
      <c r="T995" s="13"/>
      <c r="U995" s="13"/>
      <c r="V995" s="13"/>
    </row>
    <row r="996" spans="14:22">
      <c r="N996" s="12"/>
      <c r="O996" s="13"/>
      <c r="P996" s="13"/>
      <c r="Q996" s="13"/>
      <c r="R996" s="13"/>
      <c r="S996" s="13"/>
      <c r="T996" s="13"/>
      <c r="U996" s="13"/>
      <c r="V996" s="13"/>
    </row>
    <row r="997" spans="14:22">
      <c r="N997" s="12"/>
      <c r="O997" s="13"/>
      <c r="P997" s="13"/>
      <c r="Q997" s="13"/>
      <c r="R997" s="13"/>
      <c r="S997" s="13"/>
      <c r="T997" s="13"/>
      <c r="U997" s="13"/>
      <c r="V997" s="13"/>
    </row>
    <row r="998" spans="14:22">
      <c r="N998" s="12"/>
      <c r="O998" s="13"/>
      <c r="P998" s="13"/>
      <c r="Q998" s="13"/>
      <c r="R998" s="13"/>
      <c r="S998" s="13"/>
      <c r="T998" s="13"/>
      <c r="U998" s="13"/>
      <c r="V998" s="13"/>
    </row>
    <row r="999" spans="14:22">
      <c r="N999" s="12"/>
      <c r="O999" s="13"/>
      <c r="P999" s="13"/>
      <c r="Q999" s="13"/>
      <c r="R999" s="13"/>
      <c r="S999" s="13"/>
      <c r="T999" s="13"/>
      <c r="U999" s="13"/>
      <c r="V999" s="13"/>
    </row>
    <row r="1000" spans="14:22">
      <c r="N1000" s="12"/>
      <c r="O1000" s="13"/>
      <c r="P1000" s="13"/>
      <c r="Q1000" s="13"/>
      <c r="R1000" s="13"/>
      <c r="S1000" s="13"/>
      <c r="T1000" s="13"/>
      <c r="U1000" s="13"/>
      <c r="V1000" s="13"/>
    </row>
    <row r="1001" spans="14:22">
      <c r="N1001" s="12"/>
      <c r="O1001" s="13"/>
      <c r="P1001" s="13"/>
      <c r="Q1001" s="13"/>
      <c r="R1001" s="13"/>
      <c r="S1001" s="13"/>
      <c r="T1001" s="13"/>
      <c r="U1001" s="13"/>
      <c r="V1001" s="13"/>
    </row>
    <row r="1002" spans="14:22">
      <c r="N1002" s="12"/>
      <c r="O1002" s="13"/>
      <c r="P1002" s="13"/>
      <c r="Q1002" s="13"/>
      <c r="R1002" s="13"/>
      <c r="S1002" s="13"/>
      <c r="T1002" s="13"/>
      <c r="U1002" s="13"/>
      <c r="V1002" s="13"/>
    </row>
    <row r="1003" spans="14:22">
      <c r="N1003" s="12"/>
      <c r="O1003" s="13"/>
      <c r="P1003" s="13"/>
      <c r="Q1003" s="13"/>
      <c r="R1003" s="13"/>
      <c r="S1003" s="13"/>
      <c r="T1003" s="13"/>
      <c r="U1003" s="13"/>
      <c r="V1003" s="13"/>
    </row>
    <row r="1004" spans="14:22">
      <c r="N1004" s="12"/>
      <c r="O1004" s="13"/>
      <c r="P1004" s="13"/>
      <c r="Q1004" s="13"/>
      <c r="R1004" s="13"/>
      <c r="S1004" s="13"/>
      <c r="T1004" s="13"/>
      <c r="U1004" s="13"/>
      <c r="V1004" s="13"/>
    </row>
    <row r="1005" spans="14:22">
      <c r="N1005" s="12"/>
      <c r="O1005" s="13"/>
      <c r="P1005" s="13"/>
      <c r="Q1005" s="13"/>
      <c r="R1005" s="13"/>
      <c r="S1005" s="13"/>
      <c r="T1005" s="13"/>
      <c r="U1005" s="13"/>
      <c r="V1005" s="13"/>
    </row>
    <row r="1006" spans="14:22">
      <c r="N1006" s="12"/>
      <c r="O1006" s="13"/>
      <c r="P1006" s="13"/>
      <c r="Q1006" s="13"/>
      <c r="R1006" s="13"/>
      <c r="S1006" s="13"/>
      <c r="T1006" s="13"/>
      <c r="U1006" s="13"/>
      <c r="V1006" s="13"/>
    </row>
    <row r="1007" spans="14:22">
      <c r="N1007" s="12"/>
      <c r="O1007" s="13"/>
      <c r="P1007" s="13"/>
      <c r="Q1007" s="13"/>
      <c r="R1007" s="13"/>
      <c r="S1007" s="13"/>
      <c r="T1007" s="13"/>
      <c r="U1007" s="13"/>
      <c r="V1007" s="13"/>
    </row>
    <row r="1008" spans="14:22">
      <c r="N1008" s="12"/>
      <c r="O1008" s="13"/>
      <c r="P1008" s="13"/>
      <c r="Q1008" s="13"/>
      <c r="R1008" s="13"/>
      <c r="S1008" s="13"/>
      <c r="T1008" s="13"/>
      <c r="U1008" s="13"/>
      <c r="V1008" s="13"/>
    </row>
    <row r="1009" spans="14:22">
      <c r="N1009" s="12"/>
      <c r="O1009" s="13"/>
      <c r="P1009" s="13"/>
      <c r="Q1009" s="13"/>
      <c r="R1009" s="13"/>
      <c r="S1009" s="13"/>
      <c r="T1009" s="13"/>
      <c r="U1009" s="13"/>
      <c r="V1009" s="13"/>
    </row>
    <row r="1010" spans="14:22">
      <c r="N1010" s="12"/>
      <c r="O1010" s="13"/>
      <c r="P1010" s="13"/>
      <c r="Q1010" s="13"/>
      <c r="R1010" s="13"/>
      <c r="S1010" s="13"/>
      <c r="T1010" s="13"/>
      <c r="U1010" s="13"/>
      <c r="V1010" s="13"/>
    </row>
    <row r="1011" spans="14:22">
      <c r="N1011" s="12"/>
      <c r="O1011" s="13"/>
      <c r="P1011" s="13"/>
      <c r="Q1011" s="13"/>
      <c r="R1011" s="13"/>
      <c r="S1011" s="13"/>
      <c r="T1011" s="13"/>
      <c r="U1011" s="13"/>
      <c r="V1011" s="13"/>
    </row>
    <row r="1012" spans="14:22">
      <c r="N1012" s="12"/>
      <c r="O1012" s="13"/>
      <c r="P1012" s="13"/>
      <c r="Q1012" s="13"/>
      <c r="R1012" s="13"/>
      <c r="S1012" s="13"/>
      <c r="T1012" s="13"/>
      <c r="U1012" s="13"/>
      <c r="V1012" s="13"/>
    </row>
    <row r="1013" spans="14:22">
      <c r="N1013" s="12"/>
      <c r="O1013" s="13"/>
      <c r="P1013" s="13"/>
      <c r="Q1013" s="13"/>
      <c r="R1013" s="13"/>
      <c r="S1013" s="13"/>
      <c r="T1013" s="13"/>
      <c r="U1013" s="13"/>
      <c r="V1013" s="13"/>
    </row>
    <row r="1014" spans="14:22">
      <c r="N1014" s="12"/>
      <c r="O1014" s="13"/>
      <c r="P1014" s="13"/>
      <c r="Q1014" s="13"/>
      <c r="R1014" s="13"/>
      <c r="S1014" s="13"/>
      <c r="T1014" s="13"/>
      <c r="U1014" s="13"/>
      <c r="V1014" s="13"/>
    </row>
    <row r="1015" spans="14:22">
      <c r="N1015" s="12"/>
      <c r="O1015" s="13"/>
      <c r="P1015" s="13"/>
      <c r="Q1015" s="13"/>
      <c r="R1015" s="13"/>
      <c r="S1015" s="13"/>
      <c r="T1015" s="13"/>
      <c r="U1015" s="13"/>
      <c r="V1015" s="13"/>
    </row>
    <row r="1016" spans="14:22">
      <c r="N1016" s="12"/>
      <c r="O1016" s="13"/>
      <c r="P1016" s="13"/>
      <c r="Q1016" s="13"/>
      <c r="R1016" s="13"/>
      <c r="S1016" s="13"/>
      <c r="T1016" s="13"/>
      <c r="U1016" s="13"/>
      <c r="V1016" s="13"/>
    </row>
    <row r="1017" spans="14:22">
      <c r="N1017" s="12"/>
      <c r="O1017" s="13"/>
      <c r="P1017" s="13"/>
      <c r="Q1017" s="13"/>
      <c r="R1017" s="13"/>
      <c r="S1017" s="13"/>
      <c r="T1017" s="13"/>
      <c r="U1017" s="13"/>
      <c r="V1017" s="13"/>
    </row>
    <row r="1018" spans="14:22">
      <c r="N1018" s="12"/>
      <c r="O1018" s="13"/>
      <c r="P1018" s="13"/>
      <c r="Q1018" s="13"/>
      <c r="R1018" s="13"/>
      <c r="S1018" s="13"/>
      <c r="T1018" s="13"/>
      <c r="U1018" s="13"/>
      <c r="V1018" s="13"/>
    </row>
    <row r="1019" spans="14:22">
      <c r="N1019" s="12"/>
      <c r="O1019" s="13"/>
      <c r="P1019" s="13"/>
      <c r="Q1019" s="13"/>
      <c r="R1019" s="13"/>
      <c r="S1019" s="13"/>
      <c r="T1019" s="13"/>
      <c r="U1019" s="13"/>
      <c r="V1019" s="13"/>
    </row>
    <row r="1020" spans="14:22">
      <c r="N1020" s="12"/>
      <c r="O1020" s="13"/>
      <c r="P1020" s="13"/>
      <c r="Q1020" s="13"/>
      <c r="R1020" s="13"/>
      <c r="S1020" s="13"/>
      <c r="T1020" s="13"/>
      <c r="U1020" s="13"/>
      <c r="V1020" s="13"/>
    </row>
    <row r="1021" spans="14:22">
      <c r="N1021" s="12"/>
      <c r="O1021" s="13"/>
      <c r="P1021" s="13"/>
      <c r="Q1021" s="13"/>
      <c r="R1021" s="13"/>
      <c r="S1021" s="13"/>
      <c r="T1021" s="13"/>
      <c r="U1021" s="13"/>
      <c r="V1021" s="13"/>
    </row>
    <row r="1022" spans="14:22">
      <c r="N1022" s="12"/>
      <c r="O1022" s="13"/>
      <c r="P1022" s="13"/>
      <c r="Q1022" s="13"/>
      <c r="R1022" s="13"/>
      <c r="S1022" s="13"/>
      <c r="T1022" s="13"/>
      <c r="U1022" s="13"/>
      <c r="V1022" s="13"/>
    </row>
    <row r="1023" spans="14:22">
      <c r="N1023" s="12"/>
      <c r="O1023" s="13"/>
      <c r="P1023" s="13"/>
      <c r="Q1023" s="13"/>
      <c r="R1023" s="13"/>
      <c r="S1023" s="13"/>
      <c r="T1023" s="13"/>
      <c r="U1023" s="13"/>
      <c r="V1023" s="13"/>
    </row>
    <row r="1024" spans="14:22">
      <c r="N1024" s="12"/>
      <c r="O1024" s="13"/>
      <c r="P1024" s="13"/>
      <c r="Q1024" s="13"/>
      <c r="R1024" s="13"/>
      <c r="S1024" s="13"/>
      <c r="T1024" s="13"/>
      <c r="U1024" s="13"/>
      <c r="V1024" s="13"/>
    </row>
    <row r="1025" spans="14:22">
      <c r="N1025" s="12"/>
      <c r="O1025" s="13"/>
      <c r="P1025" s="13"/>
      <c r="Q1025" s="13"/>
      <c r="R1025" s="13"/>
      <c r="S1025" s="13"/>
      <c r="T1025" s="13"/>
      <c r="U1025" s="13"/>
      <c r="V1025" s="13"/>
    </row>
    <row r="1026" spans="14:22">
      <c r="N1026" s="12"/>
      <c r="O1026" s="13"/>
      <c r="P1026" s="13"/>
      <c r="Q1026" s="13"/>
      <c r="R1026" s="13"/>
      <c r="S1026" s="13"/>
      <c r="T1026" s="13"/>
      <c r="U1026" s="13"/>
      <c r="V1026" s="13"/>
    </row>
    <row r="1027" spans="14:22">
      <c r="N1027" s="12"/>
      <c r="O1027" s="13"/>
      <c r="P1027" s="13"/>
      <c r="Q1027" s="13"/>
      <c r="R1027" s="13"/>
      <c r="S1027" s="13"/>
      <c r="T1027" s="13"/>
      <c r="U1027" s="13"/>
      <c r="V1027" s="13"/>
    </row>
    <row r="1028" spans="14:22">
      <c r="N1028" s="12"/>
      <c r="O1028" s="13"/>
      <c r="P1028" s="13"/>
      <c r="Q1028" s="13"/>
      <c r="R1028" s="13"/>
      <c r="S1028" s="13"/>
      <c r="T1028" s="13"/>
      <c r="U1028" s="13"/>
      <c r="V1028" s="13"/>
    </row>
    <row r="1029" spans="14:22">
      <c r="N1029" s="12"/>
      <c r="O1029" s="13"/>
      <c r="P1029" s="13"/>
      <c r="Q1029" s="13"/>
      <c r="R1029" s="13"/>
      <c r="S1029" s="13"/>
      <c r="T1029" s="13"/>
      <c r="U1029" s="13"/>
      <c r="V1029" s="13"/>
    </row>
    <row r="1030" spans="14:22">
      <c r="N1030" s="12"/>
      <c r="O1030" s="13"/>
      <c r="P1030" s="13"/>
      <c r="Q1030" s="13"/>
      <c r="R1030" s="13"/>
      <c r="S1030" s="13"/>
      <c r="T1030" s="13"/>
      <c r="U1030" s="13"/>
      <c r="V1030" s="13"/>
    </row>
    <row r="1031" spans="14:22">
      <c r="N1031" s="12"/>
      <c r="O1031" s="13"/>
      <c r="P1031" s="13"/>
      <c r="Q1031" s="13"/>
      <c r="R1031" s="13"/>
      <c r="S1031" s="13"/>
      <c r="T1031" s="13"/>
      <c r="U1031" s="13"/>
      <c r="V1031" s="13"/>
    </row>
    <row r="1032" spans="14:22">
      <c r="N1032" s="12"/>
      <c r="O1032" s="13"/>
      <c r="P1032" s="13"/>
      <c r="Q1032" s="13"/>
      <c r="R1032" s="13"/>
      <c r="S1032" s="13"/>
      <c r="T1032" s="13"/>
      <c r="U1032" s="13"/>
      <c r="V1032" s="13"/>
    </row>
    <row r="1033" spans="14:22">
      <c r="N1033" s="12"/>
      <c r="O1033" s="13"/>
      <c r="P1033" s="13"/>
      <c r="Q1033" s="13"/>
      <c r="R1033" s="13"/>
      <c r="S1033" s="13"/>
      <c r="T1033" s="13"/>
      <c r="U1033" s="13"/>
      <c r="V1033" s="13"/>
    </row>
    <row r="1034" spans="14:22">
      <c r="N1034" s="12"/>
      <c r="O1034" s="13"/>
      <c r="P1034" s="13"/>
      <c r="Q1034" s="13"/>
      <c r="R1034" s="13"/>
      <c r="S1034" s="13"/>
      <c r="T1034" s="13"/>
      <c r="U1034" s="13"/>
      <c r="V1034" s="13"/>
    </row>
    <row r="1035" spans="14:22">
      <c r="N1035" s="12"/>
      <c r="O1035" s="13"/>
      <c r="P1035" s="13"/>
      <c r="Q1035" s="13"/>
      <c r="R1035" s="13"/>
      <c r="S1035" s="13"/>
      <c r="T1035" s="13"/>
      <c r="U1035" s="13"/>
      <c r="V1035" s="13"/>
    </row>
    <row r="1036" spans="14:22">
      <c r="N1036" s="12"/>
      <c r="O1036" s="13"/>
      <c r="P1036" s="13"/>
      <c r="Q1036" s="13"/>
      <c r="R1036" s="13"/>
      <c r="S1036" s="13"/>
      <c r="T1036" s="13"/>
      <c r="U1036" s="13"/>
      <c r="V1036" s="13"/>
    </row>
    <row r="1037" spans="14:22">
      <c r="N1037" s="12"/>
      <c r="O1037" s="13"/>
      <c r="P1037" s="13"/>
      <c r="Q1037" s="13"/>
      <c r="R1037" s="13"/>
      <c r="S1037" s="13"/>
      <c r="T1037" s="13"/>
      <c r="U1037" s="13"/>
      <c r="V1037" s="13"/>
    </row>
    <row r="1038" spans="14:22">
      <c r="N1038" s="12"/>
      <c r="O1038" s="13"/>
      <c r="P1038" s="13"/>
      <c r="Q1038" s="13"/>
      <c r="R1038" s="13"/>
      <c r="S1038" s="13"/>
      <c r="T1038" s="13"/>
      <c r="U1038" s="13"/>
      <c r="V1038" s="13"/>
    </row>
    <row r="1039" spans="14:22">
      <c r="N1039" s="12"/>
      <c r="O1039" s="13"/>
      <c r="P1039" s="13"/>
      <c r="Q1039" s="13"/>
      <c r="R1039" s="13"/>
      <c r="S1039" s="13"/>
      <c r="T1039" s="13"/>
      <c r="U1039" s="13"/>
      <c r="V1039" s="13"/>
    </row>
    <row r="1040" spans="14:22">
      <c r="N1040" s="12"/>
      <c r="O1040" s="13"/>
      <c r="P1040" s="13"/>
      <c r="Q1040" s="13"/>
      <c r="R1040" s="13"/>
      <c r="S1040" s="13"/>
      <c r="T1040" s="13"/>
      <c r="U1040" s="13"/>
      <c r="V1040" s="13"/>
    </row>
    <row r="1041" spans="14:22">
      <c r="N1041" s="12"/>
      <c r="O1041" s="13"/>
      <c r="P1041" s="13"/>
      <c r="Q1041" s="13"/>
      <c r="R1041" s="13"/>
      <c r="S1041" s="13"/>
      <c r="T1041" s="13"/>
      <c r="U1041" s="13"/>
      <c r="V1041" s="13"/>
    </row>
    <row r="1042" spans="14:22">
      <c r="N1042" s="12"/>
      <c r="O1042" s="13"/>
      <c r="P1042" s="13"/>
      <c r="Q1042" s="13"/>
      <c r="R1042" s="13"/>
      <c r="S1042" s="13"/>
      <c r="T1042" s="13"/>
      <c r="U1042" s="13"/>
      <c r="V1042" s="13"/>
    </row>
    <row r="1043" spans="14:22">
      <c r="N1043" s="12"/>
      <c r="O1043" s="13"/>
      <c r="P1043" s="13"/>
      <c r="Q1043" s="13"/>
      <c r="R1043" s="13"/>
      <c r="S1043" s="13"/>
      <c r="T1043" s="13"/>
      <c r="U1043" s="13"/>
      <c r="V1043" s="13"/>
    </row>
    <row r="1044" spans="14:22">
      <c r="N1044" s="12"/>
      <c r="O1044" s="13"/>
      <c r="P1044" s="13"/>
      <c r="Q1044" s="13"/>
      <c r="R1044" s="13"/>
      <c r="S1044" s="13"/>
      <c r="T1044" s="13"/>
      <c r="U1044" s="13"/>
      <c r="V1044" s="13"/>
    </row>
    <row r="1045" spans="14:22">
      <c r="N1045" s="12"/>
      <c r="O1045" s="13"/>
      <c r="P1045" s="13"/>
      <c r="Q1045" s="13"/>
      <c r="R1045" s="13"/>
      <c r="S1045" s="13"/>
      <c r="T1045" s="13"/>
      <c r="U1045" s="13"/>
      <c r="V1045" s="13"/>
    </row>
    <row r="1046" spans="14:22">
      <c r="N1046" s="12"/>
      <c r="O1046" s="13"/>
      <c r="P1046" s="13"/>
      <c r="Q1046" s="13"/>
      <c r="R1046" s="13"/>
      <c r="S1046" s="13"/>
      <c r="T1046" s="13"/>
      <c r="U1046" s="13"/>
      <c r="V1046" s="13"/>
    </row>
    <row r="1047" spans="14:22">
      <c r="N1047" s="12"/>
      <c r="O1047" s="13"/>
      <c r="P1047" s="13"/>
      <c r="Q1047" s="13"/>
      <c r="R1047" s="13"/>
      <c r="S1047" s="13"/>
      <c r="T1047" s="13"/>
      <c r="U1047" s="13"/>
      <c r="V1047" s="13"/>
    </row>
    <row r="1048" spans="14:22">
      <c r="N1048" s="12"/>
      <c r="O1048" s="13"/>
      <c r="P1048" s="13"/>
      <c r="Q1048" s="13"/>
      <c r="R1048" s="13"/>
      <c r="S1048" s="13"/>
      <c r="T1048" s="13"/>
      <c r="U1048" s="13"/>
      <c r="V1048" s="13"/>
    </row>
    <row r="1049" spans="14:22">
      <c r="N1049" s="12"/>
      <c r="O1049" s="13"/>
      <c r="P1049" s="13"/>
      <c r="Q1049" s="13"/>
      <c r="R1049" s="13"/>
      <c r="S1049" s="13"/>
      <c r="T1049" s="13"/>
      <c r="U1049" s="13"/>
      <c r="V1049" s="13"/>
    </row>
    <row r="1050" spans="14:22">
      <c r="N1050" s="12"/>
      <c r="O1050" s="13"/>
      <c r="P1050" s="13"/>
      <c r="Q1050" s="13"/>
      <c r="R1050" s="13"/>
      <c r="S1050" s="13"/>
      <c r="T1050" s="13"/>
      <c r="U1050" s="13"/>
      <c r="V1050" s="13"/>
    </row>
    <row r="1051" spans="14:22">
      <c r="N1051" s="12"/>
      <c r="O1051" s="13"/>
      <c r="P1051" s="13"/>
      <c r="Q1051" s="13"/>
      <c r="R1051" s="13"/>
      <c r="S1051" s="13"/>
      <c r="T1051" s="13"/>
      <c r="U1051" s="13"/>
      <c r="V1051" s="13"/>
    </row>
    <row r="1052" spans="14:22">
      <c r="N1052" s="12"/>
      <c r="O1052" s="13"/>
      <c r="P1052" s="13"/>
      <c r="Q1052" s="13"/>
      <c r="R1052" s="13"/>
      <c r="S1052" s="13"/>
      <c r="T1052" s="13"/>
      <c r="U1052" s="13"/>
      <c r="V1052" s="13"/>
    </row>
    <row r="1053" spans="14:22">
      <c r="N1053" s="12"/>
      <c r="O1053" s="13"/>
      <c r="P1053" s="13"/>
      <c r="Q1053" s="13"/>
      <c r="R1053" s="13"/>
      <c r="S1053" s="13"/>
      <c r="T1053" s="13"/>
      <c r="U1053" s="13"/>
      <c r="V1053" s="13"/>
    </row>
    <row r="1054" spans="14:22">
      <c r="N1054" s="12"/>
      <c r="O1054" s="13"/>
      <c r="P1054" s="13"/>
      <c r="Q1054" s="13"/>
      <c r="R1054" s="13"/>
      <c r="S1054" s="13"/>
      <c r="T1054" s="13"/>
      <c r="U1054" s="13"/>
      <c r="V1054" s="13"/>
    </row>
    <row r="1055" spans="14:22">
      <c r="N1055" s="12"/>
      <c r="O1055" s="13"/>
      <c r="P1055" s="13"/>
      <c r="Q1055" s="13"/>
      <c r="R1055" s="13"/>
      <c r="S1055" s="13"/>
      <c r="T1055" s="13"/>
      <c r="U1055" s="13"/>
      <c r="V1055" s="13"/>
    </row>
    <row r="1056" spans="14:22">
      <c r="N1056" s="12"/>
      <c r="O1056" s="13"/>
      <c r="P1056" s="13"/>
      <c r="Q1056" s="13"/>
      <c r="R1056" s="13"/>
      <c r="S1056" s="13"/>
      <c r="T1056" s="13"/>
      <c r="U1056" s="13"/>
      <c r="V1056" s="13"/>
    </row>
    <row r="1057" spans="14:22">
      <c r="N1057" s="12"/>
      <c r="O1057" s="13"/>
      <c r="P1057" s="13"/>
      <c r="Q1057" s="13"/>
      <c r="R1057" s="13"/>
      <c r="S1057" s="13"/>
      <c r="T1057" s="13"/>
      <c r="U1057" s="13"/>
      <c r="V1057" s="13"/>
    </row>
    <row r="1058" spans="14:22">
      <c r="N1058" s="12"/>
      <c r="O1058" s="13"/>
      <c r="P1058" s="13"/>
      <c r="Q1058" s="13"/>
      <c r="R1058" s="13"/>
      <c r="S1058" s="13"/>
      <c r="T1058" s="13"/>
      <c r="U1058" s="13"/>
      <c r="V1058" s="13"/>
    </row>
    <row r="1059" spans="14:22">
      <c r="N1059" s="12"/>
      <c r="O1059" s="13"/>
      <c r="P1059" s="13"/>
      <c r="Q1059" s="13"/>
      <c r="R1059" s="13"/>
      <c r="S1059" s="13"/>
      <c r="T1059" s="13"/>
      <c r="U1059" s="13"/>
      <c r="V1059" s="13"/>
    </row>
    <row r="1060" spans="14:22">
      <c r="N1060" s="12"/>
      <c r="O1060" s="13"/>
      <c r="P1060" s="13"/>
      <c r="Q1060" s="13"/>
      <c r="R1060" s="13"/>
      <c r="S1060" s="13"/>
      <c r="T1060" s="13"/>
      <c r="U1060" s="13"/>
      <c r="V1060" s="13"/>
    </row>
    <row r="1061" spans="14:22">
      <c r="N1061" s="12"/>
      <c r="O1061" s="13"/>
      <c r="P1061" s="13"/>
      <c r="Q1061" s="13"/>
      <c r="R1061" s="13"/>
      <c r="S1061" s="13"/>
      <c r="T1061" s="13"/>
      <c r="U1061" s="13"/>
      <c r="V1061" s="13"/>
    </row>
    <row r="1062" spans="14:22">
      <c r="N1062" s="12"/>
      <c r="O1062" s="13"/>
      <c r="P1062" s="13"/>
      <c r="Q1062" s="13"/>
      <c r="R1062" s="13"/>
      <c r="S1062" s="13"/>
      <c r="T1062" s="13"/>
      <c r="U1062" s="13"/>
      <c r="V1062" s="13"/>
    </row>
    <row r="1063" spans="14:22">
      <c r="N1063" s="12"/>
      <c r="O1063" s="13"/>
      <c r="P1063" s="13"/>
      <c r="Q1063" s="13"/>
      <c r="R1063" s="13"/>
      <c r="S1063" s="13"/>
      <c r="T1063" s="13"/>
      <c r="U1063" s="13"/>
      <c r="V1063" s="13"/>
    </row>
    <row r="1064" spans="14:22">
      <c r="N1064" s="12"/>
      <c r="O1064" s="13"/>
      <c r="P1064" s="13"/>
      <c r="Q1064" s="13"/>
      <c r="R1064" s="13"/>
      <c r="S1064" s="13"/>
      <c r="T1064" s="13"/>
      <c r="U1064" s="13"/>
      <c r="V1064" s="13"/>
    </row>
    <row r="1065" spans="14:22">
      <c r="N1065" s="12"/>
      <c r="O1065" s="13"/>
      <c r="P1065" s="13"/>
      <c r="Q1065" s="13"/>
      <c r="R1065" s="13"/>
      <c r="S1065" s="13"/>
      <c r="T1065" s="13"/>
      <c r="U1065" s="13"/>
      <c r="V1065" s="13"/>
    </row>
    <row r="1066" spans="14:22">
      <c r="N1066" s="12"/>
      <c r="O1066" s="13"/>
      <c r="P1066" s="13"/>
      <c r="Q1066" s="13"/>
      <c r="R1066" s="13"/>
      <c r="S1066" s="13"/>
      <c r="T1066" s="13"/>
      <c r="U1066" s="13"/>
      <c r="V1066" s="13"/>
    </row>
    <row r="1067" spans="14:22">
      <c r="N1067" s="12"/>
      <c r="O1067" s="13"/>
      <c r="P1067" s="13"/>
      <c r="Q1067" s="13"/>
      <c r="R1067" s="13"/>
      <c r="S1067" s="13"/>
      <c r="T1067" s="13"/>
      <c r="U1067" s="13"/>
      <c r="V1067" s="13"/>
    </row>
    <row r="1068" spans="14:22">
      <c r="N1068" s="12"/>
      <c r="O1068" s="13"/>
      <c r="P1068" s="13"/>
      <c r="Q1068" s="13"/>
      <c r="R1068" s="13"/>
      <c r="S1068" s="13"/>
      <c r="T1068" s="13"/>
      <c r="U1068" s="13"/>
      <c r="V1068" s="13"/>
    </row>
    <row r="1069" spans="14:22">
      <c r="N1069" s="12"/>
      <c r="O1069" s="13"/>
      <c r="P1069" s="13"/>
      <c r="Q1069" s="13"/>
      <c r="R1069" s="13"/>
      <c r="S1069" s="13"/>
      <c r="T1069" s="13"/>
      <c r="U1069" s="13"/>
      <c r="V1069" s="13"/>
    </row>
    <row r="1070" spans="14:22">
      <c r="N1070" s="12"/>
      <c r="O1070" s="13"/>
      <c r="P1070" s="13"/>
      <c r="Q1070" s="13"/>
      <c r="R1070" s="13"/>
      <c r="S1070" s="13"/>
      <c r="T1070" s="13"/>
      <c r="U1070" s="13"/>
      <c r="V1070" s="13"/>
    </row>
    <row r="1071" spans="14:22">
      <c r="N1071" s="12"/>
      <c r="O1071" s="13"/>
      <c r="P1071" s="13"/>
      <c r="Q1071" s="13"/>
      <c r="R1071" s="13"/>
      <c r="S1071" s="13"/>
      <c r="T1071" s="13"/>
      <c r="U1071" s="13"/>
      <c r="V1071" s="13"/>
    </row>
    <row r="1072" spans="14:22">
      <c r="N1072" s="12"/>
      <c r="O1072" s="13"/>
      <c r="P1072" s="13"/>
      <c r="Q1072" s="13"/>
      <c r="R1072" s="13"/>
      <c r="S1072" s="13"/>
      <c r="T1072" s="13"/>
      <c r="U1072" s="13"/>
      <c r="V1072" s="13"/>
    </row>
    <row r="1073" spans="14:22">
      <c r="N1073" s="12"/>
      <c r="O1073" s="13"/>
      <c r="P1073" s="13"/>
      <c r="Q1073" s="13"/>
      <c r="R1073" s="13"/>
      <c r="S1073" s="13"/>
      <c r="T1073" s="13"/>
      <c r="U1073" s="13"/>
      <c r="V1073" s="13"/>
    </row>
    <row r="1074" spans="14:22">
      <c r="N1074" s="12"/>
      <c r="O1074" s="13"/>
      <c r="P1074" s="13"/>
      <c r="Q1074" s="13"/>
      <c r="R1074" s="13"/>
      <c r="S1074" s="13"/>
      <c r="T1074" s="13"/>
      <c r="U1074" s="13"/>
      <c r="V1074" s="13"/>
    </row>
    <row r="1075" spans="14:22">
      <c r="N1075" s="12"/>
      <c r="O1075" s="13"/>
      <c r="P1075" s="13"/>
      <c r="Q1075" s="13"/>
      <c r="R1075" s="13"/>
      <c r="S1075" s="13"/>
      <c r="T1075" s="13"/>
      <c r="U1075" s="13"/>
      <c r="V1075" s="13"/>
    </row>
    <row r="1076" spans="14:22">
      <c r="N1076" s="12"/>
      <c r="O1076" s="13"/>
      <c r="P1076" s="13"/>
      <c r="Q1076" s="13"/>
      <c r="R1076" s="13"/>
      <c r="S1076" s="13"/>
      <c r="T1076" s="13"/>
      <c r="U1076" s="13"/>
      <c r="V1076" s="13"/>
    </row>
    <row r="1077" spans="14:22">
      <c r="N1077" s="12"/>
      <c r="O1077" s="13"/>
      <c r="P1077" s="13"/>
      <c r="Q1077" s="13"/>
      <c r="R1077" s="13"/>
      <c r="S1077" s="13"/>
      <c r="T1077" s="13"/>
      <c r="U1077" s="13"/>
      <c r="V1077" s="13"/>
    </row>
    <row r="1078" spans="14:22">
      <c r="N1078" s="12"/>
      <c r="O1078" s="13"/>
      <c r="P1078" s="13"/>
      <c r="Q1078" s="13"/>
      <c r="R1078" s="13"/>
      <c r="S1078" s="13"/>
      <c r="T1078" s="13"/>
      <c r="U1078" s="13"/>
      <c r="V1078" s="13"/>
    </row>
    <row r="1079" spans="14:22">
      <c r="N1079" s="12"/>
      <c r="O1079" s="13"/>
      <c r="P1079" s="13"/>
      <c r="Q1079" s="13"/>
      <c r="R1079" s="13"/>
      <c r="S1079" s="13"/>
      <c r="T1079" s="13"/>
      <c r="U1079" s="13"/>
      <c r="V1079" s="13"/>
    </row>
    <row r="1080" spans="14:22">
      <c r="N1080" s="12"/>
      <c r="O1080" s="13"/>
      <c r="P1080" s="13"/>
      <c r="Q1080" s="13"/>
      <c r="R1080" s="13"/>
      <c r="S1080" s="13"/>
      <c r="T1080" s="13"/>
      <c r="U1080" s="13"/>
      <c r="V1080" s="13"/>
    </row>
    <row r="1081" spans="14:22">
      <c r="N1081" s="12"/>
      <c r="O1081" s="13"/>
      <c r="P1081" s="13"/>
      <c r="Q1081" s="13"/>
      <c r="R1081" s="13"/>
      <c r="S1081" s="13"/>
      <c r="T1081" s="13"/>
      <c r="U1081" s="13"/>
      <c r="V1081" s="13"/>
    </row>
    <row r="1082" spans="14:22">
      <c r="N1082" s="12"/>
      <c r="O1082" s="13"/>
      <c r="P1082" s="13"/>
      <c r="Q1082" s="13"/>
      <c r="R1082" s="13"/>
      <c r="S1082" s="13"/>
      <c r="T1082" s="13"/>
      <c r="U1082" s="13"/>
      <c r="V1082" s="13"/>
    </row>
    <row r="1083" spans="14:22">
      <c r="N1083" s="12"/>
      <c r="O1083" s="13"/>
      <c r="P1083" s="13"/>
      <c r="Q1083" s="13"/>
      <c r="R1083" s="13"/>
      <c r="S1083" s="13"/>
      <c r="T1083" s="13"/>
      <c r="U1083" s="13"/>
      <c r="V1083" s="13"/>
    </row>
    <row r="1084" spans="14:22">
      <c r="N1084" s="12"/>
      <c r="O1084" s="13"/>
      <c r="P1084" s="13"/>
      <c r="Q1084" s="13"/>
      <c r="R1084" s="13"/>
      <c r="S1084" s="13"/>
      <c r="T1084" s="13"/>
      <c r="U1084" s="13"/>
      <c r="V1084" s="13"/>
    </row>
    <row r="1085" spans="14:22">
      <c r="N1085" s="12"/>
      <c r="O1085" s="13"/>
      <c r="P1085" s="13"/>
      <c r="Q1085" s="13"/>
      <c r="R1085" s="13"/>
      <c r="S1085" s="13"/>
      <c r="T1085" s="13"/>
      <c r="U1085" s="13"/>
      <c r="V1085" s="13"/>
    </row>
    <row r="1086" spans="14:22">
      <c r="N1086" s="12"/>
      <c r="O1086" s="13"/>
      <c r="P1086" s="13"/>
      <c r="Q1086" s="13"/>
      <c r="R1086" s="13"/>
      <c r="S1086" s="13"/>
      <c r="T1086" s="13"/>
      <c r="U1086" s="13"/>
      <c r="V1086" s="13"/>
    </row>
    <row r="1087" spans="14:22">
      <c r="N1087" s="12"/>
      <c r="O1087" s="13"/>
      <c r="P1087" s="13"/>
      <c r="Q1087" s="13"/>
      <c r="R1087" s="13"/>
      <c r="S1087" s="13"/>
      <c r="T1087" s="13"/>
      <c r="U1087" s="13"/>
      <c r="V1087" s="13"/>
    </row>
    <row r="1088" spans="14:22">
      <c r="N1088" s="12"/>
      <c r="O1088" s="13"/>
      <c r="P1088" s="13"/>
      <c r="Q1088" s="13"/>
      <c r="R1088" s="13"/>
      <c r="S1088" s="13"/>
      <c r="T1088" s="13"/>
      <c r="U1088" s="13"/>
      <c r="V1088" s="13"/>
    </row>
    <row r="1089" spans="14:22">
      <c r="N1089" s="12"/>
      <c r="O1089" s="13"/>
      <c r="P1089" s="13"/>
      <c r="Q1089" s="13"/>
      <c r="R1089" s="13"/>
      <c r="S1089" s="13"/>
      <c r="T1089" s="13"/>
      <c r="U1089" s="13"/>
      <c r="V1089" s="13"/>
    </row>
    <row r="1090" spans="14:22">
      <c r="N1090" s="12"/>
      <c r="O1090" s="13"/>
      <c r="P1090" s="13"/>
      <c r="Q1090" s="13"/>
      <c r="R1090" s="13"/>
      <c r="S1090" s="13"/>
      <c r="T1090" s="13"/>
      <c r="U1090" s="13"/>
      <c r="V1090" s="13"/>
    </row>
    <row r="1091" spans="14:22">
      <c r="N1091" s="12"/>
      <c r="O1091" s="13"/>
      <c r="P1091" s="13"/>
      <c r="Q1091" s="13"/>
      <c r="R1091" s="13"/>
      <c r="S1091" s="13"/>
      <c r="T1091" s="13"/>
      <c r="U1091" s="13"/>
      <c r="V1091" s="13"/>
    </row>
    <row r="1092" spans="14:22">
      <c r="N1092" s="12"/>
      <c r="O1092" s="13"/>
      <c r="P1092" s="13"/>
      <c r="Q1092" s="13"/>
      <c r="R1092" s="13"/>
      <c r="S1092" s="13"/>
      <c r="T1092" s="13"/>
      <c r="U1092" s="13"/>
      <c r="V1092" s="13"/>
    </row>
    <row r="1093" spans="14:22">
      <c r="N1093" s="12"/>
      <c r="O1093" s="13"/>
      <c r="P1093" s="13"/>
      <c r="Q1093" s="13"/>
      <c r="R1093" s="13"/>
      <c r="S1093" s="13"/>
      <c r="T1093" s="13"/>
      <c r="U1093" s="13"/>
      <c r="V1093" s="13"/>
    </row>
    <row r="1094" spans="14:22">
      <c r="N1094" s="12"/>
      <c r="O1094" s="13"/>
      <c r="P1094" s="13"/>
      <c r="Q1094" s="13"/>
      <c r="R1094" s="13"/>
      <c r="S1094" s="13"/>
      <c r="T1094" s="13"/>
      <c r="U1094" s="13"/>
      <c r="V1094" s="13"/>
    </row>
    <row r="1095" spans="14:22">
      <c r="N1095" s="12"/>
      <c r="O1095" s="13"/>
      <c r="P1095" s="13"/>
      <c r="Q1095" s="13"/>
      <c r="R1095" s="13"/>
      <c r="S1095" s="13"/>
      <c r="T1095" s="13"/>
      <c r="U1095" s="13"/>
      <c r="V1095" s="13"/>
    </row>
    <row r="1096" spans="14:22">
      <c r="N1096" s="12"/>
      <c r="O1096" s="13"/>
      <c r="P1096" s="13"/>
      <c r="Q1096" s="13"/>
      <c r="R1096" s="13"/>
      <c r="S1096" s="13"/>
      <c r="T1096" s="13"/>
      <c r="U1096" s="13"/>
      <c r="V1096" s="13"/>
    </row>
    <row r="1097" spans="14:22">
      <c r="N1097" s="12"/>
      <c r="O1097" s="13"/>
      <c r="P1097" s="13"/>
      <c r="Q1097" s="13"/>
      <c r="R1097" s="13"/>
      <c r="S1097" s="13"/>
      <c r="T1097" s="13"/>
      <c r="U1097" s="13"/>
      <c r="V1097" s="13"/>
    </row>
    <row r="1098" spans="14:22">
      <c r="N1098" s="12"/>
      <c r="O1098" s="13"/>
      <c r="P1098" s="13"/>
      <c r="Q1098" s="13"/>
      <c r="R1098" s="13"/>
      <c r="S1098" s="13"/>
      <c r="T1098" s="13"/>
      <c r="U1098" s="13"/>
      <c r="V1098" s="13"/>
    </row>
    <row r="1099" spans="14:22">
      <c r="N1099" s="12"/>
      <c r="O1099" s="13"/>
      <c r="P1099" s="13"/>
      <c r="Q1099" s="13"/>
      <c r="R1099" s="13"/>
      <c r="S1099" s="13"/>
      <c r="T1099" s="13"/>
      <c r="U1099" s="13"/>
      <c r="V1099" s="13"/>
    </row>
    <row r="1100" spans="14:22">
      <c r="N1100" s="12"/>
      <c r="O1100" s="13"/>
      <c r="P1100" s="13"/>
      <c r="Q1100" s="13"/>
      <c r="R1100" s="13"/>
      <c r="S1100" s="13"/>
      <c r="T1100" s="13"/>
      <c r="U1100" s="13"/>
      <c r="V1100" s="13"/>
    </row>
    <row r="1101" spans="14:22">
      <c r="N1101" s="12"/>
      <c r="O1101" s="13"/>
      <c r="P1101" s="13"/>
      <c r="Q1101" s="13"/>
      <c r="R1101" s="13"/>
      <c r="S1101" s="13"/>
      <c r="T1101" s="13"/>
      <c r="U1101" s="13"/>
      <c r="V1101" s="13"/>
    </row>
    <row r="1102" spans="14:22">
      <c r="N1102" s="12"/>
      <c r="O1102" s="13"/>
      <c r="P1102" s="13"/>
      <c r="Q1102" s="13"/>
      <c r="R1102" s="13"/>
      <c r="S1102" s="13"/>
      <c r="T1102" s="13"/>
      <c r="U1102" s="13"/>
      <c r="V1102" s="13"/>
    </row>
    <row r="1103" spans="14:22">
      <c r="N1103" s="12"/>
      <c r="O1103" s="13"/>
      <c r="P1103" s="13"/>
      <c r="Q1103" s="13"/>
      <c r="R1103" s="13"/>
      <c r="S1103" s="13"/>
      <c r="T1103" s="13"/>
      <c r="U1103" s="13"/>
      <c r="V1103" s="13"/>
    </row>
    <row r="1104" spans="14:22">
      <c r="N1104" s="12"/>
      <c r="O1104" s="13"/>
      <c r="P1104" s="13"/>
      <c r="Q1104" s="13"/>
      <c r="R1104" s="13"/>
      <c r="S1104" s="13"/>
      <c r="T1104" s="13"/>
      <c r="U1104" s="13"/>
      <c r="V1104" s="13"/>
    </row>
    <row r="1105" spans="14:22">
      <c r="N1105" s="12"/>
      <c r="O1105" s="13"/>
      <c r="P1105" s="13"/>
      <c r="Q1105" s="13"/>
      <c r="R1105" s="13"/>
      <c r="S1105" s="13"/>
      <c r="T1105" s="13"/>
      <c r="U1105" s="13"/>
      <c r="V1105" s="13"/>
    </row>
    <row r="1106" spans="14:22">
      <c r="N1106" s="12"/>
      <c r="O1106" s="13"/>
      <c r="P1106" s="13"/>
      <c r="Q1106" s="13"/>
      <c r="R1106" s="13"/>
      <c r="S1106" s="13"/>
      <c r="T1106" s="13"/>
      <c r="U1106" s="13"/>
      <c r="V1106" s="13"/>
    </row>
    <row r="1107" spans="14:22">
      <c r="N1107" s="12"/>
      <c r="O1107" s="13"/>
      <c r="P1107" s="13"/>
      <c r="Q1107" s="13"/>
      <c r="R1107" s="13"/>
      <c r="S1107" s="13"/>
      <c r="T1107" s="13"/>
      <c r="U1107" s="13"/>
      <c r="V1107" s="13"/>
    </row>
    <row r="1108" spans="14:22">
      <c r="N1108" s="12"/>
      <c r="O1108" s="13"/>
      <c r="P1108" s="13"/>
      <c r="Q1108" s="13"/>
      <c r="R1108" s="13"/>
      <c r="S1108" s="13"/>
      <c r="T1108" s="13"/>
      <c r="U1108" s="13"/>
      <c r="V1108" s="13"/>
    </row>
    <row r="1109" spans="14:22">
      <c r="N1109" s="12"/>
      <c r="O1109" s="13"/>
      <c r="P1109" s="13"/>
      <c r="Q1109" s="13"/>
      <c r="R1109" s="13"/>
      <c r="S1109" s="13"/>
      <c r="T1109" s="13"/>
      <c r="U1109" s="13"/>
      <c r="V1109" s="1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DBED5-8260-4485-873F-E1018B27DC3E}">
  <dimension ref="A9:P1115"/>
  <sheetViews>
    <sheetView topLeftCell="E1" workbookViewId="0">
      <selection activeCell="I3" sqref="I3"/>
    </sheetView>
  </sheetViews>
  <sheetFormatPr defaultColWidth="11.42578125" defaultRowHeight="15"/>
  <cols>
    <col min="1" max="1" width="18.140625" bestFit="1" customWidth="1"/>
    <col min="2" max="2" width="19.5703125" bestFit="1" customWidth="1"/>
    <col min="3" max="3" width="17.140625" bestFit="1" customWidth="1"/>
    <col min="5" max="5" width="13.140625" bestFit="1" customWidth="1"/>
    <col min="6" max="6" width="17.7109375" bestFit="1" customWidth="1"/>
    <col min="7" max="7" width="17.140625" bestFit="1" customWidth="1"/>
  </cols>
  <sheetData>
    <row r="9" spans="1:16">
      <c r="A9" s="6" t="s">
        <v>8</v>
      </c>
      <c r="B9" s="6" t="s">
        <v>10</v>
      </c>
      <c r="C9" s="6" t="s">
        <v>12</v>
      </c>
      <c r="D9" s="6"/>
      <c r="E9" s="11" t="s">
        <v>8</v>
      </c>
      <c r="F9" s="11" t="s">
        <v>10</v>
      </c>
      <c r="G9" s="11" t="s">
        <v>12</v>
      </c>
      <c r="H9" s="29" t="s">
        <v>23</v>
      </c>
      <c r="I9" s="29" t="s">
        <v>260</v>
      </c>
      <c r="J9" s="29" t="s">
        <v>49</v>
      </c>
      <c r="K9" s="29" t="s">
        <v>98</v>
      </c>
      <c r="L9" s="29" t="s">
        <v>109</v>
      </c>
      <c r="M9" s="29" t="s">
        <v>51</v>
      </c>
      <c r="N9" s="29" t="s">
        <v>169</v>
      </c>
      <c r="O9" s="29" t="s">
        <v>31</v>
      </c>
      <c r="P9" s="29" t="s">
        <v>1293</v>
      </c>
    </row>
    <row r="10" spans="1:16">
      <c r="A10" t="s">
        <v>142</v>
      </c>
      <c r="B10" t="s">
        <v>144</v>
      </c>
      <c r="C10" t="s">
        <v>144</v>
      </c>
      <c r="E10" t="str">
        <f>A10</f>
        <v>Bas-uele</v>
      </c>
      <c r="F10" t="str">
        <f t="shared" ref="F10:G25" si="0">B10</f>
        <v>Bondo</v>
      </c>
      <c r="G10" t="str">
        <f t="shared" si="0"/>
        <v>Bondo</v>
      </c>
      <c r="H10" s="14">
        <f>_xlfn.MAXIFS('# pers. ciblees_base'!$N$4:$N$1211,'# pers. ciblees_base'!$J$4:$J$1211,E10,'# pers. ciblees_base'!$K$4:$K$1211,F10,'# pers. ciblees_base'!$L$4:$L$1211,G10)</f>
        <v>0</v>
      </c>
      <c r="I10" s="14">
        <f>_xlfn.MAXIFS('# pers. ciblees_base'!$O$4:$O$1211,'# pers. ciblees_base'!$J$4:$J$1211,E10,'# pers. ciblees_base'!$K$4:$K$1211,F10,'# pers. ciblees_base'!$L$4:$L$1211,G10)</f>
        <v>0</v>
      </c>
      <c r="J10" s="15">
        <f>_xlfn.MAXIFS('# pers. ciblees_base'!$P$4:$P$1211,'# pers. ciblees_base'!$J$4:$J$1211,E10,'# pers. ciblees_base'!$K$4:$K$1211,F10,'# pers. ciblees_base'!$L$4:$L$1211,G10)</f>
        <v>0</v>
      </c>
      <c r="K10" s="15">
        <f>_xlfn.MAXIFS('# pers. ciblees_base'!$Q$4:$Q$1211,'# pers. ciblees_base'!$J$4:$J$1211,E10,'# pers. ciblees_base'!$K$4:$K$1211,F10,'# pers. ciblees_base'!$L$4:$L$1211,G10)</f>
        <v>0</v>
      </c>
      <c r="L10" s="15">
        <f>_xlfn.MAXIFS('# pers. ciblees_base'!$R$4:$R$1211,'# pers. ciblees_base'!$J$4:$J$1211,E10,'# pers. ciblees_base'!$K$4:$K$1211,F10,'# pers. ciblees_base'!$L$4:$L$1211,G10)</f>
        <v>0</v>
      </c>
      <c r="M10" s="15">
        <f>_xlfn.MAXIFS('# pers. ciblees_base'!$S$4:$S$1211,'# pers. ciblees_base'!$J$4:$J$1211,E10,'# pers. ciblees_base'!$K$4:$K$1211,F10,'# pers. ciblees_base'!$L$4:$L$1211,G10)</f>
        <v>34500</v>
      </c>
      <c r="N10" s="15">
        <f>_xlfn.MAXIFS('# pers. ciblees_base'!$T$4:$T$1211,'# pers. ciblees_base'!$J$4:$J$1211,E10,'# pers. ciblees_base'!$K$4:$K$1211,F10,'# pers. ciblees_base'!$L$4:$L$1211,G10)</f>
        <v>0</v>
      </c>
      <c r="O10" s="15">
        <f>_xlfn.MAXIFS('# pers. ciblees_base'!$U$4:$U$1211,'# pers. ciblees_base'!$J$4:$J$1211,E10,'# pers. ciblees_base'!$K$4:$K$1211,F10,'# pers. ciblees_base'!$L$4:$L$1211,G10)</f>
        <v>0</v>
      </c>
      <c r="P10" s="16">
        <f>MAX(H10:O10)</f>
        <v>34500</v>
      </c>
    </row>
    <row r="11" spans="1:16">
      <c r="A11" t="s">
        <v>149</v>
      </c>
      <c r="B11" t="s">
        <v>590</v>
      </c>
      <c r="C11" t="s">
        <v>852</v>
      </c>
      <c r="E11" t="str">
        <f t="shared" ref="E11:G74" si="1">A11</f>
        <v>Haut-katanga</v>
      </c>
      <c r="F11" t="str">
        <f t="shared" si="0"/>
        <v>Lubumbashi</v>
      </c>
      <c r="G11" t="str">
        <f t="shared" si="0"/>
        <v>Kampemba</v>
      </c>
      <c r="H11" s="14">
        <f>_xlfn.MAXIFS('# pers. ciblees_base'!$N$4:$N$1211,'# pers. ciblees_base'!$J$4:$J$1211,E11,'# pers. ciblees_base'!$K$4:$K$1211,F11,'# pers. ciblees_base'!$L$4:$L$1211,G11)</f>
        <v>0</v>
      </c>
      <c r="I11" s="14">
        <f>_xlfn.MAXIFS('# pers. ciblees_base'!$O$4:$O$1211,'# pers. ciblees_base'!$J$4:$J$1211,E11,'# pers. ciblees_base'!$K$4:$K$1211,F11,'# pers. ciblees_base'!$L$4:$L$1211,G11)</f>
        <v>0</v>
      </c>
      <c r="J11" s="15">
        <f>_xlfn.MAXIFS('# pers. ciblees_base'!$P$4:$P$1211,'# pers. ciblees_base'!$J$4:$J$1211,E11,'# pers. ciblees_base'!$K$4:$K$1211,F11,'# pers. ciblees_base'!$L$4:$L$1211,G11)</f>
        <v>0</v>
      </c>
      <c r="K11" s="15">
        <f>_xlfn.MAXIFS('# pers. ciblees_base'!$Q$4:$Q$1211,'# pers. ciblees_base'!$J$4:$J$1211,E11,'# pers. ciblees_base'!$K$4:$K$1211,F11,'# pers. ciblees_base'!$L$4:$L$1211,G11)</f>
        <v>0</v>
      </c>
      <c r="L11" s="15">
        <f>_xlfn.MAXIFS('# pers. ciblees_base'!$R$4:$R$1211,'# pers. ciblees_base'!$J$4:$J$1211,E11,'# pers. ciblees_base'!$K$4:$K$1211,F11,'# pers. ciblees_base'!$L$4:$L$1211,G11)</f>
        <v>0</v>
      </c>
      <c r="M11" s="15">
        <f>_xlfn.MAXIFS('# pers. ciblees_base'!$S$4:$S$1211,'# pers. ciblees_base'!$J$4:$J$1211,E11,'# pers. ciblees_base'!$K$4:$K$1211,F11,'# pers. ciblees_base'!$L$4:$L$1211,G11)</f>
        <v>0</v>
      </c>
      <c r="N11" s="15">
        <f>_xlfn.MAXIFS('# pers. ciblees_base'!$T$4:$T$1211,'# pers. ciblees_base'!$J$4:$J$1211,E11,'# pers. ciblees_base'!$K$4:$K$1211,F11,'# pers. ciblees_base'!$L$4:$L$1211,G11)</f>
        <v>0</v>
      </c>
      <c r="O11" s="15">
        <f>_xlfn.MAXIFS('# pers. ciblees_base'!$U$4:$U$1211,'# pers. ciblees_base'!$J$4:$J$1211,E11,'# pers. ciblees_base'!$K$4:$K$1211,F11,'# pers. ciblees_base'!$L$4:$L$1211,G11)</f>
        <v>0</v>
      </c>
      <c r="P11" s="16">
        <f t="shared" ref="P11:P74" si="2">MAX(H11:O11)</f>
        <v>0</v>
      </c>
    </row>
    <row r="12" spans="1:16">
      <c r="A12" t="s">
        <v>149</v>
      </c>
      <c r="B12" t="s">
        <v>590</v>
      </c>
      <c r="C12" t="s">
        <v>590</v>
      </c>
      <c r="E12" t="str">
        <f t="shared" si="1"/>
        <v>Haut-katanga</v>
      </c>
      <c r="F12" t="str">
        <f t="shared" si="0"/>
        <v>Lubumbashi</v>
      </c>
      <c r="G12" t="str">
        <f t="shared" si="0"/>
        <v>Lubumbashi</v>
      </c>
      <c r="H12" s="14">
        <f>_xlfn.MAXIFS('# pers. ciblees_base'!$N$4:$N$1211,'# pers. ciblees_base'!$J$4:$J$1211,E12,'# pers. ciblees_base'!$K$4:$K$1211,F12,'# pers. ciblees_base'!$L$4:$L$1211,G12)</f>
        <v>0</v>
      </c>
      <c r="I12" s="14">
        <f>_xlfn.MAXIFS('# pers. ciblees_base'!$O$4:$O$1211,'# pers. ciblees_base'!$J$4:$J$1211,E12,'# pers. ciblees_base'!$K$4:$K$1211,F12,'# pers. ciblees_base'!$L$4:$L$1211,G12)</f>
        <v>0</v>
      </c>
      <c r="J12" s="15">
        <f>_xlfn.MAXIFS('# pers. ciblees_base'!$P$4:$P$1211,'# pers. ciblees_base'!$J$4:$J$1211,E12,'# pers. ciblees_base'!$K$4:$K$1211,F12,'# pers. ciblees_base'!$L$4:$L$1211,G12)</f>
        <v>34500</v>
      </c>
      <c r="K12" s="15">
        <f>_xlfn.MAXIFS('# pers. ciblees_base'!$Q$4:$Q$1211,'# pers. ciblees_base'!$J$4:$J$1211,E12,'# pers. ciblees_base'!$K$4:$K$1211,F12,'# pers. ciblees_base'!$L$4:$L$1211,G12)</f>
        <v>0</v>
      </c>
      <c r="L12" s="15">
        <f>_xlfn.MAXIFS('# pers. ciblees_base'!$R$4:$R$1211,'# pers. ciblees_base'!$J$4:$J$1211,E12,'# pers. ciblees_base'!$K$4:$K$1211,F12,'# pers. ciblees_base'!$L$4:$L$1211,G12)</f>
        <v>0</v>
      </c>
      <c r="M12" s="15">
        <f>_xlfn.MAXIFS('# pers. ciblees_base'!$S$4:$S$1211,'# pers. ciblees_base'!$J$4:$J$1211,E12,'# pers. ciblees_base'!$K$4:$K$1211,F12,'# pers. ciblees_base'!$L$4:$L$1211,G12)</f>
        <v>0</v>
      </c>
      <c r="N12" s="15">
        <f>_xlfn.MAXIFS('# pers. ciblees_base'!$T$4:$T$1211,'# pers. ciblees_base'!$J$4:$J$1211,E12,'# pers. ciblees_base'!$K$4:$K$1211,F12,'# pers. ciblees_base'!$L$4:$L$1211,G12)</f>
        <v>0</v>
      </c>
      <c r="O12" s="15">
        <f>_xlfn.MAXIFS('# pers. ciblees_base'!$U$4:$U$1211,'# pers. ciblees_base'!$J$4:$J$1211,E12,'# pers. ciblees_base'!$K$4:$K$1211,F12,'# pers. ciblees_base'!$L$4:$L$1211,G12)</f>
        <v>0</v>
      </c>
      <c r="P12" s="16">
        <f t="shared" si="2"/>
        <v>34500</v>
      </c>
    </row>
    <row r="13" spans="1:16">
      <c r="A13" t="s">
        <v>149</v>
      </c>
      <c r="B13" t="s">
        <v>590</v>
      </c>
      <c r="C13" t="s">
        <v>1455</v>
      </c>
      <c r="E13" t="str">
        <f t="shared" si="1"/>
        <v>Haut-katanga</v>
      </c>
      <c r="F13" t="str">
        <f t="shared" si="0"/>
        <v>Lubumbashi</v>
      </c>
      <c r="G13" t="str">
        <f t="shared" si="0"/>
        <v>Kenya</v>
      </c>
      <c r="H13" s="14">
        <f>_xlfn.MAXIFS('# pers. ciblees_base'!$N$4:$N$1211,'# pers. ciblees_base'!$J$4:$J$1211,E13,'# pers. ciblees_base'!$K$4:$K$1211,F13,'# pers. ciblees_base'!$L$4:$L$1211,G13)</f>
        <v>0</v>
      </c>
      <c r="I13" s="14">
        <f>_xlfn.MAXIFS('# pers. ciblees_base'!$O$4:$O$1211,'# pers. ciblees_base'!$J$4:$J$1211,E13,'# pers. ciblees_base'!$K$4:$K$1211,F13,'# pers. ciblees_base'!$L$4:$L$1211,G13)</f>
        <v>0</v>
      </c>
      <c r="J13" s="15">
        <f>_xlfn.MAXIFS('# pers. ciblees_base'!$P$4:$P$1211,'# pers. ciblees_base'!$J$4:$J$1211,E13,'# pers. ciblees_base'!$K$4:$K$1211,F13,'# pers. ciblees_base'!$L$4:$L$1211,G13)</f>
        <v>5000</v>
      </c>
      <c r="K13" s="15">
        <f>_xlfn.MAXIFS('# pers. ciblees_base'!$Q$4:$Q$1211,'# pers. ciblees_base'!$J$4:$J$1211,E13,'# pers. ciblees_base'!$K$4:$K$1211,F13,'# pers. ciblees_base'!$L$4:$L$1211,G13)</f>
        <v>0</v>
      </c>
      <c r="L13" s="15">
        <f>_xlfn.MAXIFS('# pers. ciblees_base'!$R$4:$R$1211,'# pers. ciblees_base'!$J$4:$J$1211,E13,'# pers. ciblees_base'!$K$4:$K$1211,F13,'# pers. ciblees_base'!$L$4:$L$1211,G13)</f>
        <v>0</v>
      </c>
      <c r="M13" s="15">
        <f>_xlfn.MAXIFS('# pers. ciblees_base'!$S$4:$S$1211,'# pers. ciblees_base'!$J$4:$J$1211,E13,'# pers. ciblees_base'!$K$4:$K$1211,F13,'# pers. ciblees_base'!$L$4:$L$1211,G13)</f>
        <v>0</v>
      </c>
      <c r="N13" s="15">
        <f>_xlfn.MAXIFS('# pers. ciblees_base'!$T$4:$T$1211,'# pers. ciblees_base'!$J$4:$J$1211,E13,'# pers. ciblees_base'!$K$4:$K$1211,F13,'# pers. ciblees_base'!$L$4:$L$1211,G13)</f>
        <v>0</v>
      </c>
      <c r="O13" s="15">
        <f>_xlfn.MAXIFS('# pers. ciblees_base'!$U$4:$U$1211,'# pers. ciblees_base'!$J$4:$J$1211,E13,'# pers. ciblees_base'!$K$4:$K$1211,F13,'# pers. ciblees_base'!$L$4:$L$1211,G13)</f>
        <v>0</v>
      </c>
      <c r="P13" s="16">
        <f t="shared" si="2"/>
        <v>5000</v>
      </c>
    </row>
    <row r="14" spans="1:16">
      <c r="A14" t="s">
        <v>149</v>
      </c>
      <c r="B14" t="s">
        <v>166</v>
      </c>
      <c r="C14" t="s">
        <v>223</v>
      </c>
      <c r="E14" t="str">
        <f t="shared" si="1"/>
        <v>Haut-katanga</v>
      </c>
      <c r="F14" t="str">
        <f t="shared" si="0"/>
        <v>Pweto</v>
      </c>
      <c r="G14" t="str">
        <f t="shared" si="0"/>
        <v>Kilwa</v>
      </c>
      <c r="H14" s="14">
        <f>_xlfn.MAXIFS('# pers. ciblees_base'!$N$4:$N$1211,'# pers. ciblees_base'!$J$4:$J$1211,E14,'# pers. ciblees_base'!$K$4:$K$1211,F14,'# pers. ciblees_base'!$L$4:$L$1211,G14)</f>
        <v>5000</v>
      </c>
      <c r="I14" s="14">
        <f>_xlfn.MAXIFS('# pers. ciblees_base'!$O$4:$O$1211,'# pers. ciblees_base'!$J$4:$J$1211,E14,'# pers. ciblees_base'!$K$4:$K$1211,F14,'# pers. ciblees_base'!$L$4:$L$1211,G14)</f>
        <v>0</v>
      </c>
      <c r="J14" s="15">
        <f>_xlfn.MAXIFS('# pers. ciblees_base'!$P$4:$P$1211,'# pers. ciblees_base'!$J$4:$J$1211,E14,'# pers. ciblees_base'!$K$4:$K$1211,F14,'# pers. ciblees_base'!$L$4:$L$1211,G14)</f>
        <v>34500</v>
      </c>
      <c r="K14" s="15">
        <f>_xlfn.MAXIFS('# pers. ciblees_base'!$Q$4:$Q$1211,'# pers. ciblees_base'!$J$4:$J$1211,E14,'# pers. ciblees_base'!$K$4:$K$1211,F14,'# pers. ciblees_base'!$L$4:$L$1211,G14)</f>
        <v>24500</v>
      </c>
      <c r="L14" s="15">
        <f>_xlfn.MAXIFS('# pers. ciblees_base'!$R$4:$R$1211,'# pers. ciblees_base'!$J$4:$J$1211,E14,'# pers. ciblees_base'!$K$4:$K$1211,F14,'# pers. ciblees_base'!$L$4:$L$1211,G14)</f>
        <v>0</v>
      </c>
      <c r="M14" s="15">
        <f>_xlfn.MAXIFS('# pers. ciblees_base'!$S$4:$S$1211,'# pers. ciblees_base'!$J$4:$J$1211,E14,'# pers. ciblees_base'!$K$4:$K$1211,F14,'# pers. ciblees_base'!$L$4:$L$1211,G14)</f>
        <v>34500</v>
      </c>
      <c r="N14" s="15">
        <f>_xlfn.MAXIFS('# pers. ciblees_base'!$T$4:$T$1211,'# pers. ciblees_base'!$J$4:$J$1211,E14,'# pers. ciblees_base'!$K$4:$K$1211,F14,'# pers. ciblees_base'!$L$4:$L$1211,G14)</f>
        <v>24500</v>
      </c>
      <c r="O14" s="15">
        <f>_xlfn.MAXIFS('# pers. ciblees_base'!$U$4:$U$1211,'# pers. ciblees_base'!$J$4:$J$1211,E14,'# pers. ciblees_base'!$K$4:$K$1211,F14,'# pers. ciblees_base'!$L$4:$L$1211,G14)</f>
        <v>5000</v>
      </c>
      <c r="P14" s="16">
        <f t="shared" si="2"/>
        <v>34500</v>
      </c>
    </row>
    <row r="15" spans="1:16">
      <c r="A15" t="s">
        <v>149</v>
      </c>
      <c r="B15" t="s">
        <v>166</v>
      </c>
      <c r="C15" t="s">
        <v>166</v>
      </c>
      <c r="E15" t="str">
        <f t="shared" si="1"/>
        <v>Haut-katanga</v>
      </c>
      <c r="F15" t="str">
        <f t="shared" si="0"/>
        <v>Pweto</v>
      </c>
      <c r="G15" t="str">
        <f t="shared" si="0"/>
        <v>Pweto</v>
      </c>
      <c r="H15" s="14">
        <f>_xlfn.MAXIFS('# pers. ciblees_base'!$N$4:$N$1211,'# pers. ciblees_base'!$J$4:$J$1211,E15,'# pers. ciblees_base'!$K$4:$K$1211,F15,'# pers. ciblees_base'!$L$4:$L$1211,G15)</f>
        <v>0</v>
      </c>
      <c r="I15" s="14">
        <f>_xlfn.MAXIFS('# pers. ciblees_base'!$O$4:$O$1211,'# pers. ciblees_base'!$J$4:$J$1211,E15,'# pers. ciblees_base'!$K$4:$K$1211,F15,'# pers. ciblees_base'!$L$4:$L$1211,G15)</f>
        <v>0</v>
      </c>
      <c r="J15" s="15">
        <f>_xlfn.MAXIFS('# pers. ciblees_base'!$P$4:$P$1211,'# pers. ciblees_base'!$J$4:$J$1211,E15,'# pers. ciblees_base'!$K$4:$K$1211,F15,'# pers. ciblees_base'!$L$4:$L$1211,G15)</f>
        <v>34500</v>
      </c>
      <c r="K15" s="15">
        <f>_xlfn.MAXIFS('# pers. ciblees_base'!$Q$4:$Q$1211,'# pers. ciblees_base'!$J$4:$J$1211,E15,'# pers. ciblees_base'!$K$4:$K$1211,F15,'# pers. ciblees_base'!$L$4:$L$1211,G15)</f>
        <v>0</v>
      </c>
      <c r="L15" s="15">
        <f>_xlfn.MAXIFS('# pers. ciblees_base'!$R$4:$R$1211,'# pers. ciblees_base'!$J$4:$J$1211,E15,'# pers. ciblees_base'!$K$4:$K$1211,F15,'# pers. ciblees_base'!$L$4:$L$1211,G15)</f>
        <v>24500</v>
      </c>
      <c r="M15" s="15">
        <f>_xlfn.MAXIFS('# pers. ciblees_base'!$S$4:$S$1211,'# pers. ciblees_base'!$J$4:$J$1211,E15,'# pers. ciblees_base'!$K$4:$K$1211,F15,'# pers. ciblees_base'!$L$4:$L$1211,G15)</f>
        <v>34500</v>
      </c>
      <c r="N15" s="15">
        <f>_xlfn.MAXIFS('# pers. ciblees_base'!$T$4:$T$1211,'# pers. ciblees_base'!$J$4:$J$1211,E15,'# pers. ciblees_base'!$K$4:$K$1211,F15,'# pers. ciblees_base'!$L$4:$L$1211,G15)</f>
        <v>14500</v>
      </c>
      <c r="O15" s="15">
        <f>_xlfn.MAXIFS('# pers. ciblees_base'!$U$4:$U$1211,'# pers. ciblees_base'!$J$4:$J$1211,E15,'# pers. ciblees_base'!$K$4:$K$1211,F15,'# pers. ciblees_base'!$L$4:$L$1211,G15)</f>
        <v>34500</v>
      </c>
      <c r="P15" s="16">
        <f t="shared" si="2"/>
        <v>34500</v>
      </c>
    </row>
    <row r="16" spans="1:16">
      <c r="A16" t="s">
        <v>149</v>
      </c>
      <c r="B16" t="s">
        <v>1332</v>
      </c>
      <c r="C16" t="s">
        <v>1334</v>
      </c>
      <c r="E16" t="str">
        <f t="shared" si="1"/>
        <v>Haut-katanga</v>
      </c>
      <c r="F16" t="str">
        <f t="shared" si="0"/>
        <v>Kasenga</v>
      </c>
      <c r="G16" t="str">
        <f t="shared" si="0"/>
        <v>Kashobwe</v>
      </c>
      <c r="H16" s="14">
        <f>_xlfn.MAXIFS('# pers. ciblees_base'!$N$4:$N$1211,'# pers. ciblees_base'!$J$4:$J$1211,E16,'# pers. ciblees_base'!$K$4:$K$1211,F16,'# pers. ciblees_base'!$L$4:$L$1211,G16)</f>
        <v>0</v>
      </c>
      <c r="I16" s="14">
        <f>_xlfn.MAXIFS('# pers. ciblees_base'!$O$4:$O$1211,'# pers. ciblees_base'!$J$4:$J$1211,E16,'# pers. ciblees_base'!$K$4:$K$1211,F16,'# pers. ciblees_base'!$L$4:$L$1211,G16)</f>
        <v>0</v>
      </c>
      <c r="J16" s="15">
        <f>_xlfn.MAXIFS('# pers. ciblees_base'!$P$4:$P$1211,'# pers. ciblees_base'!$J$4:$J$1211,E16,'# pers. ciblees_base'!$K$4:$K$1211,F16,'# pers. ciblees_base'!$L$4:$L$1211,G16)</f>
        <v>34500</v>
      </c>
      <c r="K16" s="15">
        <f>_xlfn.MAXIFS('# pers. ciblees_base'!$Q$4:$Q$1211,'# pers. ciblees_base'!$J$4:$J$1211,E16,'# pers. ciblees_base'!$K$4:$K$1211,F16,'# pers. ciblees_base'!$L$4:$L$1211,G16)</f>
        <v>0</v>
      </c>
      <c r="L16" s="15">
        <f>_xlfn.MAXIFS('# pers. ciblees_base'!$R$4:$R$1211,'# pers. ciblees_base'!$J$4:$J$1211,E16,'# pers. ciblees_base'!$K$4:$K$1211,F16,'# pers. ciblees_base'!$L$4:$L$1211,G16)</f>
        <v>0</v>
      </c>
      <c r="M16" s="15">
        <f>_xlfn.MAXIFS('# pers. ciblees_base'!$S$4:$S$1211,'# pers. ciblees_base'!$J$4:$J$1211,E16,'# pers. ciblees_base'!$K$4:$K$1211,F16,'# pers. ciblees_base'!$L$4:$L$1211,G16)</f>
        <v>0</v>
      </c>
      <c r="N16" s="15">
        <f>_xlfn.MAXIFS('# pers. ciblees_base'!$T$4:$T$1211,'# pers. ciblees_base'!$J$4:$J$1211,E16,'# pers. ciblees_base'!$K$4:$K$1211,F16,'# pers. ciblees_base'!$L$4:$L$1211,G16)</f>
        <v>0</v>
      </c>
      <c r="O16" s="15">
        <f>_xlfn.MAXIFS('# pers. ciblees_base'!$U$4:$U$1211,'# pers. ciblees_base'!$J$4:$J$1211,E16,'# pers. ciblees_base'!$K$4:$K$1211,F16,'# pers. ciblees_base'!$L$4:$L$1211,G16)</f>
        <v>0</v>
      </c>
      <c r="P16" s="16">
        <f t="shared" si="2"/>
        <v>34500</v>
      </c>
    </row>
    <row r="17" spans="1:16">
      <c r="A17" t="s">
        <v>149</v>
      </c>
      <c r="B17" t="s">
        <v>1332</v>
      </c>
      <c r="C17" t="s">
        <v>1347</v>
      </c>
      <c r="E17" t="str">
        <f t="shared" si="1"/>
        <v>Haut-katanga</v>
      </c>
      <c r="F17" t="str">
        <f t="shared" si="0"/>
        <v>Kasenga</v>
      </c>
      <c r="G17" t="str">
        <f t="shared" si="0"/>
        <v>Kikula</v>
      </c>
      <c r="H17" s="14">
        <f>_xlfn.MAXIFS('# pers. ciblees_base'!$N$4:$N$1211,'# pers. ciblees_base'!$J$4:$J$1211,E17,'# pers. ciblees_base'!$K$4:$K$1211,F17,'# pers. ciblees_base'!$L$4:$L$1211,G17)</f>
        <v>0</v>
      </c>
      <c r="I17" s="14">
        <f>_xlfn.MAXIFS('# pers. ciblees_base'!$O$4:$O$1211,'# pers. ciblees_base'!$J$4:$J$1211,E17,'# pers. ciblees_base'!$K$4:$K$1211,F17,'# pers. ciblees_base'!$L$4:$L$1211,G17)</f>
        <v>0</v>
      </c>
      <c r="J17" s="15">
        <f>_xlfn.MAXIFS('# pers. ciblees_base'!$P$4:$P$1211,'# pers. ciblees_base'!$J$4:$J$1211,E17,'# pers. ciblees_base'!$K$4:$K$1211,F17,'# pers. ciblees_base'!$L$4:$L$1211,G17)</f>
        <v>34500</v>
      </c>
      <c r="K17" s="15">
        <f>_xlfn.MAXIFS('# pers. ciblees_base'!$Q$4:$Q$1211,'# pers. ciblees_base'!$J$4:$J$1211,E17,'# pers. ciblees_base'!$K$4:$K$1211,F17,'# pers. ciblees_base'!$L$4:$L$1211,G17)</f>
        <v>0</v>
      </c>
      <c r="L17" s="15">
        <f>_xlfn.MAXIFS('# pers. ciblees_base'!$R$4:$R$1211,'# pers. ciblees_base'!$J$4:$J$1211,E17,'# pers. ciblees_base'!$K$4:$K$1211,F17,'# pers. ciblees_base'!$L$4:$L$1211,G17)</f>
        <v>0</v>
      </c>
      <c r="M17" s="15">
        <f>_xlfn.MAXIFS('# pers. ciblees_base'!$S$4:$S$1211,'# pers. ciblees_base'!$J$4:$J$1211,E17,'# pers. ciblees_base'!$K$4:$K$1211,F17,'# pers. ciblees_base'!$L$4:$L$1211,G17)</f>
        <v>0</v>
      </c>
      <c r="N17" s="15">
        <f>_xlfn.MAXIFS('# pers. ciblees_base'!$T$4:$T$1211,'# pers. ciblees_base'!$J$4:$J$1211,E17,'# pers. ciblees_base'!$K$4:$K$1211,F17,'# pers. ciblees_base'!$L$4:$L$1211,G17)</f>
        <v>0</v>
      </c>
      <c r="O17" s="15">
        <f>_xlfn.MAXIFS('# pers. ciblees_base'!$U$4:$U$1211,'# pers. ciblees_base'!$J$4:$J$1211,E17,'# pers. ciblees_base'!$K$4:$K$1211,F17,'# pers. ciblees_base'!$L$4:$L$1211,G17)</f>
        <v>0</v>
      </c>
      <c r="P17" s="16">
        <f t="shared" si="2"/>
        <v>34500</v>
      </c>
    </row>
    <row r="18" spans="1:16">
      <c r="A18" t="s">
        <v>149</v>
      </c>
      <c r="B18" t="s">
        <v>1336</v>
      </c>
      <c r="C18" t="s">
        <v>1338</v>
      </c>
      <c r="E18" t="str">
        <f t="shared" si="1"/>
        <v>Haut-katanga</v>
      </c>
      <c r="F18" t="str">
        <f t="shared" si="0"/>
        <v>Kipushi</v>
      </c>
      <c r="G18" t="str">
        <f t="shared" si="0"/>
        <v>Kafubu</v>
      </c>
      <c r="H18" s="14">
        <f>_xlfn.MAXIFS('# pers. ciblees_base'!$N$4:$N$1211,'# pers. ciblees_base'!$J$4:$J$1211,E18,'# pers. ciblees_base'!$K$4:$K$1211,F18,'# pers. ciblees_base'!$L$4:$L$1211,G18)</f>
        <v>0</v>
      </c>
      <c r="I18" s="14">
        <f>_xlfn.MAXIFS('# pers. ciblees_base'!$O$4:$O$1211,'# pers. ciblees_base'!$J$4:$J$1211,E18,'# pers. ciblees_base'!$K$4:$K$1211,F18,'# pers. ciblees_base'!$L$4:$L$1211,G18)</f>
        <v>0</v>
      </c>
      <c r="J18" s="15">
        <f>_xlfn.MAXIFS('# pers. ciblees_base'!$P$4:$P$1211,'# pers. ciblees_base'!$J$4:$J$1211,E18,'# pers. ciblees_base'!$K$4:$K$1211,F18,'# pers. ciblees_base'!$L$4:$L$1211,G18)</f>
        <v>34500</v>
      </c>
      <c r="K18" s="15">
        <f>_xlfn.MAXIFS('# pers. ciblees_base'!$Q$4:$Q$1211,'# pers. ciblees_base'!$J$4:$J$1211,E18,'# pers. ciblees_base'!$K$4:$K$1211,F18,'# pers. ciblees_base'!$L$4:$L$1211,G18)</f>
        <v>0</v>
      </c>
      <c r="L18" s="15">
        <f>_xlfn.MAXIFS('# pers. ciblees_base'!$R$4:$R$1211,'# pers. ciblees_base'!$J$4:$J$1211,E18,'# pers. ciblees_base'!$K$4:$K$1211,F18,'# pers. ciblees_base'!$L$4:$L$1211,G18)</f>
        <v>0</v>
      </c>
      <c r="M18" s="15">
        <f>_xlfn.MAXIFS('# pers. ciblees_base'!$S$4:$S$1211,'# pers. ciblees_base'!$J$4:$J$1211,E18,'# pers. ciblees_base'!$K$4:$K$1211,F18,'# pers. ciblees_base'!$L$4:$L$1211,G18)</f>
        <v>0</v>
      </c>
      <c r="N18" s="15">
        <f>_xlfn.MAXIFS('# pers. ciblees_base'!$T$4:$T$1211,'# pers. ciblees_base'!$J$4:$J$1211,E18,'# pers. ciblees_base'!$K$4:$K$1211,F18,'# pers. ciblees_base'!$L$4:$L$1211,G18)</f>
        <v>0</v>
      </c>
      <c r="O18" s="15">
        <f>_xlfn.MAXIFS('# pers. ciblees_base'!$U$4:$U$1211,'# pers. ciblees_base'!$J$4:$J$1211,E18,'# pers. ciblees_base'!$K$4:$K$1211,F18,'# pers. ciblees_base'!$L$4:$L$1211,G18)</f>
        <v>0</v>
      </c>
      <c r="P18" s="16">
        <f t="shared" si="2"/>
        <v>34500</v>
      </c>
    </row>
    <row r="19" spans="1:16">
      <c r="A19" t="s">
        <v>149</v>
      </c>
      <c r="B19" t="s">
        <v>1336</v>
      </c>
      <c r="C19" t="s">
        <v>1336</v>
      </c>
      <c r="E19" t="str">
        <f t="shared" si="1"/>
        <v>Haut-katanga</v>
      </c>
      <c r="F19" t="str">
        <f t="shared" si="0"/>
        <v>Kipushi</v>
      </c>
      <c r="G19" t="str">
        <f t="shared" si="0"/>
        <v>Kipushi</v>
      </c>
      <c r="H19" s="14">
        <f>_xlfn.MAXIFS('# pers. ciblees_base'!$N$4:$N$1211,'# pers. ciblees_base'!$J$4:$J$1211,E19,'# pers. ciblees_base'!$K$4:$K$1211,F19,'# pers. ciblees_base'!$L$4:$L$1211,G19)</f>
        <v>0</v>
      </c>
      <c r="I19" s="14">
        <f>_xlfn.MAXIFS('# pers. ciblees_base'!$O$4:$O$1211,'# pers. ciblees_base'!$J$4:$J$1211,E19,'# pers. ciblees_base'!$K$4:$K$1211,F19,'# pers. ciblees_base'!$L$4:$L$1211,G19)</f>
        <v>0</v>
      </c>
      <c r="J19" s="15">
        <f>_xlfn.MAXIFS('# pers. ciblees_base'!$P$4:$P$1211,'# pers. ciblees_base'!$J$4:$J$1211,E19,'# pers. ciblees_base'!$K$4:$K$1211,F19,'# pers. ciblees_base'!$L$4:$L$1211,G19)</f>
        <v>34500</v>
      </c>
      <c r="K19" s="15">
        <f>_xlfn.MAXIFS('# pers. ciblees_base'!$Q$4:$Q$1211,'# pers. ciblees_base'!$J$4:$J$1211,E19,'# pers. ciblees_base'!$K$4:$K$1211,F19,'# pers. ciblees_base'!$L$4:$L$1211,G19)</f>
        <v>0</v>
      </c>
      <c r="L19" s="15">
        <f>_xlfn.MAXIFS('# pers. ciblees_base'!$R$4:$R$1211,'# pers. ciblees_base'!$J$4:$J$1211,E19,'# pers. ciblees_base'!$K$4:$K$1211,F19,'# pers. ciblees_base'!$L$4:$L$1211,G19)</f>
        <v>0</v>
      </c>
      <c r="M19" s="15">
        <f>_xlfn.MAXIFS('# pers. ciblees_base'!$S$4:$S$1211,'# pers. ciblees_base'!$J$4:$J$1211,E19,'# pers. ciblees_base'!$K$4:$K$1211,F19,'# pers. ciblees_base'!$L$4:$L$1211,G19)</f>
        <v>0</v>
      </c>
      <c r="N19" s="15">
        <f>_xlfn.MAXIFS('# pers. ciblees_base'!$T$4:$T$1211,'# pers. ciblees_base'!$J$4:$J$1211,E19,'# pers. ciblees_base'!$K$4:$K$1211,F19,'# pers. ciblees_base'!$L$4:$L$1211,G19)</f>
        <v>0</v>
      </c>
      <c r="O19" s="15">
        <f>_xlfn.MAXIFS('# pers. ciblees_base'!$U$4:$U$1211,'# pers. ciblees_base'!$J$4:$J$1211,E19,'# pers. ciblees_base'!$K$4:$K$1211,F19,'# pers. ciblees_base'!$L$4:$L$1211,G19)</f>
        <v>0</v>
      </c>
      <c r="P19" s="16">
        <f t="shared" si="2"/>
        <v>34500</v>
      </c>
    </row>
    <row r="20" spans="1:16">
      <c r="A20" t="s">
        <v>149</v>
      </c>
      <c r="B20" t="s">
        <v>1341</v>
      </c>
      <c r="C20" t="s">
        <v>1341</v>
      </c>
      <c r="E20" t="str">
        <f t="shared" si="1"/>
        <v>Haut-katanga</v>
      </c>
      <c r="F20" t="str">
        <f t="shared" si="0"/>
        <v>Sakania</v>
      </c>
      <c r="G20" t="str">
        <f t="shared" si="0"/>
        <v>Sakania</v>
      </c>
      <c r="H20" s="14">
        <f>_xlfn.MAXIFS('# pers. ciblees_base'!$N$4:$N$1211,'# pers. ciblees_base'!$J$4:$J$1211,E20,'# pers. ciblees_base'!$K$4:$K$1211,F20,'# pers. ciblees_base'!$L$4:$L$1211,G20)</f>
        <v>0</v>
      </c>
      <c r="I20" s="14">
        <f>_xlfn.MAXIFS('# pers. ciblees_base'!$O$4:$O$1211,'# pers. ciblees_base'!$J$4:$J$1211,E20,'# pers. ciblees_base'!$K$4:$K$1211,F20,'# pers. ciblees_base'!$L$4:$L$1211,G20)</f>
        <v>0</v>
      </c>
      <c r="J20" s="15">
        <f>_xlfn.MAXIFS('# pers. ciblees_base'!$P$4:$P$1211,'# pers. ciblees_base'!$J$4:$J$1211,E20,'# pers. ciblees_base'!$K$4:$K$1211,F20,'# pers. ciblees_base'!$L$4:$L$1211,G20)</f>
        <v>34500</v>
      </c>
      <c r="K20" s="15">
        <f>_xlfn.MAXIFS('# pers. ciblees_base'!$Q$4:$Q$1211,'# pers. ciblees_base'!$J$4:$J$1211,E20,'# pers. ciblees_base'!$K$4:$K$1211,F20,'# pers. ciblees_base'!$L$4:$L$1211,G20)</f>
        <v>0</v>
      </c>
      <c r="L20" s="15">
        <f>_xlfn.MAXIFS('# pers. ciblees_base'!$R$4:$R$1211,'# pers. ciblees_base'!$J$4:$J$1211,E20,'# pers. ciblees_base'!$K$4:$K$1211,F20,'# pers. ciblees_base'!$L$4:$L$1211,G20)</f>
        <v>0</v>
      </c>
      <c r="M20" s="15">
        <f>_xlfn.MAXIFS('# pers. ciblees_base'!$S$4:$S$1211,'# pers. ciblees_base'!$J$4:$J$1211,E20,'# pers. ciblees_base'!$K$4:$K$1211,F20,'# pers. ciblees_base'!$L$4:$L$1211,G20)</f>
        <v>0</v>
      </c>
      <c r="N20" s="15">
        <f>_xlfn.MAXIFS('# pers. ciblees_base'!$T$4:$T$1211,'# pers. ciblees_base'!$J$4:$J$1211,E20,'# pers. ciblees_base'!$K$4:$K$1211,F20,'# pers. ciblees_base'!$L$4:$L$1211,G20)</f>
        <v>0</v>
      </c>
      <c r="O20" s="15">
        <f>_xlfn.MAXIFS('# pers. ciblees_base'!$U$4:$U$1211,'# pers. ciblees_base'!$J$4:$J$1211,E20,'# pers. ciblees_base'!$K$4:$K$1211,F20,'# pers. ciblees_base'!$L$4:$L$1211,G20)</f>
        <v>0</v>
      </c>
      <c r="P20" s="16">
        <f t="shared" si="2"/>
        <v>34500</v>
      </c>
    </row>
    <row r="21" spans="1:16">
      <c r="A21" t="s">
        <v>149</v>
      </c>
      <c r="B21" t="s">
        <v>1344</v>
      </c>
      <c r="C21" t="s">
        <v>1344</v>
      </c>
      <c r="E21" t="str">
        <f t="shared" si="1"/>
        <v>Haut-katanga</v>
      </c>
      <c r="F21" t="str">
        <f t="shared" si="0"/>
        <v>Kambove</v>
      </c>
      <c r="G21" t="str">
        <f t="shared" si="0"/>
        <v>Kambove</v>
      </c>
      <c r="H21" s="14">
        <f>_xlfn.MAXIFS('# pers. ciblees_base'!$N$4:$N$1211,'# pers. ciblees_base'!$J$4:$J$1211,E21,'# pers. ciblees_base'!$K$4:$K$1211,F21,'# pers. ciblees_base'!$L$4:$L$1211,G21)</f>
        <v>0</v>
      </c>
      <c r="I21" s="14">
        <f>_xlfn.MAXIFS('# pers. ciblees_base'!$O$4:$O$1211,'# pers. ciblees_base'!$J$4:$J$1211,E21,'# pers. ciblees_base'!$K$4:$K$1211,F21,'# pers. ciblees_base'!$L$4:$L$1211,G21)</f>
        <v>0</v>
      </c>
      <c r="J21" s="15">
        <f>_xlfn.MAXIFS('# pers. ciblees_base'!$P$4:$P$1211,'# pers. ciblees_base'!$J$4:$J$1211,E21,'# pers. ciblees_base'!$K$4:$K$1211,F21,'# pers. ciblees_base'!$L$4:$L$1211,G21)</f>
        <v>34500</v>
      </c>
      <c r="K21" s="15">
        <f>_xlfn.MAXIFS('# pers. ciblees_base'!$Q$4:$Q$1211,'# pers. ciblees_base'!$J$4:$J$1211,E21,'# pers. ciblees_base'!$K$4:$K$1211,F21,'# pers. ciblees_base'!$L$4:$L$1211,G21)</f>
        <v>0</v>
      </c>
      <c r="L21" s="15">
        <f>_xlfn.MAXIFS('# pers. ciblees_base'!$R$4:$R$1211,'# pers. ciblees_base'!$J$4:$J$1211,E21,'# pers. ciblees_base'!$K$4:$K$1211,F21,'# pers. ciblees_base'!$L$4:$L$1211,G21)</f>
        <v>0</v>
      </c>
      <c r="M21" s="15">
        <f>_xlfn.MAXIFS('# pers. ciblees_base'!$S$4:$S$1211,'# pers. ciblees_base'!$J$4:$J$1211,E21,'# pers. ciblees_base'!$K$4:$K$1211,F21,'# pers. ciblees_base'!$L$4:$L$1211,G21)</f>
        <v>0</v>
      </c>
      <c r="N21" s="15">
        <f>_xlfn.MAXIFS('# pers. ciblees_base'!$T$4:$T$1211,'# pers. ciblees_base'!$J$4:$J$1211,E21,'# pers. ciblees_base'!$K$4:$K$1211,F21,'# pers. ciblees_base'!$L$4:$L$1211,G21)</f>
        <v>0</v>
      </c>
      <c r="O21" s="15">
        <f>_xlfn.MAXIFS('# pers. ciblees_base'!$U$4:$U$1211,'# pers. ciblees_base'!$J$4:$J$1211,E21,'# pers. ciblees_base'!$K$4:$K$1211,F21,'# pers. ciblees_base'!$L$4:$L$1211,G21)</f>
        <v>0</v>
      </c>
      <c r="P21" s="16">
        <f t="shared" si="2"/>
        <v>34500</v>
      </c>
    </row>
    <row r="22" spans="1:16">
      <c r="A22" t="s">
        <v>149</v>
      </c>
      <c r="B22" t="s">
        <v>1411</v>
      </c>
      <c r="C22" t="s">
        <v>1411</v>
      </c>
      <c r="E22" t="str">
        <f t="shared" si="1"/>
        <v>Haut-katanga</v>
      </c>
      <c r="F22" t="str">
        <f t="shared" si="0"/>
        <v>Mitwaba</v>
      </c>
      <c r="G22" t="str">
        <f t="shared" si="0"/>
        <v>Mitwaba</v>
      </c>
      <c r="H22" s="14">
        <f>_xlfn.MAXIFS('# pers. ciblees_base'!$N$4:$N$1211,'# pers. ciblees_base'!$J$4:$J$1211,E22,'# pers. ciblees_base'!$K$4:$K$1211,F22,'# pers. ciblees_base'!$L$4:$L$1211,G22)</f>
        <v>0</v>
      </c>
      <c r="I22" s="14">
        <f>_xlfn.MAXIFS('# pers. ciblees_base'!$O$4:$O$1211,'# pers. ciblees_base'!$J$4:$J$1211,E22,'# pers. ciblees_base'!$K$4:$K$1211,F22,'# pers. ciblees_base'!$L$4:$L$1211,G22)</f>
        <v>0</v>
      </c>
      <c r="J22" s="15">
        <f>_xlfn.MAXIFS('# pers. ciblees_base'!$P$4:$P$1211,'# pers. ciblees_base'!$J$4:$J$1211,E22,'# pers. ciblees_base'!$K$4:$K$1211,F22,'# pers. ciblees_base'!$L$4:$L$1211,G22)</f>
        <v>14500</v>
      </c>
      <c r="K22" s="15">
        <f>_xlfn.MAXIFS('# pers. ciblees_base'!$Q$4:$Q$1211,'# pers. ciblees_base'!$J$4:$J$1211,E22,'# pers. ciblees_base'!$K$4:$K$1211,F22,'# pers. ciblees_base'!$L$4:$L$1211,G22)</f>
        <v>0</v>
      </c>
      <c r="L22" s="15">
        <f>_xlfn.MAXIFS('# pers. ciblees_base'!$R$4:$R$1211,'# pers. ciblees_base'!$J$4:$J$1211,E22,'# pers. ciblees_base'!$K$4:$K$1211,F22,'# pers. ciblees_base'!$L$4:$L$1211,G22)</f>
        <v>14500</v>
      </c>
      <c r="M22" s="15">
        <f>_xlfn.MAXIFS('# pers. ciblees_base'!$S$4:$S$1211,'# pers. ciblees_base'!$J$4:$J$1211,E22,'# pers. ciblees_base'!$K$4:$K$1211,F22,'# pers. ciblees_base'!$L$4:$L$1211,G22)</f>
        <v>0</v>
      </c>
      <c r="N22" s="15">
        <f>_xlfn.MAXIFS('# pers. ciblees_base'!$T$4:$T$1211,'# pers. ciblees_base'!$J$4:$J$1211,E22,'# pers. ciblees_base'!$K$4:$K$1211,F22,'# pers. ciblees_base'!$L$4:$L$1211,G22)</f>
        <v>0</v>
      </c>
      <c r="O22" s="15">
        <f>_xlfn.MAXIFS('# pers. ciblees_base'!$U$4:$U$1211,'# pers. ciblees_base'!$J$4:$J$1211,E22,'# pers. ciblees_base'!$K$4:$K$1211,F22,'# pers. ciblees_base'!$L$4:$L$1211,G22)</f>
        <v>14500</v>
      </c>
      <c r="P22" s="16">
        <f t="shared" si="2"/>
        <v>14500</v>
      </c>
    </row>
    <row r="23" spans="1:16">
      <c r="A23" t="s">
        <v>526</v>
      </c>
      <c r="B23" t="s">
        <v>541</v>
      </c>
      <c r="C23" t="s">
        <v>541</v>
      </c>
      <c r="E23" t="str">
        <f t="shared" si="1"/>
        <v>Haut-lomami</v>
      </c>
      <c r="F23" t="str">
        <f t="shared" si="0"/>
        <v>Bukama</v>
      </c>
      <c r="G23" t="str">
        <f t="shared" si="0"/>
        <v>Bukama</v>
      </c>
      <c r="H23" s="14">
        <f>_xlfn.MAXIFS('# pers. ciblees_base'!$N$4:$N$1211,'# pers. ciblees_base'!$J$4:$J$1211,E23,'# pers. ciblees_base'!$K$4:$K$1211,F23,'# pers. ciblees_base'!$L$4:$L$1211,G23)</f>
        <v>0</v>
      </c>
      <c r="I23" s="14">
        <f>_xlfn.MAXIFS('# pers. ciblees_base'!$O$4:$O$1211,'# pers. ciblees_base'!$J$4:$J$1211,E23,'# pers. ciblees_base'!$K$4:$K$1211,F23,'# pers. ciblees_base'!$L$4:$L$1211,G23)</f>
        <v>0</v>
      </c>
      <c r="J23" s="15">
        <f>_xlfn.MAXIFS('# pers. ciblees_base'!$P$4:$P$1211,'# pers. ciblees_base'!$J$4:$J$1211,E23,'# pers. ciblees_base'!$K$4:$K$1211,F23,'# pers. ciblees_base'!$L$4:$L$1211,G23)</f>
        <v>14500</v>
      </c>
      <c r="K23" s="15">
        <f>_xlfn.MAXIFS('# pers. ciblees_base'!$Q$4:$Q$1211,'# pers. ciblees_base'!$J$4:$J$1211,E23,'# pers. ciblees_base'!$K$4:$K$1211,F23,'# pers. ciblees_base'!$L$4:$L$1211,G23)</f>
        <v>0</v>
      </c>
      <c r="L23" s="15">
        <f>_xlfn.MAXIFS('# pers. ciblees_base'!$R$4:$R$1211,'# pers. ciblees_base'!$J$4:$J$1211,E23,'# pers. ciblees_base'!$K$4:$K$1211,F23,'# pers. ciblees_base'!$L$4:$L$1211,G23)</f>
        <v>0</v>
      </c>
      <c r="M23" s="15">
        <f>_xlfn.MAXIFS('# pers. ciblees_base'!$S$4:$S$1211,'# pers. ciblees_base'!$J$4:$J$1211,E23,'# pers. ciblees_base'!$K$4:$K$1211,F23,'# pers. ciblees_base'!$L$4:$L$1211,G23)</f>
        <v>0</v>
      </c>
      <c r="N23" s="15">
        <f>_xlfn.MAXIFS('# pers. ciblees_base'!$T$4:$T$1211,'# pers. ciblees_base'!$J$4:$J$1211,E23,'# pers. ciblees_base'!$K$4:$K$1211,F23,'# pers. ciblees_base'!$L$4:$L$1211,G23)</f>
        <v>14500</v>
      </c>
      <c r="O23" s="15">
        <f>_xlfn.MAXIFS('# pers. ciblees_base'!$U$4:$U$1211,'# pers. ciblees_base'!$J$4:$J$1211,E23,'# pers. ciblees_base'!$K$4:$K$1211,F23,'# pers. ciblees_base'!$L$4:$L$1211,G23)</f>
        <v>0</v>
      </c>
      <c r="P23" s="16">
        <f t="shared" si="2"/>
        <v>14500</v>
      </c>
    </row>
    <row r="24" spans="1:16">
      <c r="A24" t="s">
        <v>526</v>
      </c>
      <c r="B24" t="s">
        <v>541</v>
      </c>
      <c r="C24" t="s">
        <v>543</v>
      </c>
      <c r="E24" t="str">
        <f t="shared" si="1"/>
        <v>Haut-lomami</v>
      </c>
      <c r="F24" t="str">
        <f t="shared" si="0"/>
        <v>Bukama</v>
      </c>
      <c r="G24" t="str">
        <f t="shared" si="0"/>
        <v>Kinkondja</v>
      </c>
      <c r="H24" s="14">
        <f>_xlfn.MAXIFS('# pers. ciblees_base'!$N$4:$N$1211,'# pers. ciblees_base'!$J$4:$J$1211,E24,'# pers. ciblees_base'!$K$4:$K$1211,F24,'# pers. ciblees_base'!$L$4:$L$1211,G24)</f>
        <v>0</v>
      </c>
      <c r="I24" s="14">
        <f>_xlfn.MAXIFS('# pers. ciblees_base'!$O$4:$O$1211,'# pers. ciblees_base'!$J$4:$J$1211,E24,'# pers. ciblees_base'!$K$4:$K$1211,F24,'# pers. ciblees_base'!$L$4:$L$1211,G24)</f>
        <v>0</v>
      </c>
      <c r="J24" s="15">
        <f>_xlfn.MAXIFS('# pers. ciblees_base'!$P$4:$P$1211,'# pers. ciblees_base'!$J$4:$J$1211,E24,'# pers. ciblees_base'!$K$4:$K$1211,F24,'# pers. ciblees_base'!$L$4:$L$1211,G24)</f>
        <v>5000</v>
      </c>
      <c r="K24" s="15">
        <f>_xlfn.MAXIFS('# pers. ciblees_base'!$Q$4:$Q$1211,'# pers. ciblees_base'!$J$4:$J$1211,E24,'# pers. ciblees_base'!$K$4:$K$1211,F24,'# pers. ciblees_base'!$L$4:$L$1211,G24)</f>
        <v>0</v>
      </c>
      <c r="L24" s="15">
        <f>_xlfn.MAXIFS('# pers. ciblees_base'!$R$4:$R$1211,'# pers. ciblees_base'!$J$4:$J$1211,E24,'# pers. ciblees_base'!$K$4:$K$1211,F24,'# pers. ciblees_base'!$L$4:$L$1211,G24)</f>
        <v>0</v>
      </c>
      <c r="M24" s="15">
        <f>_xlfn.MAXIFS('# pers. ciblees_base'!$S$4:$S$1211,'# pers. ciblees_base'!$J$4:$J$1211,E24,'# pers. ciblees_base'!$K$4:$K$1211,F24,'# pers. ciblees_base'!$L$4:$L$1211,G24)</f>
        <v>0</v>
      </c>
      <c r="N24" s="15">
        <f>_xlfn.MAXIFS('# pers. ciblees_base'!$T$4:$T$1211,'# pers. ciblees_base'!$J$4:$J$1211,E24,'# pers. ciblees_base'!$K$4:$K$1211,F24,'# pers. ciblees_base'!$L$4:$L$1211,G24)</f>
        <v>0</v>
      </c>
      <c r="O24" s="15">
        <f>_xlfn.MAXIFS('# pers. ciblees_base'!$U$4:$U$1211,'# pers. ciblees_base'!$J$4:$J$1211,E24,'# pers. ciblees_base'!$K$4:$K$1211,F24,'# pers. ciblees_base'!$L$4:$L$1211,G24)</f>
        <v>0</v>
      </c>
      <c r="P24" s="16">
        <f t="shared" si="2"/>
        <v>5000</v>
      </c>
    </row>
    <row r="25" spans="1:16">
      <c r="A25" t="s">
        <v>526</v>
      </c>
      <c r="B25" t="s">
        <v>528</v>
      </c>
      <c r="C25" t="s">
        <v>530</v>
      </c>
      <c r="E25" t="str">
        <f t="shared" si="1"/>
        <v>Haut-lomami</v>
      </c>
      <c r="F25" t="str">
        <f t="shared" si="0"/>
        <v>Malemba-nkulu</v>
      </c>
      <c r="G25" t="str">
        <f t="shared" si="0"/>
        <v>Malemba</v>
      </c>
      <c r="H25" s="14">
        <f>_xlfn.MAXIFS('# pers. ciblees_base'!$N$4:$N$1211,'# pers. ciblees_base'!$J$4:$J$1211,E25,'# pers. ciblees_base'!$K$4:$K$1211,F25,'# pers. ciblees_base'!$L$4:$L$1211,G25)</f>
        <v>0</v>
      </c>
      <c r="I25" s="14">
        <f>_xlfn.MAXIFS('# pers. ciblees_base'!$O$4:$O$1211,'# pers. ciblees_base'!$J$4:$J$1211,E25,'# pers. ciblees_base'!$K$4:$K$1211,F25,'# pers. ciblees_base'!$L$4:$L$1211,G25)</f>
        <v>0</v>
      </c>
      <c r="J25" s="15">
        <f>_xlfn.MAXIFS('# pers. ciblees_base'!$P$4:$P$1211,'# pers. ciblees_base'!$J$4:$J$1211,E25,'# pers. ciblees_base'!$K$4:$K$1211,F25,'# pers. ciblees_base'!$L$4:$L$1211,G25)</f>
        <v>14500</v>
      </c>
      <c r="K25" s="15">
        <f>_xlfn.MAXIFS('# pers. ciblees_base'!$Q$4:$Q$1211,'# pers. ciblees_base'!$J$4:$J$1211,E25,'# pers. ciblees_base'!$K$4:$K$1211,F25,'# pers. ciblees_base'!$L$4:$L$1211,G25)</f>
        <v>0</v>
      </c>
      <c r="L25" s="15">
        <f>_xlfn.MAXIFS('# pers. ciblees_base'!$R$4:$R$1211,'# pers. ciblees_base'!$J$4:$J$1211,E25,'# pers. ciblees_base'!$K$4:$K$1211,F25,'# pers. ciblees_base'!$L$4:$L$1211,G25)</f>
        <v>0</v>
      </c>
      <c r="M25" s="15">
        <f>_xlfn.MAXIFS('# pers. ciblees_base'!$S$4:$S$1211,'# pers. ciblees_base'!$J$4:$J$1211,E25,'# pers. ciblees_base'!$K$4:$K$1211,F25,'# pers. ciblees_base'!$L$4:$L$1211,G25)</f>
        <v>0</v>
      </c>
      <c r="N25" s="15">
        <f>_xlfn.MAXIFS('# pers. ciblees_base'!$T$4:$T$1211,'# pers. ciblees_base'!$J$4:$J$1211,E25,'# pers. ciblees_base'!$K$4:$K$1211,F25,'# pers. ciblees_base'!$L$4:$L$1211,G25)</f>
        <v>0</v>
      </c>
      <c r="O25" s="15">
        <f>_xlfn.MAXIFS('# pers. ciblees_base'!$U$4:$U$1211,'# pers. ciblees_base'!$J$4:$J$1211,E25,'# pers. ciblees_base'!$K$4:$K$1211,F25,'# pers. ciblees_base'!$L$4:$L$1211,G25)</f>
        <v>0</v>
      </c>
      <c r="P25" s="16">
        <f t="shared" si="2"/>
        <v>14500</v>
      </c>
    </row>
    <row r="26" spans="1:16">
      <c r="A26" t="s">
        <v>526</v>
      </c>
      <c r="B26" t="s">
        <v>528</v>
      </c>
      <c r="C26" t="s">
        <v>545</v>
      </c>
      <c r="E26" t="str">
        <f t="shared" si="1"/>
        <v>Haut-lomami</v>
      </c>
      <c r="F26" t="str">
        <f t="shared" si="1"/>
        <v>Malemba-nkulu</v>
      </c>
      <c r="G26" t="str">
        <f t="shared" si="1"/>
        <v>Mulongo</v>
      </c>
      <c r="H26" s="14">
        <f>_xlfn.MAXIFS('# pers. ciblees_base'!$N$4:$N$1211,'# pers. ciblees_base'!$J$4:$J$1211,E26,'# pers. ciblees_base'!$K$4:$K$1211,F26,'# pers. ciblees_base'!$L$4:$L$1211,G26)</f>
        <v>0</v>
      </c>
      <c r="I26" s="14">
        <f>_xlfn.MAXIFS('# pers. ciblees_base'!$O$4:$O$1211,'# pers. ciblees_base'!$J$4:$J$1211,E26,'# pers. ciblees_base'!$K$4:$K$1211,F26,'# pers. ciblees_base'!$L$4:$L$1211,G26)</f>
        <v>0</v>
      </c>
      <c r="J26" s="15">
        <f>_xlfn.MAXIFS('# pers. ciblees_base'!$P$4:$P$1211,'# pers. ciblees_base'!$J$4:$J$1211,E26,'# pers. ciblees_base'!$K$4:$K$1211,F26,'# pers. ciblees_base'!$L$4:$L$1211,G26)</f>
        <v>14500</v>
      </c>
      <c r="K26" s="15">
        <f>_xlfn.MAXIFS('# pers. ciblees_base'!$Q$4:$Q$1211,'# pers. ciblees_base'!$J$4:$J$1211,E26,'# pers. ciblees_base'!$K$4:$K$1211,F26,'# pers. ciblees_base'!$L$4:$L$1211,G26)</f>
        <v>0</v>
      </c>
      <c r="L26" s="15">
        <f>_xlfn.MAXIFS('# pers. ciblees_base'!$R$4:$R$1211,'# pers. ciblees_base'!$J$4:$J$1211,E26,'# pers. ciblees_base'!$K$4:$K$1211,F26,'# pers. ciblees_base'!$L$4:$L$1211,G26)</f>
        <v>0</v>
      </c>
      <c r="M26" s="15">
        <f>_xlfn.MAXIFS('# pers. ciblees_base'!$S$4:$S$1211,'# pers. ciblees_base'!$J$4:$J$1211,E26,'# pers. ciblees_base'!$K$4:$K$1211,F26,'# pers. ciblees_base'!$L$4:$L$1211,G26)</f>
        <v>0</v>
      </c>
      <c r="N26" s="15">
        <f>_xlfn.MAXIFS('# pers. ciblees_base'!$T$4:$T$1211,'# pers. ciblees_base'!$J$4:$J$1211,E26,'# pers. ciblees_base'!$K$4:$K$1211,F26,'# pers. ciblees_base'!$L$4:$L$1211,G26)</f>
        <v>0</v>
      </c>
      <c r="O26" s="15">
        <f>_xlfn.MAXIFS('# pers. ciblees_base'!$U$4:$U$1211,'# pers. ciblees_base'!$J$4:$J$1211,E26,'# pers. ciblees_base'!$K$4:$K$1211,F26,'# pers. ciblees_base'!$L$4:$L$1211,G26)</f>
        <v>0</v>
      </c>
      <c r="P26" s="16">
        <f t="shared" si="2"/>
        <v>14500</v>
      </c>
    </row>
    <row r="27" spans="1:16">
      <c r="A27" t="s">
        <v>204</v>
      </c>
      <c r="B27" t="s">
        <v>338</v>
      </c>
      <c r="C27" t="s">
        <v>341</v>
      </c>
      <c r="E27" t="str">
        <f t="shared" si="1"/>
        <v>Ituri</v>
      </c>
      <c r="F27" t="str">
        <f t="shared" si="1"/>
        <v>Aru</v>
      </c>
      <c r="G27" t="str">
        <f t="shared" si="1"/>
        <v>Adi</v>
      </c>
      <c r="H27" s="14">
        <f>_xlfn.MAXIFS('# pers. ciblees_base'!$N$4:$N$1211,'# pers. ciblees_base'!$J$4:$J$1211,E27,'# pers. ciblees_base'!$K$4:$K$1211,F27,'# pers. ciblees_base'!$L$4:$L$1211,G27)</f>
        <v>0</v>
      </c>
      <c r="I27" s="14">
        <f>_xlfn.MAXIFS('# pers. ciblees_base'!$O$4:$O$1211,'# pers. ciblees_base'!$J$4:$J$1211,E27,'# pers. ciblees_base'!$K$4:$K$1211,F27,'# pers. ciblees_base'!$L$4:$L$1211,G27)</f>
        <v>0</v>
      </c>
      <c r="J27" s="15">
        <f>_xlfn.MAXIFS('# pers. ciblees_base'!$P$4:$P$1211,'# pers. ciblees_base'!$J$4:$J$1211,E27,'# pers. ciblees_base'!$K$4:$K$1211,F27,'# pers. ciblees_base'!$L$4:$L$1211,G27)</f>
        <v>0</v>
      </c>
      <c r="K27" s="15">
        <f>_xlfn.MAXIFS('# pers. ciblees_base'!$Q$4:$Q$1211,'# pers. ciblees_base'!$J$4:$J$1211,E27,'# pers. ciblees_base'!$K$4:$K$1211,F27,'# pers. ciblees_base'!$L$4:$L$1211,G27)</f>
        <v>14500</v>
      </c>
      <c r="L27" s="15">
        <f>_xlfn.MAXIFS('# pers. ciblees_base'!$R$4:$R$1211,'# pers. ciblees_base'!$J$4:$J$1211,E27,'# pers. ciblees_base'!$K$4:$K$1211,F27,'# pers. ciblees_base'!$L$4:$L$1211,G27)</f>
        <v>0</v>
      </c>
      <c r="M27" s="15">
        <f>_xlfn.MAXIFS('# pers. ciblees_base'!$S$4:$S$1211,'# pers. ciblees_base'!$J$4:$J$1211,E27,'# pers. ciblees_base'!$K$4:$K$1211,F27,'# pers. ciblees_base'!$L$4:$L$1211,G27)</f>
        <v>0</v>
      </c>
      <c r="N27" s="15">
        <f>_xlfn.MAXIFS('# pers. ciblees_base'!$T$4:$T$1211,'# pers. ciblees_base'!$J$4:$J$1211,E27,'# pers. ciblees_base'!$K$4:$K$1211,F27,'# pers. ciblees_base'!$L$4:$L$1211,G27)</f>
        <v>0</v>
      </c>
      <c r="O27" s="15">
        <f>_xlfn.MAXIFS('# pers. ciblees_base'!$U$4:$U$1211,'# pers. ciblees_base'!$J$4:$J$1211,E27,'# pers. ciblees_base'!$K$4:$K$1211,F27,'# pers. ciblees_base'!$L$4:$L$1211,G27)</f>
        <v>0</v>
      </c>
      <c r="P27" s="16">
        <f t="shared" si="2"/>
        <v>14500</v>
      </c>
    </row>
    <row r="28" spans="1:16">
      <c r="A28" t="s">
        <v>204</v>
      </c>
      <c r="B28" t="s">
        <v>338</v>
      </c>
      <c r="C28" t="s">
        <v>338</v>
      </c>
      <c r="E28" t="str">
        <f t="shared" si="1"/>
        <v>Ituri</v>
      </c>
      <c r="F28" t="str">
        <f t="shared" si="1"/>
        <v>Aru</v>
      </c>
      <c r="G28" t="str">
        <f t="shared" si="1"/>
        <v>Aru</v>
      </c>
      <c r="H28" s="14">
        <f>_xlfn.MAXIFS('# pers. ciblees_base'!$N$4:$N$1211,'# pers. ciblees_base'!$J$4:$J$1211,E28,'# pers. ciblees_base'!$K$4:$K$1211,F28,'# pers. ciblees_base'!$L$4:$L$1211,G28)</f>
        <v>0</v>
      </c>
      <c r="I28" s="14">
        <f>_xlfn.MAXIFS('# pers. ciblees_base'!$O$4:$O$1211,'# pers. ciblees_base'!$J$4:$J$1211,E28,'# pers. ciblees_base'!$K$4:$K$1211,F28,'# pers. ciblees_base'!$L$4:$L$1211,G28)</f>
        <v>0</v>
      </c>
      <c r="J28" s="15">
        <f>_xlfn.MAXIFS('# pers. ciblees_base'!$P$4:$P$1211,'# pers. ciblees_base'!$J$4:$J$1211,E28,'# pers. ciblees_base'!$K$4:$K$1211,F28,'# pers. ciblees_base'!$L$4:$L$1211,G28)</f>
        <v>0</v>
      </c>
      <c r="K28" s="15">
        <f>_xlfn.MAXIFS('# pers. ciblees_base'!$Q$4:$Q$1211,'# pers. ciblees_base'!$J$4:$J$1211,E28,'# pers. ciblees_base'!$K$4:$K$1211,F28,'# pers. ciblees_base'!$L$4:$L$1211,G28)</f>
        <v>0</v>
      </c>
      <c r="L28" s="15">
        <f>_xlfn.MAXIFS('# pers. ciblees_base'!$R$4:$R$1211,'# pers. ciblees_base'!$J$4:$J$1211,E28,'# pers. ciblees_base'!$K$4:$K$1211,F28,'# pers. ciblees_base'!$L$4:$L$1211,G28)</f>
        <v>0</v>
      </c>
      <c r="M28" s="15">
        <f>_xlfn.MAXIFS('# pers. ciblees_base'!$S$4:$S$1211,'# pers. ciblees_base'!$J$4:$J$1211,E28,'# pers. ciblees_base'!$K$4:$K$1211,F28,'# pers. ciblees_base'!$L$4:$L$1211,G28)</f>
        <v>0</v>
      </c>
      <c r="N28" s="15">
        <f>_xlfn.MAXIFS('# pers. ciblees_base'!$T$4:$T$1211,'# pers. ciblees_base'!$J$4:$J$1211,E28,'# pers. ciblees_base'!$K$4:$K$1211,F28,'# pers. ciblees_base'!$L$4:$L$1211,G28)</f>
        <v>0</v>
      </c>
      <c r="O28" s="15">
        <f>_xlfn.MAXIFS('# pers. ciblees_base'!$U$4:$U$1211,'# pers. ciblees_base'!$J$4:$J$1211,E28,'# pers. ciblees_base'!$K$4:$K$1211,F28,'# pers. ciblees_base'!$L$4:$L$1211,G28)</f>
        <v>14500</v>
      </c>
      <c r="P28" s="16">
        <f t="shared" si="2"/>
        <v>14500</v>
      </c>
    </row>
    <row r="29" spans="1:16">
      <c r="A29" t="s">
        <v>204</v>
      </c>
      <c r="B29" t="s">
        <v>206</v>
      </c>
      <c r="C29" t="s">
        <v>805</v>
      </c>
      <c r="E29" t="str">
        <f t="shared" si="1"/>
        <v>Ituri</v>
      </c>
      <c r="F29" t="str">
        <f t="shared" si="1"/>
        <v>Djugu</v>
      </c>
      <c r="G29" t="str">
        <f t="shared" si="1"/>
        <v>Bambu</v>
      </c>
      <c r="H29" s="14">
        <f>_xlfn.MAXIFS('# pers. ciblees_base'!$N$4:$N$1211,'# pers. ciblees_base'!$J$4:$J$1211,E29,'# pers. ciblees_base'!$K$4:$K$1211,F29,'# pers. ciblees_base'!$L$4:$L$1211,G29)</f>
        <v>0</v>
      </c>
      <c r="I29" s="14">
        <f>_xlfn.MAXIFS('# pers. ciblees_base'!$O$4:$O$1211,'# pers. ciblees_base'!$J$4:$J$1211,E29,'# pers. ciblees_base'!$K$4:$K$1211,F29,'# pers. ciblees_base'!$L$4:$L$1211,G29)</f>
        <v>0</v>
      </c>
      <c r="J29" s="15">
        <f>_xlfn.MAXIFS('# pers. ciblees_base'!$P$4:$P$1211,'# pers. ciblees_base'!$J$4:$J$1211,E29,'# pers. ciblees_base'!$K$4:$K$1211,F29,'# pers. ciblees_base'!$L$4:$L$1211,G29)</f>
        <v>0</v>
      </c>
      <c r="K29" s="15">
        <f>_xlfn.MAXIFS('# pers. ciblees_base'!$Q$4:$Q$1211,'# pers. ciblees_base'!$J$4:$J$1211,E29,'# pers. ciblees_base'!$K$4:$K$1211,F29,'# pers. ciblees_base'!$L$4:$L$1211,G29)</f>
        <v>0</v>
      </c>
      <c r="L29" s="15">
        <f>_xlfn.MAXIFS('# pers. ciblees_base'!$R$4:$R$1211,'# pers. ciblees_base'!$J$4:$J$1211,E29,'# pers. ciblees_base'!$K$4:$K$1211,F29,'# pers. ciblees_base'!$L$4:$L$1211,G29)</f>
        <v>0</v>
      </c>
      <c r="M29" s="15">
        <f>_xlfn.MAXIFS('# pers. ciblees_base'!$S$4:$S$1211,'# pers. ciblees_base'!$J$4:$J$1211,E29,'# pers. ciblees_base'!$K$4:$K$1211,F29,'# pers. ciblees_base'!$L$4:$L$1211,G29)</f>
        <v>0</v>
      </c>
      <c r="N29" s="15">
        <f>_xlfn.MAXIFS('# pers. ciblees_base'!$T$4:$T$1211,'# pers. ciblees_base'!$J$4:$J$1211,E29,'# pers. ciblees_base'!$K$4:$K$1211,F29,'# pers. ciblees_base'!$L$4:$L$1211,G29)</f>
        <v>0</v>
      </c>
      <c r="O29" s="15">
        <f>_xlfn.MAXIFS('# pers. ciblees_base'!$U$4:$U$1211,'# pers. ciblees_base'!$J$4:$J$1211,E29,'# pers. ciblees_base'!$K$4:$K$1211,F29,'# pers. ciblees_base'!$L$4:$L$1211,G29)</f>
        <v>0</v>
      </c>
      <c r="P29" s="16">
        <f t="shared" si="2"/>
        <v>0</v>
      </c>
    </row>
    <row r="30" spans="1:16">
      <c r="A30" t="s">
        <v>204</v>
      </c>
      <c r="B30" t="s">
        <v>206</v>
      </c>
      <c r="C30" t="s">
        <v>812</v>
      </c>
      <c r="E30" t="str">
        <f t="shared" si="1"/>
        <v>Ituri</v>
      </c>
      <c r="F30" t="str">
        <f t="shared" si="1"/>
        <v>Djugu</v>
      </c>
      <c r="G30" t="str">
        <f t="shared" si="1"/>
        <v>Damas</v>
      </c>
      <c r="H30" s="14">
        <f>_xlfn.MAXIFS('# pers. ciblees_base'!$N$4:$N$1211,'# pers. ciblees_base'!$J$4:$J$1211,E30,'# pers. ciblees_base'!$K$4:$K$1211,F30,'# pers. ciblees_base'!$L$4:$L$1211,G30)</f>
        <v>0</v>
      </c>
      <c r="I30" s="14">
        <f>_xlfn.MAXIFS('# pers. ciblees_base'!$O$4:$O$1211,'# pers. ciblees_base'!$J$4:$J$1211,E30,'# pers. ciblees_base'!$K$4:$K$1211,F30,'# pers. ciblees_base'!$L$4:$L$1211,G30)</f>
        <v>0</v>
      </c>
      <c r="J30" s="15">
        <f>_xlfn.MAXIFS('# pers. ciblees_base'!$P$4:$P$1211,'# pers. ciblees_base'!$J$4:$J$1211,E30,'# pers. ciblees_base'!$K$4:$K$1211,F30,'# pers. ciblees_base'!$L$4:$L$1211,G30)</f>
        <v>0</v>
      </c>
      <c r="K30" s="15">
        <f>_xlfn.MAXIFS('# pers. ciblees_base'!$Q$4:$Q$1211,'# pers. ciblees_base'!$J$4:$J$1211,E30,'# pers. ciblees_base'!$K$4:$K$1211,F30,'# pers. ciblees_base'!$L$4:$L$1211,G30)</f>
        <v>0</v>
      </c>
      <c r="L30" s="15">
        <f>_xlfn.MAXIFS('# pers. ciblees_base'!$R$4:$R$1211,'# pers. ciblees_base'!$J$4:$J$1211,E30,'# pers. ciblees_base'!$K$4:$K$1211,F30,'# pers. ciblees_base'!$L$4:$L$1211,G30)</f>
        <v>0</v>
      </c>
      <c r="M30" s="15">
        <f>_xlfn.MAXIFS('# pers. ciblees_base'!$S$4:$S$1211,'# pers. ciblees_base'!$J$4:$J$1211,E30,'# pers. ciblees_base'!$K$4:$K$1211,F30,'# pers. ciblees_base'!$L$4:$L$1211,G30)</f>
        <v>0</v>
      </c>
      <c r="N30" s="15">
        <f>_xlfn.MAXIFS('# pers. ciblees_base'!$T$4:$T$1211,'# pers. ciblees_base'!$J$4:$J$1211,E30,'# pers. ciblees_base'!$K$4:$K$1211,F30,'# pers. ciblees_base'!$L$4:$L$1211,G30)</f>
        <v>0</v>
      </c>
      <c r="O30" s="15">
        <f>_xlfn.MAXIFS('# pers. ciblees_base'!$U$4:$U$1211,'# pers. ciblees_base'!$J$4:$J$1211,E30,'# pers. ciblees_base'!$K$4:$K$1211,F30,'# pers. ciblees_base'!$L$4:$L$1211,G30)</f>
        <v>14500</v>
      </c>
      <c r="P30" s="16">
        <f t="shared" si="2"/>
        <v>14500</v>
      </c>
    </row>
    <row r="31" spans="1:16">
      <c r="A31" t="s">
        <v>204</v>
      </c>
      <c r="B31" t="s">
        <v>206</v>
      </c>
      <c r="C31" t="s">
        <v>235</v>
      </c>
      <c r="E31" t="str">
        <f t="shared" si="1"/>
        <v>Ituri</v>
      </c>
      <c r="F31" t="str">
        <f t="shared" si="1"/>
        <v>Djugu</v>
      </c>
      <c r="G31" t="str">
        <f t="shared" si="1"/>
        <v>Drodro</v>
      </c>
      <c r="H31" s="14">
        <f>_xlfn.MAXIFS('# pers. ciblees_base'!$N$4:$N$1211,'# pers. ciblees_base'!$J$4:$J$1211,E31,'# pers. ciblees_base'!$K$4:$K$1211,F31,'# pers. ciblees_base'!$L$4:$L$1211,G31)</f>
        <v>0</v>
      </c>
      <c r="I31" s="14">
        <f>_xlfn.MAXIFS('# pers. ciblees_base'!$O$4:$O$1211,'# pers. ciblees_base'!$J$4:$J$1211,E31,'# pers. ciblees_base'!$K$4:$K$1211,F31,'# pers. ciblees_base'!$L$4:$L$1211,G31)</f>
        <v>34500</v>
      </c>
      <c r="J31" s="15">
        <f>_xlfn.MAXIFS('# pers. ciblees_base'!$P$4:$P$1211,'# pers. ciblees_base'!$J$4:$J$1211,E31,'# pers. ciblees_base'!$K$4:$K$1211,F31,'# pers. ciblees_base'!$L$4:$L$1211,G31)</f>
        <v>0</v>
      </c>
      <c r="K31" s="15">
        <f>_xlfn.MAXIFS('# pers. ciblees_base'!$Q$4:$Q$1211,'# pers. ciblees_base'!$J$4:$J$1211,E31,'# pers. ciblees_base'!$K$4:$K$1211,F31,'# pers. ciblees_base'!$L$4:$L$1211,G31)</f>
        <v>0</v>
      </c>
      <c r="L31" s="15">
        <f>_xlfn.MAXIFS('# pers. ciblees_base'!$R$4:$R$1211,'# pers. ciblees_base'!$J$4:$J$1211,E31,'# pers. ciblees_base'!$K$4:$K$1211,F31,'# pers. ciblees_base'!$L$4:$L$1211,G31)</f>
        <v>0</v>
      </c>
      <c r="M31" s="15">
        <f>_xlfn.MAXIFS('# pers. ciblees_base'!$S$4:$S$1211,'# pers. ciblees_base'!$J$4:$J$1211,E31,'# pers. ciblees_base'!$K$4:$K$1211,F31,'# pers. ciblees_base'!$L$4:$L$1211,G31)</f>
        <v>5000</v>
      </c>
      <c r="N31" s="15">
        <f>_xlfn.MAXIFS('# pers. ciblees_base'!$T$4:$T$1211,'# pers. ciblees_base'!$J$4:$J$1211,E31,'# pers. ciblees_base'!$K$4:$K$1211,F31,'# pers. ciblees_base'!$L$4:$L$1211,G31)</f>
        <v>0</v>
      </c>
      <c r="O31" s="15">
        <f>_xlfn.MAXIFS('# pers. ciblees_base'!$U$4:$U$1211,'# pers. ciblees_base'!$J$4:$J$1211,E31,'# pers. ciblees_base'!$K$4:$K$1211,F31,'# pers. ciblees_base'!$L$4:$L$1211,G31)</f>
        <v>0</v>
      </c>
      <c r="P31" s="16">
        <f t="shared" si="2"/>
        <v>34500</v>
      </c>
    </row>
    <row r="32" spans="1:16">
      <c r="A32" t="s">
        <v>204</v>
      </c>
      <c r="B32" t="s">
        <v>206</v>
      </c>
      <c r="C32" t="s">
        <v>237</v>
      </c>
      <c r="E32" t="str">
        <f t="shared" si="1"/>
        <v>Ituri</v>
      </c>
      <c r="F32" t="str">
        <f t="shared" si="1"/>
        <v>Djugu</v>
      </c>
      <c r="G32" t="str">
        <f t="shared" si="1"/>
        <v>Fataki</v>
      </c>
      <c r="H32" s="14">
        <f>_xlfn.MAXIFS('# pers. ciblees_base'!$N$4:$N$1211,'# pers. ciblees_base'!$J$4:$J$1211,E32,'# pers. ciblees_base'!$K$4:$K$1211,F32,'# pers. ciblees_base'!$L$4:$L$1211,G32)</f>
        <v>0</v>
      </c>
      <c r="I32" s="14">
        <f>_xlfn.MAXIFS('# pers. ciblees_base'!$O$4:$O$1211,'# pers. ciblees_base'!$J$4:$J$1211,E32,'# pers. ciblees_base'!$K$4:$K$1211,F32,'# pers. ciblees_base'!$L$4:$L$1211,G32)</f>
        <v>0</v>
      </c>
      <c r="J32" s="15">
        <f>_xlfn.MAXIFS('# pers. ciblees_base'!$P$4:$P$1211,'# pers. ciblees_base'!$J$4:$J$1211,E32,'# pers. ciblees_base'!$K$4:$K$1211,F32,'# pers. ciblees_base'!$L$4:$L$1211,G32)</f>
        <v>0</v>
      </c>
      <c r="K32" s="15">
        <f>_xlfn.MAXIFS('# pers. ciblees_base'!$Q$4:$Q$1211,'# pers. ciblees_base'!$J$4:$J$1211,E32,'# pers. ciblees_base'!$K$4:$K$1211,F32,'# pers. ciblees_base'!$L$4:$L$1211,G32)</f>
        <v>0</v>
      </c>
      <c r="L32" s="15">
        <f>_xlfn.MAXIFS('# pers. ciblees_base'!$R$4:$R$1211,'# pers. ciblees_base'!$J$4:$J$1211,E32,'# pers. ciblees_base'!$K$4:$K$1211,F32,'# pers. ciblees_base'!$L$4:$L$1211,G32)</f>
        <v>0</v>
      </c>
      <c r="M32" s="15">
        <f>_xlfn.MAXIFS('# pers. ciblees_base'!$S$4:$S$1211,'# pers. ciblees_base'!$J$4:$J$1211,E32,'# pers. ciblees_base'!$K$4:$K$1211,F32,'# pers. ciblees_base'!$L$4:$L$1211,G32)</f>
        <v>5000</v>
      </c>
      <c r="N32" s="15">
        <f>_xlfn.MAXIFS('# pers. ciblees_base'!$T$4:$T$1211,'# pers. ciblees_base'!$J$4:$J$1211,E32,'# pers. ciblees_base'!$K$4:$K$1211,F32,'# pers. ciblees_base'!$L$4:$L$1211,G32)</f>
        <v>0</v>
      </c>
      <c r="O32" s="15">
        <f>_xlfn.MAXIFS('# pers. ciblees_base'!$U$4:$U$1211,'# pers. ciblees_base'!$J$4:$J$1211,E32,'# pers. ciblees_base'!$K$4:$K$1211,F32,'# pers. ciblees_base'!$L$4:$L$1211,G32)</f>
        <v>54500</v>
      </c>
      <c r="P32" s="16">
        <f t="shared" si="2"/>
        <v>54500</v>
      </c>
    </row>
    <row r="33" spans="1:16">
      <c r="A33" t="s">
        <v>204</v>
      </c>
      <c r="B33" t="s">
        <v>206</v>
      </c>
      <c r="C33" t="s">
        <v>574</v>
      </c>
      <c r="E33" t="str">
        <f t="shared" si="1"/>
        <v>Ituri</v>
      </c>
      <c r="F33" t="str">
        <f t="shared" si="1"/>
        <v>Djugu</v>
      </c>
      <c r="G33" t="str">
        <f t="shared" si="1"/>
        <v>Jiba</v>
      </c>
      <c r="H33" s="14">
        <f>_xlfn.MAXIFS('# pers. ciblees_base'!$N$4:$N$1211,'# pers. ciblees_base'!$J$4:$J$1211,E33,'# pers. ciblees_base'!$K$4:$K$1211,F33,'# pers. ciblees_base'!$L$4:$L$1211,G33)</f>
        <v>0</v>
      </c>
      <c r="I33" s="14">
        <f>_xlfn.MAXIFS('# pers. ciblees_base'!$O$4:$O$1211,'# pers. ciblees_base'!$J$4:$J$1211,E33,'# pers. ciblees_base'!$K$4:$K$1211,F33,'# pers. ciblees_base'!$L$4:$L$1211,G33)</f>
        <v>0</v>
      </c>
      <c r="J33" s="15">
        <f>_xlfn.MAXIFS('# pers. ciblees_base'!$P$4:$P$1211,'# pers. ciblees_base'!$J$4:$J$1211,E33,'# pers. ciblees_base'!$K$4:$K$1211,F33,'# pers. ciblees_base'!$L$4:$L$1211,G33)</f>
        <v>0</v>
      </c>
      <c r="K33" s="15">
        <f>_xlfn.MAXIFS('# pers. ciblees_base'!$Q$4:$Q$1211,'# pers. ciblees_base'!$J$4:$J$1211,E33,'# pers. ciblees_base'!$K$4:$K$1211,F33,'# pers. ciblees_base'!$L$4:$L$1211,G33)</f>
        <v>0</v>
      </c>
      <c r="L33" s="15">
        <f>_xlfn.MAXIFS('# pers. ciblees_base'!$R$4:$R$1211,'# pers. ciblees_base'!$J$4:$J$1211,E33,'# pers. ciblees_base'!$K$4:$K$1211,F33,'# pers. ciblees_base'!$L$4:$L$1211,G33)</f>
        <v>0</v>
      </c>
      <c r="M33" s="15">
        <f>_xlfn.MAXIFS('# pers. ciblees_base'!$S$4:$S$1211,'# pers. ciblees_base'!$J$4:$J$1211,E33,'# pers. ciblees_base'!$K$4:$K$1211,F33,'# pers. ciblees_base'!$L$4:$L$1211,G33)</f>
        <v>5000</v>
      </c>
      <c r="N33" s="15">
        <f>_xlfn.MAXIFS('# pers. ciblees_base'!$T$4:$T$1211,'# pers. ciblees_base'!$J$4:$J$1211,E33,'# pers. ciblees_base'!$K$4:$K$1211,F33,'# pers. ciblees_base'!$L$4:$L$1211,G33)</f>
        <v>0</v>
      </c>
      <c r="O33" s="15">
        <f>_xlfn.MAXIFS('# pers. ciblees_base'!$U$4:$U$1211,'# pers. ciblees_base'!$J$4:$J$1211,E33,'# pers. ciblees_base'!$K$4:$K$1211,F33,'# pers. ciblees_base'!$L$4:$L$1211,G33)</f>
        <v>0</v>
      </c>
      <c r="P33" s="16">
        <f t="shared" si="2"/>
        <v>5000</v>
      </c>
    </row>
    <row r="34" spans="1:16">
      <c r="A34" t="s">
        <v>204</v>
      </c>
      <c r="B34" t="s">
        <v>206</v>
      </c>
      <c r="C34" t="s">
        <v>1089</v>
      </c>
      <c r="E34" t="str">
        <f t="shared" si="1"/>
        <v>Ituri</v>
      </c>
      <c r="F34" t="str">
        <f t="shared" si="1"/>
        <v>Djugu</v>
      </c>
      <c r="G34" t="str">
        <f t="shared" si="1"/>
        <v>Kilo</v>
      </c>
      <c r="H34" s="14">
        <f>_xlfn.MAXIFS('# pers. ciblees_base'!$N$4:$N$1211,'# pers. ciblees_base'!$J$4:$J$1211,E34,'# pers. ciblees_base'!$K$4:$K$1211,F34,'# pers. ciblees_base'!$L$4:$L$1211,G34)</f>
        <v>0</v>
      </c>
      <c r="I34" s="14">
        <f>_xlfn.MAXIFS('# pers. ciblees_base'!$O$4:$O$1211,'# pers. ciblees_base'!$J$4:$J$1211,E34,'# pers. ciblees_base'!$K$4:$K$1211,F34,'# pers. ciblees_base'!$L$4:$L$1211,G34)</f>
        <v>0</v>
      </c>
      <c r="J34" s="15">
        <f>_xlfn.MAXIFS('# pers. ciblees_base'!$P$4:$P$1211,'# pers. ciblees_base'!$J$4:$J$1211,E34,'# pers. ciblees_base'!$K$4:$K$1211,F34,'# pers. ciblees_base'!$L$4:$L$1211,G34)</f>
        <v>0</v>
      </c>
      <c r="K34" s="15">
        <f>_xlfn.MAXIFS('# pers. ciblees_base'!$Q$4:$Q$1211,'# pers. ciblees_base'!$J$4:$J$1211,E34,'# pers. ciblees_base'!$K$4:$K$1211,F34,'# pers. ciblees_base'!$L$4:$L$1211,G34)</f>
        <v>0</v>
      </c>
      <c r="L34" s="15">
        <f>_xlfn.MAXIFS('# pers. ciblees_base'!$R$4:$R$1211,'# pers. ciblees_base'!$J$4:$J$1211,E34,'# pers. ciblees_base'!$K$4:$K$1211,F34,'# pers. ciblees_base'!$L$4:$L$1211,G34)</f>
        <v>0</v>
      </c>
      <c r="M34" s="15">
        <f>_xlfn.MAXIFS('# pers. ciblees_base'!$S$4:$S$1211,'# pers. ciblees_base'!$J$4:$J$1211,E34,'# pers. ciblees_base'!$K$4:$K$1211,F34,'# pers. ciblees_base'!$L$4:$L$1211,G34)</f>
        <v>0</v>
      </c>
      <c r="N34" s="15">
        <f>_xlfn.MAXIFS('# pers. ciblees_base'!$T$4:$T$1211,'# pers. ciblees_base'!$J$4:$J$1211,E34,'# pers. ciblees_base'!$K$4:$K$1211,F34,'# pers. ciblees_base'!$L$4:$L$1211,G34)</f>
        <v>0</v>
      </c>
      <c r="O34" s="15">
        <f>_xlfn.MAXIFS('# pers. ciblees_base'!$U$4:$U$1211,'# pers. ciblees_base'!$J$4:$J$1211,E34,'# pers. ciblees_base'!$K$4:$K$1211,F34,'# pers. ciblees_base'!$L$4:$L$1211,G34)</f>
        <v>0</v>
      </c>
      <c r="P34" s="16">
        <f t="shared" si="2"/>
        <v>0</v>
      </c>
    </row>
    <row r="35" spans="1:16">
      <c r="A35" t="s">
        <v>204</v>
      </c>
      <c r="B35" t="s">
        <v>206</v>
      </c>
      <c r="C35" t="s">
        <v>576</v>
      </c>
      <c r="E35" t="str">
        <f t="shared" si="1"/>
        <v>Ituri</v>
      </c>
      <c r="F35" t="str">
        <f t="shared" si="1"/>
        <v>Djugu</v>
      </c>
      <c r="G35" t="str">
        <f t="shared" si="1"/>
        <v>Linga</v>
      </c>
      <c r="H35" s="14">
        <f>_xlfn.MAXIFS('# pers. ciblees_base'!$N$4:$N$1211,'# pers. ciblees_base'!$J$4:$J$1211,E35,'# pers. ciblees_base'!$K$4:$K$1211,F35,'# pers. ciblees_base'!$L$4:$L$1211,G35)</f>
        <v>0</v>
      </c>
      <c r="I35" s="14">
        <f>_xlfn.MAXIFS('# pers. ciblees_base'!$O$4:$O$1211,'# pers. ciblees_base'!$J$4:$J$1211,E35,'# pers. ciblees_base'!$K$4:$K$1211,F35,'# pers. ciblees_base'!$L$4:$L$1211,G35)</f>
        <v>0</v>
      </c>
      <c r="J35" s="15">
        <f>_xlfn.MAXIFS('# pers. ciblees_base'!$P$4:$P$1211,'# pers. ciblees_base'!$J$4:$J$1211,E35,'# pers. ciblees_base'!$K$4:$K$1211,F35,'# pers. ciblees_base'!$L$4:$L$1211,G35)</f>
        <v>0</v>
      </c>
      <c r="K35" s="15">
        <f>_xlfn.MAXIFS('# pers. ciblees_base'!$Q$4:$Q$1211,'# pers. ciblees_base'!$J$4:$J$1211,E35,'# pers. ciblees_base'!$K$4:$K$1211,F35,'# pers. ciblees_base'!$L$4:$L$1211,G35)</f>
        <v>0</v>
      </c>
      <c r="L35" s="15">
        <f>_xlfn.MAXIFS('# pers. ciblees_base'!$R$4:$R$1211,'# pers. ciblees_base'!$J$4:$J$1211,E35,'# pers. ciblees_base'!$K$4:$K$1211,F35,'# pers. ciblees_base'!$L$4:$L$1211,G35)</f>
        <v>0</v>
      </c>
      <c r="M35" s="15">
        <f>_xlfn.MAXIFS('# pers. ciblees_base'!$S$4:$S$1211,'# pers. ciblees_base'!$J$4:$J$1211,E35,'# pers. ciblees_base'!$K$4:$K$1211,F35,'# pers. ciblees_base'!$L$4:$L$1211,G35)</f>
        <v>5000</v>
      </c>
      <c r="N35" s="15">
        <f>_xlfn.MAXIFS('# pers. ciblees_base'!$T$4:$T$1211,'# pers. ciblees_base'!$J$4:$J$1211,E35,'# pers. ciblees_base'!$K$4:$K$1211,F35,'# pers. ciblees_base'!$L$4:$L$1211,G35)</f>
        <v>0</v>
      </c>
      <c r="O35" s="15">
        <f>_xlfn.MAXIFS('# pers. ciblees_base'!$U$4:$U$1211,'# pers. ciblees_base'!$J$4:$J$1211,E35,'# pers. ciblees_base'!$K$4:$K$1211,F35,'# pers. ciblees_base'!$L$4:$L$1211,G35)</f>
        <v>0</v>
      </c>
      <c r="P35" s="16">
        <f t="shared" si="2"/>
        <v>5000</v>
      </c>
    </row>
    <row r="36" spans="1:16">
      <c r="A36" t="s">
        <v>204</v>
      </c>
      <c r="B36" t="s">
        <v>206</v>
      </c>
      <c r="C36" t="s">
        <v>233</v>
      </c>
      <c r="E36" t="str">
        <f t="shared" si="1"/>
        <v>Ituri</v>
      </c>
      <c r="F36" t="str">
        <f t="shared" si="1"/>
        <v>Djugu</v>
      </c>
      <c r="G36" t="str">
        <f t="shared" si="1"/>
        <v>Lita</v>
      </c>
      <c r="H36" s="14">
        <f>_xlfn.MAXIFS('# pers. ciblees_base'!$N$4:$N$1211,'# pers. ciblees_base'!$J$4:$J$1211,E36,'# pers. ciblees_base'!$K$4:$K$1211,F36,'# pers. ciblees_base'!$L$4:$L$1211,G36)</f>
        <v>0</v>
      </c>
      <c r="I36" s="14">
        <f>_xlfn.MAXIFS('# pers. ciblees_base'!$O$4:$O$1211,'# pers. ciblees_base'!$J$4:$J$1211,E36,'# pers. ciblees_base'!$K$4:$K$1211,F36,'# pers. ciblees_base'!$L$4:$L$1211,G36)</f>
        <v>0</v>
      </c>
      <c r="J36" s="15">
        <f>_xlfn.MAXIFS('# pers. ciblees_base'!$P$4:$P$1211,'# pers. ciblees_base'!$J$4:$J$1211,E36,'# pers. ciblees_base'!$K$4:$K$1211,F36,'# pers. ciblees_base'!$L$4:$L$1211,G36)</f>
        <v>0</v>
      </c>
      <c r="K36" s="15">
        <f>_xlfn.MAXIFS('# pers. ciblees_base'!$Q$4:$Q$1211,'# pers. ciblees_base'!$J$4:$J$1211,E36,'# pers. ciblees_base'!$K$4:$K$1211,F36,'# pers. ciblees_base'!$L$4:$L$1211,G36)</f>
        <v>0</v>
      </c>
      <c r="L36" s="15">
        <f>_xlfn.MAXIFS('# pers. ciblees_base'!$R$4:$R$1211,'# pers. ciblees_base'!$J$4:$J$1211,E36,'# pers. ciblees_base'!$K$4:$K$1211,F36,'# pers. ciblees_base'!$L$4:$L$1211,G36)</f>
        <v>0</v>
      </c>
      <c r="M36" s="15">
        <f>_xlfn.MAXIFS('# pers. ciblees_base'!$S$4:$S$1211,'# pers. ciblees_base'!$J$4:$J$1211,E36,'# pers. ciblees_base'!$K$4:$K$1211,F36,'# pers. ciblees_base'!$L$4:$L$1211,G36)</f>
        <v>5000</v>
      </c>
      <c r="N36" s="15">
        <f>_xlfn.MAXIFS('# pers. ciblees_base'!$T$4:$T$1211,'# pers. ciblees_base'!$J$4:$J$1211,E36,'# pers. ciblees_base'!$K$4:$K$1211,F36,'# pers. ciblees_base'!$L$4:$L$1211,G36)</f>
        <v>0</v>
      </c>
      <c r="O36" s="15">
        <f>_xlfn.MAXIFS('# pers. ciblees_base'!$U$4:$U$1211,'# pers. ciblees_base'!$J$4:$J$1211,E36,'# pers. ciblees_base'!$K$4:$K$1211,F36,'# pers. ciblees_base'!$L$4:$L$1211,G36)</f>
        <v>0</v>
      </c>
      <c r="P36" s="16">
        <f t="shared" si="2"/>
        <v>5000</v>
      </c>
    </row>
    <row r="37" spans="1:16">
      <c r="A37" t="s">
        <v>204</v>
      </c>
      <c r="B37" t="s">
        <v>206</v>
      </c>
      <c r="C37" t="s">
        <v>593</v>
      </c>
      <c r="E37" t="str">
        <f t="shared" si="1"/>
        <v>Ituri</v>
      </c>
      <c r="F37" t="str">
        <f t="shared" si="1"/>
        <v>Djugu</v>
      </c>
      <c r="G37" t="str">
        <f t="shared" si="1"/>
        <v>Mangala</v>
      </c>
      <c r="H37" s="14">
        <f>_xlfn.MAXIFS('# pers. ciblees_base'!$N$4:$N$1211,'# pers. ciblees_base'!$J$4:$J$1211,E37,'# pers. ciblees_base'!$K$4:$K$1211,F37,'# pers. ciblees_base'!$L$4:$L$1211,G37)</f>
        <v>0</v>
      </c>
      <c r="I37" s="14">
        <f>_xlfn.MAXIFS('# pers. ciblees_base'!$O$4:$O$1211,'# pers. ciblees_base'!$J$4:$J$1211,E37,'# pers. ciblees_base'!$K$4:$K$1211,F37,'# pers. ciblees_base'!$L$4:$L$1211,G37)</f>
        <v>0</v>
      </c>
      <c r="J37" s="15">
        <f>_xlfn.MAXIFS('# pers. ciblees_base'!$P$4:$P$1211,'# pers. ciblees_base'!$J$4:$J$1211,E37,'# pers. ciblees_base'!$K$4:$K$1211,F37,'# pers. ciblees_base'!$L$4:$L$1211,G37)</f>
        <v>0</v>
      </c>
      <c r="K37" s="15">
        <f>_xlfn.MAXIFS('# pers. ciblees_base'!$Q$4:$Q$1211,'# pers. ciblees_base'!$J$4:$J$1211,E37,'# pers. ciblees_base'!$K$4:$K$1211,F37,'# pers. ciblees_base'!$L$4:$L$1211,G37)</f>
        <v>0</v>
      </c>
      <c r="L37" s="15">
        <f>_xlfn.MAXIFS('# pers. ciblees_base'!$R$4:$R$1211,'# pers. ciblees_base'!$J$4:$J$1211,E37,'# pers. ciblees_base'!$K$4:$K$1211,F37,'# pers. ciblees_base'!$L$4:$L$1211,G37)</f>
        <v>0</v>
      </c>
      <c r="M37" s="15">
        <f>_xlfn.MAXIFS('# pers. ciblees_base'!$S$4:$S$1211,'# pers. ciblees_base'!$J$4:$J$1211,E37,'# pers. ciblees_base'!$K$4:$K$1211,F37,'# pers. ciblees_base'!$L$4:$L$1211,G37)</f>
        <v>0</v>
      </c>
      <c r="N37" s="15">
        <f>_xlfn.MAXIFS('# pers. ciblees_base'!$T$4:$T$1211,'# pers. ciblees_base'!$J$4:$J$1211,E37,'# pers. ciblees_base'!$K$4:$K$1211,F37,'# pers. ciblees_base'!$L$4:$L$1211,G37)</f>
        <v>0</v>
      </c>
      <c r="O37" s="15">
        <f>_xlfn.MAXIFS('# pers. ciblees_base'!$U$4:$U$1211,'# pers. ciblees_base'!$J$4:$J$1211,E37,'# pers. ciblees_base'!$K$4:$K$1211,F37,'# pers. ciblees_base'!$L$4:$L$1211,G37)</f>
        <v>0</v>
      </c>
      <c r="P37" s="16">
        <f t="shared" si="2"/>
        <v>0</v>
      </c>
    </row>
    <row r="38" spans="1:16">
      <c r="A38" t="s">
        <v>204</v>
      </c>
      <c r="B38" t="s">
        <v>206</v>
      </c>
      <c r="C38" t="s">
        <v>654</v>
      </c>
      <c r="E38" t="str">
        <f t="shared" si="1"/>
        <v>Ituri</v>
      </c>
      <c r="F38" t="str">
        <f t="shared" si="1"/>
        <v>Djugu</v>
      </c>
      <c r="G38" t="str">
        <f t="shared" si="1"/>
        <v>Mongbalu</v>
      </c>
      <c r="H38" s="14">
        <f>_xlfn.MAXIFS('# pers. ciblees_base'!$N$4:$N$1211,'# pers. ciblees_base'!$J$4:$J$1211,E38,'# pers. ciblees_base'!$K$4:$K$1211,F38,'# pers. ciblees_base'!$L$4:$L$1211,G38)</f>
        <v>0</v>
      </c>
      <c r="I38" s="14">
        <f>_xlfn.MAXIFS('# pers. ciblees_base'!$O$4:$O$1211,'# pers. ciblees_base'!$J$4:$J$1211,E38,'# pers. ciblees_base'!$K$4:$K$1211,F38,'# pers. ciblees_base'!$L$4:$L$1211,G38)</f>
        <v>0</v>
      </c>
      <c r="J38" s="15">
        <f>_xlfn.MAXIFS('# pers. ciblees_base'!$P$4:$P$1211,'# pers. ciblees_base'!$J$4:$J$1211,E38,'# pers. ciblees_base'!$K$4:$K$1211,F38,'# pers. ciblees_base'!$L$4:$L$1211,G38)</f>
        <v>0</v>
      </c>
      <c r="K38" s="15">
        <f>_xlfn.MAXIFS('# pers. ciblees_base'!$Q$4:$Q$1211,'# pers. ciblees_base'!$J$4:$J$1211,E38,'# pers. ciblees_base'!$K$4:$K$1211,F38,'# pers. ciblees_base'!$L$4:$L$1211,G38)</f>
        <v>0</v>
      </c>
      <c r="L38" s="15">
        <f>_xlfn.MAXIFS('# pers. ciblees_base'!$R$4:$R$1211,'# pers. ciblees_base'!$J$4:$J$1211,E38,'# pers. ciblees_base'!$K$4:$K$1211,F38,'# pers. ciblees_base'!$L$4:$L$1211,G38)</f>
        <v>0</v>
      </c>
      <c r="M38" s="15">
        <f>_xlfn.MAXIFS('# pers. ciblees_base'!$S$4:$S$1211,'# pers. ciblees_base'!$J$4:$J$1211,E38,'# pers. ciblees_base'!$K$4:$K$1211,F38,'# pers. ciblees_base'!$L$4:$L$1211,G38)</f>
        <v>5000</v>
      </c>
      <c r="N38" s="15">
        <f>_xlfn.MAXIFS('# pers. ciblees_base'!$T$4:$T$1211,'# pers. ciblees_base'!$J$4:$J$1211,E38,'# pers. ciblees_base'!$K$4:$K$1211,F38,'# pers. ciblees_base'!$L$4:$L$1211,G38)</f>
        <v>0</v>
      </c>
      <c r="O38" s="15">
        <f>_xlfn.MAXIFS('# pers. ciblees_base'!$U$4:$U$1211,'# pers. ciblees_base'!$J$4:$J$1211,E38,'# pers. ciblees_base'!$K$4:$K$1211,F38,'# pers. ciblees_base'!$L$4:$L$1211,G38)</f>
        <v>0</v>
      </c>
      <c r="P38" s="16">
        <f t="shared" si="2"/>
        <v>5000</v>
      </c>
    </row>
    <row r="39" spans="1:16">
      <c r="A39" t="s">
        <v>204</v>
      </c>
      <c r="B39" t="s">
        <v>206</v>
      </c>
      <c r="C39" t="s">
        <v>208</v>
      </c>
      <c r="E39" t="str">
        <f t="shared" si="1"/>
        <v>Ituri</v>
      </c>
      <c r="F39" t="str">
        <f t="shared" si="1"/>
        <v>Djugu</v>
      </c>
      <c r="G39" t="str">
        <f t="shared" si="1"/>
        <v>Nizi</v>
      </c>
      <c r="H39" s="14">
        <f>_xlfn.MAXIFS('# pers. ciblees_base'!$N$4:$N$1211,'# pers. ciblees_base'!$J$4:$J$1211,E39,'# pers. ciblees_base'!$K$4:$K$1211,F39,'# pers. ciblees_base'!$L$4:$L$1211,G39)</f>
        <v>0</v>
      </c>
      <c r="I39" s="14">
        <f>_xlfn.MAXIFS('# pers. ciblees_base'!$O$4:$O$1211,'# pers. ciblees_base'!$J$4:$J$1211,E39,'# pers. ciblees_base'!$K$4:$K$1211,F39,'# pers. ciblees_base'!$L$4:$L$1211,G39)</f>
        <v>0</v>
      </c>
      <c r="J39" s="15">
        <f>_xlfn.MAXIFS('# pers. ciblees_base'!$P$4:$P$1211,'# pers. ciblees_base'!$J$4:$J$1211,E39,'# pers. ciblees_base'!$K$4:$K$1211,F39,'# pers. ciblees_base'!$L$4:$L$1211,G39)</f>
        <v>0</v>
      </c>
      <c r="K39" s="15">
        <f>_xlfn.MAXIFS('# pers. ciblees_base'!$Q$4:$Q$1211,'# pers. ciblees_base'!$J$4:$J$1211,E39,'# pers. ciblees_base'!$K$4:$K$1211,F39,'# pers. ciblees_base'!$L$4:$L$1211,G39)</f>
        <v>34500</v>
      </c>
      <c r="L39" s="15">
        <f>_xlfn.MAXIFS('# pers. ciblees_base'!$R$4:$R$1211,'# pers. ciblees_base'!$J$4:$J$1211,E39,'# pers. ciblees_base'!$K$4:$K$1211,F39,'# pers. ciblees_base'!$L$4:$L$1211,G39)</f>
        <v>0</v>
      </c>
      <c r="M39" s="15">
        <f>_xlfn.MAXIFS('# pers. ciblees_base'!$S$4:$S$1211,'# pers. ciblees_base'!$J$4:$J$1211,E39,'# pers. ciblees_base'!$K$4:$K$1211,F39,'# pers. ciblees_base'!$L$4:$L$1211,G39)</f>
        <v>0</v>
      </c>
      <c r="N39" s="15">
        <f>_xlfn.MAXIFS('# pers. ciblees_base'!$T$4:$T$1211,'# pers. ciblees_base'!$J$4:$J$1211,E39,'# pers. ciblees_base'!$K$4:$K$1211,F39,'# pers. ciblees_base'!$L$4:$L$1211,G39)</f>
        <v>0</v>
      </c>
      <c r="O39" s="15">
        <f>_xlfn.MAXIFS('# pers. ciblees_base'!$U$4:$U$1211,'# pers. ciblees_base'!$J$4:$J$1211,E39,'# pers. ciblees_base'!$K$4:$K$1211,F39,'# pers. ciblees_base'!$L$4:$L$1211,G39)</f>
        <v>0</v>
      </c>
      <c r="P39" s="16">
        <f t="shared" si="2"/>
        <v>34500</v>
      </c>
    </row>
    <row r="40" spans="1:16">
      <c r="A40" t="s">
        <v>204</v>
      </c>
      <c r="B40" t="s">
        <v>206</v>
      </c>
      <c r="C40" t="s">
        <v>239</v>
      </c>
      <c r="E40" t="str">
        <f t="shared" si="1"/>
        <v>Ituri</v>
      </c>
      <c r="F40" t="str">
        <f t="shared" si="1"/>
        <v>Djugu</v>
      </c>
      <c r="G40" t="str">
        <f t="shared" si="1"/>
        <v>Rethy</v>
      </c>
      <c r="H40" s="14">
        <f>_xlfn.MAXIFS('# pers. ciblees_base'!$N$4:$N$1211,'# pers. ciblees_base'!$J$4:$J$1211,E40,'# pers. ciblees_base'!$K$4:$K$1211,F40,'# pers. ciblees_base'!$L$4:$L$1211,G40)</f>
        <v>5000</v>
      </c>
      <c r="I40" s="14">
        <f>_xlfn.MAXIFS('# pers. ciblees_base'!$O$4:$O$1211,'# pers. ciblees_base'!$J$4:$J$1211,E40,'# pers. ciblees_base'!$K$4:$K$1211,F40,'# pers. ciblees_base'!$L$4:$L$1211,G40)</f>
        <v>0</v>
      </c>
      <c r="J40" s="15">
        <f>_xlfn.MAXIFS('# pers. ciblees_base'!$P$4:$P$1211,'# pers. ciblees_base'!$J$4:$J$1211,E40,'# pers. ciblees_base'!$K$4:$K$1211,F40,'# pers. ciblees_base'!$L$4:$L$1211,G40)</f>
        <v>0</v>
      </c>
      <c r="K40" s="15">
        <f>_xlfn.MAXIFS('# pers. ciblees_base'!$Q$4:$Q$1211,'# pers. ciblees_base'!$J$4:$J$1211,E40,'# pers. ciblees_base'!$K$4:$K$1211,F40,'# pers. ciblees_base'!$L$4:$L$1211,G40)</f>
        <v>0</v>
      </c>
      <c r="L40" s="15">
        <f>_xlfn.MAXIFS('# pers. ciblees_base'!$R$4:$R$1211,'# pers. ciblees_base'!$J$4:$J$1211,E40,'# pers. ciblees_base'!$K$4:$K$1211,F40,'# pers. ciblees_base'!$L$4:$L$1211,G40)</f>
        <v>0</v>
      </c>
      <c r="M40" s="15">
        <f>_xlfn.MAXIFS('# pers. ciblees_base'!$S$4:$S$1211,'# pers. ciblees_base'!$J$4:$J$1211,E40,'# pers. ciblees_base'!$K$4:$K$1211,F40,'# pers. ciblees_base'!$L$4:$L$1211,G40)</f>
        <v>0</v>
      </c>
      <c r="N40" s="15">
        <f>_xlfn.MAXIFS('# pers. ciblees_base'!$T$4:$T$1211,'# pers. ciblees_base'!$J$4:$J$1211,E40,'# pers. ciblees_base'!$K$4:$K$1211,F40,'# pers. ciblees_base'!$L$4:$L$1211,G40)</f>
        <v>0</v>
      </c>
      <c r="O40" s="15">
        <f>_xlfn.MAXIFS('# pers. ciblees_base'!$U$4:$U$1211,'# pers. ciblees_base'!$J$4:$J$1211,E40,'# pers. ciblees_base'!$K$4:$K$1211,F40,'# pers. ciblees_base'!$L$4:$L$1211,G40)</f>
        <v>0</v>
      </c>
      <c r="P40" s="16">
        <f t="shared" si="2"/>
        <v>5000</v>
      </c>
    </row>
    <row r="41" spans="1:16">
      <c r="A41" t="s">
        <v>204</v>
      </c>
      <c r="B41" t="s">
        <v>206</v>
      </c>
      <c r="C41" t="s">
        <v>440</v>
      </c>
      <c r="E41" t="str">
        <f t="shared" si="1"/>
        <v>Ituri</v>
      </c>
      <c r="F41" t="str">
        <f t="shared" si="1"/>
        <v>Djugu</v>
      </c>
      <c r="G41" t="str">
        <f t="shared" si="1"/>
        <v>Tchomia</v>
      </c>
      <c r="H41" s="14">
        <f>_xlfn.MAXIFS('# pers. ciblees_base'!$N$4:$N$1211,'# pers. ciblees_base'!$J$4:$J$1211,E41,'# pers. ciblees_base'!$K$4:$K$1211,F41,'# pers. ciblees_base'!$L$4:$L$1211,G41)</f>
        <v>0</v>
      </c>
      <c r="I41" s="14">
        <f>_xlfn.MAXIFS('# pers. ciblees_base'!$O$4:$O$1211,'# pers. ciblees_base'!$J$4:$J$1211,E41,'# pers. ciblees_base'!$K$4:$K$1211,F41,'# pers. ciblees_base'!$L$4:$L$1211,G41)</f>
        <v>0</v>
      </c>
      <c r="J41" s="15">
        <f>_xlfn.MAXIFS('# pers. ciblees_base'!$P$4:$P$1211,'# pers. ciblees_base'!$J$4:$J$1211,E41,'# pers. ciblees_base'!$K$4:$K$1211,F41,'# pers. ciblees_base'!$L$4:$L$1211,G41)</f>
        <v>0</v>
      </c>
      <c r="K41" s="15">
        <f>_xlfn.MAXIFS('# pers. ciblees_base'!$Q$4:$Q$1211,'# pers. ciblees_base'!$J$4:$J$1211,E41,'# pers. ciblees_base'!$K$4:$K$1211,F41,'# pers. ciblees_base'!$L$4:$L$1211,G41)</f>
        <v>0</v>
      </c>
      <c r="L41" s="15">
        <f>_xlfn.MAXIFS('# pers. ciblees_base'!$R$4:$R$1211,'# pers. ciblees_base'!$J$4:$J$1211,E41,'# pers. ciblees_base'!$K$4:$K$1211,F41,'# pers. ciblees_base'!$L$4:$L$1211,G41)</f>
        <v>0</v>
      </c>
      <c r="M41" s="15">
        <f>_xlfn.MAXIFS('# pers. ciblees_base'!$S$4:$S$1211,'# pers. ciblees_base'!$J$4:$J$1211,E41,'# pers. ciblees_base'!$K$4:$K$1211,F41,'# pers. ciblees_base'!$L$4:$L$1211,G41)</f>
        <v>5000</v>
      </c>
      <c r="N41" s="15">
        <f>_xlfn.MAXIFS('# pers. ciblees_base'!$T$4:$T$1211,'# pers. ciblees_base'!$J$4:$J$1211,E41,'# pers. ciblees_base'!$K$4:$K$1211,F41,'# pers. ciblees_base'!$L$4:$L$1211,G41)</f>
        <v>0</v>
      </c>
      <c r="O41" s="15">
        <f>_xlfn.MAXIFS('# pers. ciblees_base'!$U$4:$U$1211,'# pers. ciblees_base'!$J$4:$J$1211,E41,'# pers. ciblees_base'!$K$4:$K$1211,F41,'# pers. ciblees_base'!$L$4:$L$1211,G41)</f>
        <v>34500</v>
      </c>
      <c r="P41" s="16">
        <f t="shared" si="2"/>
        <v>34500</v>
      </c>
    </row>
    <row r="42" spans="1:16">
      <c r="A42" t="s">
        <v>204</v>
      </c>
      <c r="B42" t="s">
        <v>214</v>
      </c>
      <c r="C42" t="s">
        <v>216</v>
      </c>
      <c r="E42" t="str">
        <f t="shared" si="1"/>
        <v>Ituri</v>
      </c>
      <c r="F42" t="str">
        <f t="shared" si="1"/>
        <v>Irumu</v>
      </c>
      <c r="G42" t="str">
        <f t="shared" si="1"/>
        <v>Bunia</v>
      </c>
      <c r="H42" s="14">
        <f>_xlfn.MAXIFS('# pers. ciblees_base'!$N$4:$N$1211,'# pers. ciblees_base'!$J$4:$J$1211,E42,'# pers. ciblees_base'!$K$4:$K$1211,F42,'# pers. ciblees_base'!$L$4:$L$1211,G42)</f>
        <v>0</v>
      </c>
      <c r="I42" s="14">
        <f>_xlfn.MAXIFS('# pers. ciblees_base'!$O$4:$O$1211,'# pers. ciblees_base'!$J$4:$J$1211,E42,'# pers. ciblees_base'!$K$4:$K$1211,F42,'# pers. ciblees_base'!$L$4:$L$1211,G42)</f>
        <v>0</v>
      </c>
      <c r="J42" s="15">
        <f>_xlfn.MAXIFS('# pers. ciblees_base'!$P$4:$P$1211,'# pers. ciblees_base'!$J$4:$J$1211,E42,'# pers. ciblees_base'!$K$4:$K$1211,F42,'# pers. ciblees_base'!$L$4:$L$1211,G42)</f>
        <v>0</v>
      </c>
      <c r="K42" s="15">
        <f>_xlfn.MAXIFS('# pers. ciblees_base'!$Q$4:$Q$1211,'# pers. ciblees_base'!$J$4:$J$1211,E42,'# pers. ciblees_base'!$K$4:$K$1211,F42,'# pers. ciblees_base'!$L$4:$L$1211,G42)</f>
        <v>0</v>
      </c>
      <c r="L42" s="15">
        <f>_xlfn.MAXIFS('# pers. ciblees_base'!$R$4:$R$1211,'# pers. ciblees_base'!$J$4:$J$1211,E42,'# pers. ciblees_base'!$K$4:$K$1211,F42,'# pers. ciblees_base'!$L$4:$L$1211,G42)</f>
        <v>0</v>
      </c>
      <c r="M42" s="15">
        <f>_xlfn.MAXIFS('# pers. ciblees_base'!$S$4:$S$1211,'# pers. ciblees_base'!$J$4:$J$1211,E42,'# pers. ciblees_base'!$K$4:$K$1211,F42,'# pers. ciblees_base'!$L$4:$L$1211,G42)</f>
        <v>5000</v>
      </c>
      <c r="N42" s="15">
        <f>_xlfn.MAXIFS('# pers. ciblees_base'!$T$4:$T$1211,'# pers. ciblees_base'!$J$4:$J$1211,E42,'# pers. ciblees_base'!$K$4:$K$1211,F42,'# pers. ciblees_base'!$L$4:$L$1211,G42)</f>
        <v>0</v>
      </c>
      <c r="O42" s="15">
        <f>_xlfn.MAXIFS('# pers. ciblees_base'!$U$4:$U$1211,'# pers. ciblees_base'!$J$4:$J$1211,E42,'# pers. ciblees_base'!$K$4:$K$1211,F42,'# pers. ciblees_base'!$L$4:$L$1211,G42)</f>
        <v>0</v>
      </c>
      <c r="P42" s="16">
        <f t="shared" si="2"/>
        <v>5000</v>
      </c>
    </row>
    <row r="43" spans="1:16">
      <c r="A43" t="s">
        <v>204</v>
      </c>
      <c r="B43" t="s">
        <v>214</v>
      </c>
      <c r="C43" t="s">
        <v>426</v>
      </c>
      <c r="E43" t="str">
        <f t="shared" si="1"/>
        <v>Ituri</v>
      </c>
      <c r="F43" t="str">
        <f t="shared" si="1"/>
        <v>Irumu</v>
      </c>
      <c r="G43" t="str">
        <f t="shared" si="1"/>
        <v>Komanda</v>
      </c>
      <c r="H43" s="14">
        <f>_xlfn.MAXIFS('# pers. ciblees_base'!$N$4:$N$1211,'# pers. ciblees_base'!$J$4:$J$1211,E43,'# pers. ciblees_base'!$K$4:$K$1211,F43,'# pers. ciblees_base'!$L$4:$L$1211,G43)</f>
        <v>0</v>
      </c>
      <c r="I43" s="14">
        <f>_xlfn.MAXIFS('# pers. ciblees_base'!$O$4:$O$1211,'# pers. ciblees_base'!$J$4:$J$1211,E43,'# pers. ciblees_base'!$K$4:$K$1211,F43,'# pers. ciblees_base'!$L$4:$L$1211,G43)</f>
        <v>24500</v>
      </c>
      <c r="J43" s="15">
        <f>_xlfn.MAXIFS('# pers. ciblees_base'!$P$4:$P$1211,'# pers. ciblees_base'!$J$4:$J$1211,E43,'# pers. ciblees_base'!$K$4:$K$1211,F43,'# pers. ciblees_base'!$L$4:$L$1211,G43)</f>
        <v>84500</v>
      </c>
      <c r="K43" s="15">
        <f>_xlfn.MAXIFS('# pers. ciblees_base'!$Q$4:$Q$1211,'# pers. ciblees_base'!$J$4:$J$1211,E43,'# pers. ciblees_base'!$K$4:$K$1211,F43,'# pers. ciblees_base'!$L$4:$L$1211,G43)</f>
        <v>0</v>
      </c>
      <c r="L43" s="15">
        <f>_xlfn.MAXIFS('# pers. ciblees_base'!$R$4:$R$1211,'# pers. ciblees_base'!$J$4:$J$1211,E43,'# pers. ciblees_base'!$K$4:$K$1211,F43,'# pers. ciblees_base'!$L$4:$L$1211,G43)</f>
        <v>0</v>
      </c>
      <c r="M43" s="15">
        <f>_xlfn.MAXIFS('# pers. ciblees_base'!$S$4:$S$1211,'# pers. ciblees_base'!$J$4:$J$1211,E43,'# pers. ciblees_base'!$K$4:$K$1211,F43,'# pers. ciblees_base'!$L$4:$L$1211,G43)</f>
        <v>5000</v>
      </c>
      <c r="N43" s="15">
        <f>_xlfn.MAXIFS('# pers. ciblees_base'!$T$4:$T$1211,'# pers. ciblees_base'!$J$4:$J$1211,E43,'# pers. ciblees_base'!$K$4:$K$1211,F43,'# pers. ciblees_base'!$L$4:$L$1211,G43)</f>
        <v>0</v>
      </c>
      <c r="O43" s="15">
        <f>_xlfn.MAXIFS('# pers. ciblees_base'!$U$4:$U$1211,'# pers. ciblees_base'!$J$4:$J$1211,E43,'# pers. ciblees_base'!$K$4:$K$1211,F43,'# pers. ciblees_base'!$L$4:$L$1211,G43)</f>
        <v>0</v>
      </c>
      <c r="P43" s="16">
        <f t="shared" si="2"/>
        <v>84500</v>
      </c>
    </row>
    <row r="44" spans="1:16">
      <c r="A44" t="s">
        <v>204</v>
      </c>
      <c r="B44" t="s">
        <v>214</v>
      </c>
      <c r="C44" t="s">
        <v>652</v>
      </c>
      <c r="E44" t="str">
        <f t="shared" si="1"/>
        <v>Ituri</v>
      </c>
      <c r="F44" t="str">
        <f t="shared" si="1"/>
        <v>Irumu</v>
      </c>
      <c r="G44" t="str">
        <f t="shared" si="1"/>
        <v>Nyakunde</v>
      </c>
      <c r="H44" s="14">
        <f>_xlfn.MAXIFS('# pers. ciblees_base'!$N$4:$N$1211,'# pers. ciblees_base'!$J$4:$J$1211,E44,'# pers. ciblees_base'!$K$4:$K$1211,F44,'# pers. ciblees_base'!$L$4:$L$1211,G44)</f>
        <v>5000</v>
      </c>
      <c r="I44" s="14">
        <f>_xlfn.MAXIFS('# pers. ciblees_base'!$O$4:$O$1211,'# pers. ciblees_base'!$J$4:$J$1211,E44,'# pers. ciblees_base'!$K$4:$K$1211,F44,'# pers. ciblees_base'!$L$4:$L$1211,G44)</f>
        <v>0</v>
      </c>
      <c r="J44" s="15">
        <f>_xlfn.MAXIFS('# pers. ciblees_base'!$P$4:$P$1211,'# pers. ciblees_base'!$J$4:$J$1211,E44,'# pers. ciblees_base'!$K$4:$K$1211,F44,'# pers. ciblees_base'!$L$4:$L$1211,G44)</f>
        <v>0</v>
      </c>
      <c r="K44" s="15">
        <f>_xlfn.MAXIFS('# pers. ciblees_base'!$Q$4:$Q$1211,'# pers. ciblees_base'!$J$4:$J$1211,E44,'# pers. ciblees_base'!$K$4:$K$1211,F44,'# pers. ciblees_base'!$L$4:$L$1211,G44)</f>
        <v>0</v>
      </c>
      <c r="L44" s="15">
        <f>_xlfn.MAXIFS('# pers. ciblees_base'!$R$4:$R$1211,'# pers. ciblees_base'!$J$4:$J$1211,E44,'# pers. ciblees_base'!$K$4:$K$1211,F44,'# pers. ciblees_base'!$L$4:$L$1211,G44)</f>
        <v>0</v>
      </c>
      <c r="M44" s="15">
        <f>_xlfn.MAXIFS('# pers. ciblees_base'!$S$4:$S$1211,'# pers. ciblees_base'!$J$4:$J$1211,E44,'# pers. ciblees_base'!$K$4:$K$1211,F44,'# pers. ciblees_base'!$L$4:$L$1211,G44)</f>
        <v>5000</v>
      </c>
      <c r="N44" s="15">
        <f>_xlfn.MAXIFS('# pers. ciblees_base'!$T$4:$T$1211,'# pers. ciblees_base'!$J$4:$J$1211,E44,'# pers. ciblees_base'!$K$4:$K$1211,F44,'# pers. ciblees_base'!$L$4:$L$1211,G44)</f>
        <v>0</v>
      </c>
      <c r="O44" s="15">
        <f>_xlfn.MAXIFS('# pers. ciblees_base'!$U$4:$U$1211,'# pers. ciblees_base'!$J$4:$J$1211,E44,'# pers. ciblees_base'!$K$4:$K$1211,F44,'# pers. ciblees_base'!$L$4:$L$1211,G44)</f>
        <v>0</v>
      </c>
      <c r="P44" s="16">
        <f t="shared" si="2"/>
        <v>5000</v>
      </c>
    </row>
    <row r="45" spans="1:16">
      <c r="A45" t="s">
        <v>204</v>
      </c>
      <c r="B45" t="s">
        <v>241</v>
      </c>
      <c r="C45" t="s">
        <v>572</v>
      </c>
      <c r="E45" t="str">
        <f t="shared" si="1"/>
        <v>Ituri</v>
      </c>
      <c r="F45" t="str">
        <f t="shared" si="1"/>
        <v>Mahagi</v>
      </c>
      <c r="G45" t="str">
        <f t="shared" si="1"/>
        <v>Angumu</v>
      </c>
      <c r="H45" s="14">
        <f>_xlfn.MAXIFS('# pers. ciblees_base'!$N$4:$N$1211,'# pers. ciblees_base'!$J$4:$J$1211,E45,'# pers. ciblees_base'!$K$4:$K$1211,F45,'# pers. ciblees_base'!$L$4:$L$1211,G45)</f>
        <v>0</v>
      </c>
      <c r="I45" s="14">
        <f>_xlfn.MAXIFS('# pers. ciblees_base'!$O$4:$O$1211,'# pers. ciblees_base'!$J$4:$J$1211,E45,'# pers. ciblees_base'!$K$4:$K$1211,F45,'# pers. ciblees_base'!$L$4:$L$1211,G45)</f>
        <v>0</v>
      </c>
      <c r="J45" s="15">
        <f>_xlfn.MAXIFS('# pers. ciblees_base'!$P$4:$P$1211,'# pers. ciblees_base'!$J$4:$J$1211,E45,'# pers. ciblees_base'!$K$4:$K$1211,F45,'# pers. ciblees_base'!$L$4:$L$1211,G45)</f>
        <v>0</v>
      </c>
      <c r="K45" s="15">
        <f>_xlfn.MAXIFS('# pers. ciblees_base'!$Q$4:$Q$1211,'# pers. ciblees_base'!$J$4:$J$1211,E45,'# pers. ciblees_base'!$K$4:$K$1211,F45,'# pers. ciblees_base'!$L$4:$L$1211,G45)</f>
        <v>5000</v>
      </c>
      <c r="L45" s="15">
        <f>_xlfn.MAXIFS('# pers. ciblees_base'!$R$4:$R$1211,'# pers. ciblees_base'!$J$4:$J$1211,E45,'# pers. ciblees_base'!$K$4:$K$1211,F45,'# pers. ciblees_base'!$L$4:$L$1211,G45)</f>
        <v>0</v>
      </c>
      <c r="M45" s="15">
        <f>_xlfn.MAXIFS('# pers. ciblees_base'!$S$4:$S$1211,'# pers. ciblees_base'!$J$4:$J$1211,E45,'# pers. ciblees_base'!$K$4:$K$1211,F45,'# pers. ciblees_base'!$L$4:$L$1211,G45)</f>
        <v>5000</v>
      </c>
      <c r="N45" s="15">
        <f>_xlfn.MAXIFS('# pers. ciblees_base'!$T$4:$T$1211,'# pers. ciblees_base'!$J$4:$J$1211,E45,'# pers. ciblees_base'!$K$4:$K$1211,F45,'# pers. ciblees_base'!$L$4:$L$1211,G45)</f>
        <v>0</v>
      </c>
      <c r="O45" s="15">
        <f>_xlfn.MAXIFS('# pers. ciblees_base'!$U$4:$U$1211,'# pers. ciblees_base'!$J$4:$J$1211,E45,'# pers. ciblees_base'!$K$4:$K$1211,F45,'# pers. ciblees_base'!$L$4:$L$1211,G45)</f>
        <v>0</v>
      </c>
      <c r="P45" s="16">
        <f t="shared" si="2"/>
        <v>5000</v>
      </c>
    </row>
    <row r="46" spans="1:16">
      <c r="A46" t="s">
        <v>204</v>
      </c>
      <c r="B46" t="s">
        <v>318</v>
      </c>
      <c r="C46" t="s">
        <v>318</v>
      </c>
      <c r="E46" t="str">
        <f t="shared" si="1"/>
        <v>Ituri</v>
      </c>
      <c r="F46" t="str">
        <f t="shared" si="1"/>
        <v>Mambasa</v>
      </c>
      <c r="G46" t="str">
        <f t="shared" si="1"/>
        <v>Mambasa</v>
      </c>
      <c r="H46" s="14">
        <f>_xlfn.MAXIFS('# pers. ciblees_base'!$N$4:$N$1211,'# pers. ciblees_base'!$J$4:$J$1211,E46,'# pers. ciblees_base'!$K$4:$K$1211,F46,'# pers. ciblees_base'!$L$4:$L$1211,G46)</f>
        <v>0</v>
      </c>
      <c r="I46" s="14">
        <f>_xlfn.MAXIFS('# pers. ciblees_base'!$O$4:$O$1211,'# pers. ciblees_base'!$J$4:$J$1211,E46,'# pers. ciblees_base'!$K$4:$K$1211,F46,'# pers. ciblees_base'!$L$4:$L$1211,G46)</f>
        <v>0</v>
      </c>
      <c r="J46" s="15">
        <f>_xlfn.MAXIFS('# pers. ciblees_base'!$P$4:$P$1211,'# pers. ciblees_base'!$J$4:$J$1211,E46,'# pers. ciblees_base'!$K$4:$K$1211,F46,'# pers. ciblees_base'!$L$4:$L$1211,G46)</f>
        <v>0</v>
      </c>
      <c r="K46" s="15">
        <f>_xlfn.MAXIFS('# pers. ciblees_base'!$Q$4:$Q$1211,'# pers. ciblees_base'!$J$4:$J$1211,E46,'# pers. ciblees_base'!$K$4:$K$1211,F46,'# pers. ciblees_base'!$L$4:$L$1211,G46)</f>
        <v>5000</v>
      </c>
      <c r="L46" s="15">
        <f>_xlfn.MAXIFS('# pers. ciblees_base'!$R$4:$R$1211,'# pers. ciblees_base'!$J$4:$J$1211,E46,'# pers. ciblees_base'!$K$4:$K$1211,F46,'# pers. ciblees_base'!$L$4:$L$1211,G46)</f>
        <v>0</v>
      </c>
      <c r="M46" s="15">
        <f>_xlfn.MAXIFS('# pers. ciblees_base'!$S$4:$S$1211,'# pers. ciblees_base'!$J$4:$J$1211,E46,'# pers. ciblees_base'!$K$4:$K$1211,F46,'# pers. ciblees_base'!$L$4:$L$1211,G46)</f>
        <v>5000</v>
      </c>
      <c r="N46" s="15">
        <f>_xlfn.MAXIFS('# pers. ciblees_base'!$T$4:$T$1211,'# pers. ciblees_base'!$J$4:$J$1211,E46,'# pers. ciblees_base'!$K$4:$K$1211,F46,'# pers. ciblees_base'!$L$4:$L$1211,G46)</f>
        <v>0</v>
      </c>
      <c r="O46" s="15">
        <f>_xlfn.MAXIFS('# pers. ciblees_base'!$U$4:$U$1211,'# pers. ciblees_base'!$J$4:$J$1211,E46,'# pers. ciblees_base'!$K$4:$K$1211,F46,'# pers. ciblees_base'!$L$4:$L$1211,G46)</f>
        <v>0</v>
      </c>
      <c r="P46" s="16">
        <f t="shared" si="2"/>
        <v>5000</v>
      </c>
    </row>
    <row r="47" spans="1:16">
      <c r="A47" t="s">
        <v>204</v>
      </c>
      <c r="B47" t="s">
        <v>318</v>
      </c>
      <c r="C47" t="s">
        <v>549</v>
      </c>
      <c r="E47" t="str">
        <f t="shared" si="1"/>
        <v>Ituri</v>
      </c>
      <c r="F47" t="str">
        <f t="shared" si="1"/>
        <v>Mambasa</v>
      </c>
      <c r="G47" t="str">
        <f t="shared" si="1"/>
        <v>Mandima</v>
      </c>
      <c r="H47" s="14">
        <f>_xlfn.MAXIFS('# pers. ciblees_base'!$N$4:$N$1211,'# pers. ciblees_base'!$J$4:$J$1211,E47,'# pers. ciblees_base'!$K$4:$K$1211,F47,'# pers. ciblees_base'!$L$4:$L$1211,G47)</f>
        <v>0</v>
      </c>
      <c r="I47" s="14">
        <f>_xlfn.MAXIFS('# pers. ciblees_base'!$O$4:$O$1211,'# pers. ciblees_base'!$J$4:$J$1211,E47,'# pers. ciblees_base'!$K$4:$K$1211,F47,'# pers. ciblees_base'!$L$4:$L$1211,G47)</f>
        <v>0</v>
      </c>
      <c r="J47" s="15">
        <f>_xlfn.MAXIFS('# pers. ciblees_base'!$P$4:$P$1211,'# pers. ciblees_base'!$J$4:$J$1211,E47,'# pers. ciblees_base'!$K$4:$K$1211,F47,'# pers. ciblees_base'!$L$4:$L$1211,G47)</f>
        <v>0</v>
      </c>
      <c r="K47" s="15">
        <f>_xlfn.MAXIFS('# pers. ciblees_base'!$Q$4:$Q$1211,'# pers. ciblees_base'!$J$4:$J$1211,E47,'# pers. ciblees_base'!$K$4:$K$1211,F47,'# pers. ciblees_base'!$L$4:$L$1211,G47)</f>
        <v>0</v>
      </c>
      <c r="L47" s="15">
        <f>_xlfn.MAXIFS('# pers. ciblees_base'!$R$4:$R$1211,'# pers. ciblees_base'!$J$4:$J$1211,E47,'# pers. ciblees_base'!$K$4:$K$1211,F47,'# pers. ciblees_base'!$L$4:$L$1211,G47)</f>
        <v>0</v>
      </c>
      <c r="M47" s="15">
        <f>_xlfn.MAXIFS('# pers. ciblees_base'!$S$4:$S$1211,'# pers. ciblees_base'!$J$4:$J$1211,E47,'# pers. ciblees_base'!$K$4:$K$1211,F47,'# pers. ciblees_base'!$L$4:$L$1211,G47)</f>
        <v>5000</v>
      </c>
      <c r="N47" s="15">
        <f>_xlfn.MAXIFS('# pers. ciblees_base'!$T$4:$T$1211,'# pers. ciblees_base'!$J$4:$J$1211,E47,'# pers. ciblees_base'!$K$4:$K$1211,F47,'# pers. ciblees_base'!$L$4:$L$1211,G47)</f>
        <v>0</v>
      </c>
      <c r="O47" s="15">
        <f>_xlfn.MAXIFS('# pers. ciblees_base'!$U$4:$U$1211,'# pers. ciblees_base'!$J$4:$J$1211,E47,'# pers. ciblees_base'!$K$4:$K$1211,F47,'# pers. ciblees_base'!$L$4:$L$1211,G47)</f>
        <v>0</v>
      </c>
      <c r="P47" s="16">
        <f t="shared" si="2"/>
        <v>5000</v>
      </c>
    </row>
    <row r="48" spans="1:16">
      <c r="A48" t="s">
        <v>204</v>
      </c>
      <c r="B48" t="s">
        <v>318</v>
      </c>
      <c r="C48" t="s">
        <v>578</v>
      </c>
      <c r="E48" t="str">
        <f t="shared" si="1"/>
        <v>Ituri</v>
      </c>
      <c r="F48" t="str">
        <f t="shared" si="1"/>
        <v>Mambasa</v>
      </c>
      <c r="G48" t="str">
        <f t="shared" si="1"/>
        <v>Nia-Nia</v>
      </c>
      <c r="H48" s="14">
        <f>_xlfn.MAXIFS('# pers. ciblees_base'!$N$4:$N$1211,'# pers. ciblees_base'!$J$4:$J$1211,E48,'# pers. ciblees_base'!$K$4:$K$1211,F48,'# pers. ciblees_base'!$L$4:$L$1211,G48)</f>
        <v>0</v>
      </c>
      <c r="I48" s="14">
        <f>_xlfn.MAXIFS('# pers. ciblees_base'!$O$4:$O$1211,'# pers. ciblees_base'!$J$4:$J$1211,E48,'# pers. ciblees_base'!$K$4:$K$1211,F48,'# pers. ciblees_base'!$L$4:$L$1211,G48)</f>
        <v>0</v>
      </c>
      <c r="J48" s="15">
        <f>_xlfn.MAXIFS('# pers. ciblees_base'!$P$4:$P$1211,'# pers. ciblees_base'!$J$4:$J$1211,E48,'# pers. ciblees_base'!$K$4:$K$1211,F48,'# pers. ciblees_base'!$L$4:$L$1211,G48)</f>
        <v>0</v>
      </c>
      <c r="K48" s="15">
        <f>_xlfn.MAXIFS('# pers. ciblees_base'!$Q$4:$Q$1211,'# pers. ciblees_base'!$J$4:$J$1211,E48,'# pers. ciblees_base'!$K$4:$K$1211,F48,'# pers. ciblees_base'!$L$4:$L$1211,G48)</f>
        <v>0</v>
      </c>
      <c r="L48" s="15">
        <f>_xlfn.MAXIFS('# pers. ciblees_base'!$R$4:$R$1211,'# pers. ciblees_base'!$J$4:$J$1211,E48,'# pers. ciblees_base'!$K$4:$K$1211,F48,'# pers. ciblees_base'!$L$4:$L$1211,G48)</f>
        <v>0</v>
      </c>
      <c r="M48" s="15">
        <f>_xlfn.MAXIFS('# pers. ciblees_base'!$S$4:$S$1211,'# pers. ciblees_base'!$J$4:$J$1211,E48,'# pers. ciblees_base'!$K$4:$K$1211,F48,'# pers. ciblees_base'!$L$4:$L$1211,G48)</f>
        <v>0</v>
      </c>
      <c r="N48" s="15">
        <f>_xlfn.MAXIFS('# pers. ciblees_base'!$T$4:$T$1211,'# pers. ciblees_base'!$J$4:$J$1211,E48,'# pers. ciblees_base'!$K$4:$K$1211,F48,'# pers. ciblees_base'!$L$4:$L$1211,G48)</f>
        <v>0</v>
      </c>
      <c r="O48" s="15">
        <f>_xlfn.MAXIFS('# pers. ciblees_base'!$U$4:$U$1211,'# pers. ciblees_base'!$J$4:$J$1211,E48,'# pers. ciblees_base'!$K$4:$K$1211,F48,'# pers. ciblees_base'!$L$4:$L$1211,G48)</f>
        <v>14500</v>
      </c>
      <c r="P48" s="16">
        <f t="shared" si="2"/>
        <v>14500</v>
      </c>
    </row>
    <row r="49" spans="1:16">
      <c r="A49" t="s">
        <v>86</v>
      </c>
      <c r="B49" t="s">
        <v>88</v>
      </c>
      <c r="C49" t="s">
        <v>325</v>
      </c>
      <c r="E49" t="str">
        <f t="shared" si="1"/>
        <v>Kasaï</v>
      </c>
      <c r="F49" t="str">
        <f t="shared" si="1"/>
        <v>Kamonia</v>
      </c>
      <c r="G49" t="str">
        <f t="shared" si="1"/>
        <v>Kalonda Ouest</v>
      </c>
      <c r="H49" s="14">
        <f>_xlfn.MAXIFS('# pers. ciblees_base'!$N$4:$N$1211,'# pers. ciblees_base'!$J$4:$J$1211,E49,'# pers. ciblees_base'!$K$4:$K$1211,F49,'# pers. ciblees_base'!$L$4:$L$1211,G49)</f>
        <v>0</v>
      </c>
      <c r="I49" s="14">
        <f>_xlfn.MAXIFS('# pers. ciblees_base'!$O$4:$O$1211,'# pers. ciblees_base'!$J$4:$J$1211,E49,'# pers. ciblees_base'!$K$4:$K$1211,F49,'# pers. ciblees_base'!$L$4:$L$1211,G49)</f>
        <v>0</v>
      </c>
      <c r="J49" s="15">
        <f>_xlfn.MAXIFS('# pers. ciblees_base'!$P$4:$P$1211,'# pers. ciblees_base'!$J$4:$J$1211,E49,'# pers. ciblees_base'!$K$4:$K$1211,F49,'# pers. ciblees_base'!$L$4:$L$1211,G49)</f>
        <v>0</v>
      </c>
      <c r="K49" s="15">
        <f>_xlfn.MAXIFS('# pers. ciblees_base'!$Q$4:$Q$1211,'# pers. ciblees_base'!$J$4:$J$1211,E49,'# pers. ciblees_base'!$K$4:$K$1211,F49,'# pers. ciblees_base'!$L$4:$L$1211,G49)</f>
        <v>0</v>
      </c>
      <c r="L49" s="15">
        <f>_xlfn.MAXIFS('# pers. ciblees_base'!$R$4:$R$1211,'# pers. ciblees_base'!$J$4:$J$1211,E49,'# pers. ciblees_base'!$K$4:$K$1211,F49,'# pers. ciblees_base'!$L$4:$L$1211,G49)</f>
        <v>0</v>
      </c>
      <c r="M49" s="15">
        <f>_xlfn.MAXIFS('# pers. ciblees_base'!$S$4:$S$1211,'# pers. ciblees_base'!$J$4:$J$1211,E49,'# pers. ciblees_base'!$K$4:$K$1211,F49,'# pers. ciblees_base'!$L$4:$L$1211,G49)</f>
        <v>5000</v>
      </c>
      <c r="N49" s="15">
        <f>_xlfn.MAXIFS('# pers. ciblees_base'!$T$4:$T$1211,'# pers. ciblees_base'!$J$4:$J$1211,E49,'# pers. ciblees_base'!$K$4:$K$1211,F49,'# pers. ciblees_base'!$L$4:$L$1211,G49)</f>
        <v>0</v>
      </c>
      <c r="O49" s="15">
        <f>_xlfn.MAXIFS('# pers. ciblees_base'!$U$4:$U$1211,'# pers. ciblees_base'!$J$4:$J$1211,E49,'# pers. ciblees_base'!$K$4:$K$1211,F49,'# pers. ciblees_base'!$L$4:$L$1211,G49)</f>
        <v>5000</v>
      </c>
      <c r="P49" s="16">
        <f t="shared" si="2"/>
        <v>5000</v>
      </c>
    </row>
    <row r="50" spans="1:16">
      <c r="A50" t="s">
        <v>86</v>
      </c>
      <c r="B50" t="s">
        <v>88</v>
      </c>
      <c r="C50" t="s">
        <v>88</v>
      </c>
      <c r="E50" t="str">
        <f t="shared" si="1"/>
        <v>Kasaï</v>
      </c>
      <c r="F50" t="str">
        <f t="shared" si="1"/>
        <v>Kamonia</v>
      </c>
      <c r="G50" t="str">
        <f t="shared" si="1"/>
        <v>Kamonia</v>
      </c>
      <c r="H50" s="14">
        <f>_xlfn.MAXIFS('# pers. ciblees_base'!$N$4:$N$1211,'# pers. ciblees_base'!$J$4:$J$1211,E50,'# pers. ciblees_base'!$K$4:$K$1211,F50,'# pers. ciblees_base'!$L$4:$L$1211,G50)</f>
        <v>0</v>
      </c>
      <c r="I50" s="14">
        <f>_xlfn.MAXIFS('# pers. ciblees_base'!$O$4:$O$1211,'# pers. ciblees_base'!$J$4:$J$1211,E50,'# pers. ciblees_base'!$K$4:$K$1211,F50,'# pers. ciblees_base'!$L$4:$L$1211,G50)</f>
        <v>0</v>
      </c>
      <c r="J50" s="15">
        <f>_xlfn.MAXIFS('# pers. ciblees_base'!$P$4:$P$1211,'# pers. ciblees_base'!$J$4:$J$1211,E50,'# pers. ciblees_base'!$K$4:$K$1211,F50,'# pers. ciblees_base'!$L$4:$L$1211,G50)</f>
        <v>0</v>
      </c>
      <c r="K50" s="15">
        <f>_xlfn.MAXIFS('# pers. ciblees_base'!$Q$4:$Q$1211,'# pers. ciblees_base'!$J$4:$J$1211,E50,'# pers. ciblees_base'!$K$4:$K$1211,F50,'# pers. ciblees_base'!$L$4:$L$1211,G50)</f>
        <v>54500</v>
      </c>
      <c r="L50" s="15">
        <f>_xlfn.MAXIFS('# pers. ciblees_base'!$R$4:$R$1211,'# pers. ciblees_base'!$J$4:$J$1211,E50,'# pers. ciblees_base'!$K$4:$K$1211,F50,'# pers. ciblees_base'!$L$4:$L$1211,G50)</f>
        <v>0</v>
      </c>
      <c r="M50" s="15">
        <f>_xlfn.MAXIFS('# pers. ciblees_base'!$S$4:$S$1211,'# pers. ciblees_base'!$J$4:$J$1211,E50,'# pers. ciblees_base'!$K$4:$K$1211,F50,'# pers. ciblees_base'!$L$4:$L$1211,G50)</f>
        <v>5000</v>
      </c>
      <c r="N50" s="15">
        <f>_xlfn.MAXIFS('# pers. ciblees_base'!$T$4:$T$1211,'# pers. ciblees_base'!$J$4:$J$1211,E50,'# pers. ciblees_base'!$K$4:$K$1211,F50,'# pers. ciblees_base'!$L$4:$L$1211,G50)</f>
        <v>5000</v>
      </c>
      <c r="O50" s="15">
        <f>_xlfn.MAXIFS('# pers. ciblees_base'!$U$4:$U$1211,'# pers. ciblees_base'!$J$4:$J$1211,E50,'# pers. ciblees_base'!$K$4:$K$1211,F50,'# pers. ciblees_base'!$L$4:$L$1211,G50)</f>
        <v>14500</v>
      </c>
      <c r="P50" s="16">
        <f t="shared" si="2"/>
        <v>54500</v>
      </c>
    </row>
    <row r="51" spans="1:16">
      <c r="A51" t="s">
        <v>86</v>
      </c>
      <c r="B51" t="s">
        <v>88</v>
      </c>
      <c r="C51" t="s">
        <v>282</v>
      </c>
      <c r="E51" t="str">
        <f t="shared" si="1"/>
        <v>Kasaï</v>
      </c>
      <c r="F51" t="str">
        <f t="shared" si="1"/>
        <v>Kamonia</v>
      </c>
      <c r="G51" t="str">
        <f t="shared" si="1"/>
        <v>Kamwesha</v>
      </c>
      <c r="H51" s="14">
        <f>_xlfn.MAXIFS('# pers. ciblees_base'!$N$4:$N$1211,'# pers. ciblees_base'!$J$4:$J$1211,E51,'# pers. ciblees_base'!$K$4:$K$1211,F51,'# pers. ciblees_base'!$L$4:$L$1211,G51)</f>
        <v>5000</v>
      </c>
      <c r="I51" s="14">
        <f>_xlfn.MAXIFS('# pers. ciblees_base'!$O$4:$O$1211,'# pers. ciblees_base'!$J$4:$J$1211,E51,'# pers. ciblees_base'!$K$4:$K$1211,F51,'# pers. ciblees_base'!$L$4:$L$1211,G51)</f>
        <v>0</v>
      </c>
      <c r="J51" s="15">
        <f>_xlfn.MAXIFS('# pers. ciblees_base'!$P$4:$P$1211,'# pers. ciblees_base'!$J$4:$J$1211,E51,'# pers. ciblees_base'!$K$4:$K$1211,F51,'# pers. ciblees_base'!$L$4:$L$1211,G51)</f>
        <v>0</v>
      </c>
      <c r="K51" s="15">
        <f>_xlfn.MAXIFS('# pers. ciblees_base'!$Q$4:$Q$1211,'# pers. ciblees_base'!$J$4:$J$1211,E51,'# pers. ciblees_base'!$K$4:$K$1211,F51,'# pers. ciblees_base'!$L$4:$L$1211,G51)</f>
        <v>0</v>
      </c>
      <c r="L51" s="15">
        <f>_xlfn.MAXIFS('# pers. ciblees_base'!$R$4:$R$1211,'# pers. ciblees_base'!$J$4:$J$1211,E51,'# pers. ciblees_base'!$K$4:$K$1211,F51,'# pers. ciblees_base'!$L$4:$L$1211,G51)</f>
        <v>24500</v>
      </c>
      <c r="M51" s="15">
        <f>_xlfn.MAXIFS('# pers. ciblees_base'!$S$4:$S$1211,'# pers. ciblees_base'!$J$4:$J$1211,E51,'# pers. ciblees_base'!$K$4:$K$1211,F51,'# pers. ciblees_base'!$L$4:$L$1211,G51)</f>
        <v>5000</v>
      </c>
      <c r="N51" s="15">
        <f>_xlfn.MAXIFS('# pers. ciblees_base'!$T$4:$T$1211,'# pers. ciblees_base'!$J$4:$J$1211,E51,'# pers. ciblees_base'!$K$4:$K$1211,F51,'# pers. ciblees_base'!$L$4:$L$1211,G51)</f>
        <v>0</v>
      </c>
      <c r="O51" s="15">
        <f>_xlfn.MAXIFS('# pers. ciblees_base'!$U$4:$U$1211,'# pers. ciblees_base'!$J$4:$J$1211,E51,'# pers. ciblees_base'!$K$4:$K$1211,F51,'# pers. ciblees_base'!$L$4:$L$1211,G51)</f>
        <v>44500</v>
      </c>
      <c r="P51" s="16">
        <f t="shared" si="2"/>
        <v>44500</v>
      </c>
    </row>
    <row r="52" spans="1:16">
      <c r="A52" t="s">
        <v>86</v>
      </c>
      <c r="B52" t="s">
        <v>88</v>
      </c>
      <c r="C52" t="s">
        <v>379</v>
      </c>
      <c r="E52" t="str">
        <f t="shared" si="1"/>
        <v>Kasaï</v>
      </c>
      <c r="F52" t="str">
        <f t="shared" si="1"/>
        <v>Kamonia</v>
      </c>
      <c r="G52" t="str">
        <f t="shared" si="1"/>
        <v>Kanzala</v>
      </c>
      <c r="H52" s="14">
        <f>_xlfn.MAXIFS('# pers. ciblees_base'!$N$4:$N$1211,'# pers. ciblees_base'!$J$4:$J$1211,E52,'# pers. ciblees_base'!$K$4:$K$1211,F52,'# pers. ciblees_base'!$L$4:$L$1211,G52)</f>
        <v>0</v>
      </c>
      <c r="I52" s="14">
        <f>_xlfn.MAXIFS('# pers. ciblees_base'!$O$4:$O$1211,'# pers. ciblees_base'!$J$4:$J$1211,E52,'# pers. ciblees_base'!$K$4:$K$1211,F52,'# pers. ciblees_base'!$L$4:$L$1211,G52)</f>
        <v>0</v>
      </c>
      <c r="J52" s="15">
        <f>_xlfn.MAXIFS('# pers. ciblees_base'!$P$4:$P$1211,'# pers. ciblees_base'!$J$4:$J$1211,E52,'# pers. ciblees_base'!$K$4:$K$1211,F52,'# pers. ciblees_base'!$L$4:$L$1211,G52)</f>
        <v>0</v>
      </c>
      <c r="K52" s="15">
        <f>_xlfn.MAXIFS('# pers. ciblees_base'!$Q$4:$Q$1211,'# pers. ciblees_base'!$J$4:$J$1211,E52,'# pers. ciblees_base'!$K$4:$K$1211,F52,'# pers. ciblees_base'!$L$4:$L$1211,G52)</f>
        <v>0</v>
      </c>
      <c r="L52" s="15">
        <f>_xlfn.MAXIFS('# pers. ciblees_base'!$R$4:$R$1211,'# pers. ciblees_base'!$J$4:$J$1211,E52,'# pers. ciblees_base'!$K$4:$K$1211,F52,'# pers. ciblees_base'!$L$4:$L$1211,G52)</f>
        <v>0</v>
      </c>
      <c r="M52" s="15">
        <f>_xlfn.MAXIFS('# pers. ciblees_base'!$S$4:$S$1211,'# pers. ciblees_base'!$J$4:$J$1211,E52,'# pers. ciblees_base'!$K$4:$K$1211,F52,'# pers. ciblees_base'!$L$4:$L$1211,G52)</f>
        <v>5000</v>
      </c>
      <c r="N52" s="15">
        <f>_xlfn.MAXIFS('# pers. ciblees_base'!$T$4:$T$1211,'# pers. ciblees_base'!$J$4:$J$1211,E52,'# pers. ciblees_base'!$K$4:$K$1211,F52,'# pers. ciblees_base'!$L$4:$L$1211,G52)</f>
        <v>84500</v>
      </c>
      <c r="O52" s="15">
        <f>_xlfn.MAXIFS('# pers. ciblees_base'!$U$4:$U$1211,'# pers. ciblees_base'!$J$4:$J$1211,E52,'# pers. ciblees_base'!$K$4:$K$1211,F52,'# pers. ciblees_base'!$L$4:$L$1211,G52)</f>
        <v>0</v>
      </c>
      <c r="P52" s="16">
        <f t="shared" si="2"/>
        <v>84500</v>
      </c>
    </row>
    <row r="53" spans="1:16">
      <c r="A53" t="s">
        <v>86</v>
      </c>
      <c r="B53" t="s">
        <v>88</v>
      </c>
      <c r="C53" t="s">
        <v>747</v>
      </c>
      <c r="E53" t="str">
        <f t="shared" si="1"/>
        <v>Kasaï</v>
      </c>
      <c r="F53" t="str">
        <f t="shared" si="1"/>
        <v>Kamonia</v>
      </c>
      <c r="G53" t="str">
        <f t="shared" si="1"/>
        <v>Kitangwa</v>
      </c>
      <c r="H53" s="14">
        <f>_xlfn.MAXIFS('# pers. ciblees_base'!$N$4:$N$1211,'# pers. ciblees_base'!$J$4:$J$1211,E53,'# pers. ciblees_base'!$K$4:$K$1211,F53,'# pers. ciblees_base'!$L$4:$L$1211,G53)</f>
        <v>0</v>
      </c>
      <c r="I53" s="14">
        <f>_xlfn.MAXIFS('# pers. ciblees_base'!$O$4:$O$1211,'# pers. ciblees_base'!$J$4:$J$1211,E53,'# pers. ciblees_base'!$K$4:$K$1211,F53,'# pers. ciblees_base'!$L$4:$L$1211,G53)</f>
        <v>0</v>
      </c>
      <c r="J53" s="15">
        <f>_xlfn.MAXIFS('# pers. ciblees_base'!$P$4:$P$1211,'# pers. ciblees_base'!$J$4:$J$1211,E53,'# pers. ciblees_base'!$K$4:$K$1211,F53,'# pers. ciblees_base'!$L$4:$L$1211,G53)</f>
        <v>0</v>
      </c>
      <c r="K53" s="15">
        <f>_xlfn.MAXIFS('# pers. ciblees_base'!$Q$4:$Q$1211,'# pers. ciblees_base'!$J$4:$J$1211,E53,'# pers. ciblees_base'!$K$4:$K$1211,F53,'# pers. ciblees_base'!$L$4:$L$1211,G53)</f>
        <v>0</v>
      </c>
      <c r="L53" s="15">
        <f>_xlfn.MAXIFS('# pers. ciblees_base'!$R$4:$R$1211,'# pers. ciblees_base'!$J$4:$J$1211,E53,'# pers. ciblees_base'!$K$4:$K$1211,F53,'# pers. ciblees_base'!$L$4:$L$1211,G53)</f>
        <v>5000</v>
      </c>
      <c r="M53" s="15">
        <f>_xlfn.MAXIFS('# pers. ciblees_base'!$S$4:$S$1211,'# pers. ciblees_base'!$J$4:$J$1211,E53,'# pers. ciblees_base'!$K$4:$K$1211,F53,'# pers. ciblees_base'!$L$4:$L$1211,G53)</f>
        <v>0</v>
      </c>
      <c r="N53" s="15">
        <f>_xlfn.MAXIFS('# pers. ciblees_base'!$T$4:$T$1211,'# pers. ciblees_base'!$J$4:$J$1211,E53,'# pers. ciblees_base'!$K$4:$K$1211,F53,'# pers. ciblees_base'!$L$4:$L$1211,G53)</f>
        <v>0</v>
      </c>
      <c r="O53" s="15">
        <f>_xlfn.MAXIFS('# pers. ciblees_base'!$U$4:$U$1211,'# pers. ciblees_base'!$J$4:$J$1211,E53,'# pers. ciblees_base'!$K$4:$K$1211,F53,'# pers. ciblees_base'!$L$4:$L$1211,G53)</f>
        <v>0</v>
      </c>
      <c r="P53" s="16">
        <f t="shared" si="2"/>
        <v>5000</v>
      </c>
    </row>
    <row r="54" spans="1:16">
      <c r="A54" t="s">
        <v>86</v>
      </c>
      <c r="B54" t="s">
        <v>88</v>
      </c>
      <c r="C54" t="s">
        <v>597</v>
      </c>
      <c r="E54" t="str">
        <f t="shared" si="1"/>
        <v>Kasaï</v>
      </c>
      <c r="F54" t="str">
        <f t="shared" si="1"/>
        <v>Kamonia</v>
      </c>
      <c r="G54" t="str">
        <f t="shared" si="1"/>
        <v>Mutena</v>
      </c>
      <c r="H54" s="14">
        <f>_xlfn.MAXIFS('# pers. ciblees_base'!$N$4:$N$1211,'# pers. ciblees_base'!$J$4:$J$1211,E54,'# pers. ciblees_base'!$K$4:$K$1211,F54,'# pers. ciblees_base'!$L$4:$L$1211,G54)</f>
        <v>0</v>
      </c>
      <c r="I54" s="14">
        <f>_xlfn.MAXIFS('# pers. ciblees_base'!$O$4:$O$1211,'# pers. ciblees_base'!$J$4:$J$1211,E54,'# pers. ciblees_base'!$K$4:$K$1211,F54,'# pers. ciblees_base'!$L$4:$L$1211,G54)</f>
        <v>0</v>
      </c>
      <c r="J54" s="15">
        <f>_xlfn.MAXIFS('# pers. ciblees_base'!$P$4:$P$1211,'# pers. ciblees_base'!$J$4:$J$1211,E54,'# pers. ciblees_base'!$K$4:$K$1211,F54,'# pers. ciblees_base'!$L$4:$L$1211,G54)</f>
        <v>0</v>
      </c>
      <c r="K54" s="15">
        <f>_xlfn.MAXIFS('# pers. ciblees_base'!$Q$4:$Q$1211,'# pers. ciblees_base'!$J$4:$J$1211,E54,'# pers. ciblees_base'!$K$4:$K$1211,F54,'# pers. ciblees_base'!$L$4:$L$1211,G54)</f>
        <v>0</v>
      </c>
      <c r="L54" s="15">
        <f>_xlfn.MAXIFS('# pers. ciblees_base'!$R$4:$R$1211,'# pers. ciblees_base'!$J$4:$J$1211,E54,'# pers. ciblees_base'!$K$4:$K$1211,F54,'# pers. ciblees_base'!$L$4:$L$1211,G54)</f>
        <v>0</v>
      </c>
      <c r="M54" s="15">
        <f>_xlfn.MAXIFS('# pers. ciblees_base'!$S$4:$S$1211,'# pers. ciblees_base'!$J$4:$J$1211,E54,'# pers. ciblees_base'!$K$4:$K$1211,F54,'# pers. ciblees_base'!$L$4:$L$1211,G54)</f>
        <v>64500</v>
      </c>
      <c r="N54" s="15">
        <f>_xlfn.MAXIFS('# pers. ciblees_base'!$T$4:$T$1211,'# pers. ciblees_base'!$J$4:$J$1211,E54,'# pers. ciblees_base'!$K$4:$K$1211,F54,'# pers. ciblees_base'!$L$4:$L$1211,G54)</f>
        <v>0</v>
      </c>
      <c r="O54" s="15">
        <f>_xlfn.MAXIFS('# pers. ciblees_base'!$U$4:$U$1211,'# pers. ciblees_base'!$J$4:$J$1211,E54,'# pers. ciblees_base'!$K$4:$K$1211,F54,'# pers. ciblees_base'!$L$4:$L$1211,G54)</f>
        <v>0</v>
      </c>
      <c r="P54" s="16">
        <f t="shared" si="2"/>
        <v>64500</v>
      </c>
    </row>
    <row r="55" spans="1:16">
      <c r="A55" t="s">
        <v>86</v>
      </c>
      <c r="B55" t="s">
        <v>88</v>
      </c>
      <c r="C55" t="s">
        <v>359</v>
      </c>
      <c r="E55" t="str">
        <f t="shared" si="1"/>
        <v>Kasaï</v>
      </c>
      <c r="F55" t="str">
        <f t="shared" si="1"/>
        <v>Kamonia</v>
      </c>
      <c r="G55" t="str">
        <f t="shared" si="1"/>
        <v>Nyanga</v>
      </c>
      <c r="H55" s="14">
        <f>_xlfn.MAXIFS('# pers. ciblees_base'!$N$4:$N$1211,'# pers. ciblees_base'!$J$4:$J$1211,E55,'# pers. ciblees_base'!$K$4:$K$1211,F55,'# pers. ciblees_base'!$L$4:$L$1211,G55)</f>
        <v>0</v>
      </c>
      <c r="I55" s="14">
        <f>_xlfn.MAXIFS('# pers. ciblees_base'!$O$4:$O$1211,'# pers. ciblees_base'!$J$4:$J$1211,E55,'# pers. ciblees_base'!$K$4:$K$1211,F55,'# pers. ciblees_base'!$L$4:$L$1211,G55)</f>
        <v>0</v>
      </c>
      <c r="J55" s="15">
        <f>_xlfn.MAXIFS('# pers. ciblees_base'!$P$4:$P$1211,'# pers. ciblees_base'!$J$4:$J$1211,E55,'# pers. ciblees_base'!$K$4:$K$1211,F55,'# pers. ciblees_base'!$L$4:$L$1211,G55)</f>
        <v>0</v>
      </c>
      <c r="K55" s="15">
        <f>_xlfn.MAXIFS('# pers. ciblees_base'!$Q$4:$Q$1211,'# pers. ciblees_base'!$J$4:$J$1211,E55,'# pers. ciblees_base'!$K$4:$K$1211,F55,'# pers. ciblees_base'!$L$4:$L$1211,G55)</f>
        <v>0</v>
      </c>
      <c r="L55" s="15">
        <f>_xlfn.MAXIFS('# pers. ciblees_base'!$R$4:$R$1211,'# pers. ciblees_base'!$J$4:$J$1211,E55,'# pers. ciblees_base'!$K$4:$K$1211,F55,'# pers. ciblees_base'!$L$4:$L$1211,G55)</f>
        <v>5000</v>
      </c>
      <c r="M55" s="15">
        <f>_xlfn.MAXIFS('# pers. ciblees_base'!$S$4:$S$1211,'# pers. ciblees_base'!$J$4:$J$1211,E55,'# pers. ciblees_base'!$K$4:$K$1211,F55,'# pers. ciblees_base'!$L$4:$L$1211,G55)</f>
        <v>0</v>
      </c>
      <c r="N55" s="15">
        <f>_xlfn.MAXIFS('# pers. ciblees_base'!$T$4:$T$1211,'# pers. ciblees_base'!$J$4:$J$1211,E55,'# pers. ciblees_base'!$K$4:$K$1211,F55,'# pers. ciblees_base'!$L$4:$L$1211,G55)</f>
        <v>0</v>
      </c>
      <c r="O55" s="15">
        <f>_xlfn.MAXIFS('# pers. ciblees_base'!$U$4:$U$1211,'# pers. ciblees_base'!$J$4:$J$1211,E55,'# pers. ciblees_base'!$K$4:$K$1211,F55,'# pers. ciblees_base'!$L$4:$L$1211,G55)</f>
        <v>14500</v>
      </c>
      <c r="P55" s="16">
        <f t="shared" si="2"/>
        <v>14500</v>
      </c>
    </row>
    <row r="56" spans="1:16">
      <c r="A56" t="s">
        <v>86</v>
      </c>
      <c r="B56" t="s">
        <v>88</v>
      </c>
      <c r="C56" t="s">
        <v>112</v>
      </c>
      <c r="E56" t="str">
        <f t="shared" si="1"/>
        <v>Kasaï</v>
      </c>
      <c r="F56" t="str">
        <f t="shared" si="1"/>
        <v>Kamonia</v>
      </c>
      <c r="G56" t="str">
        <f t="shared" si="1"/>
        <v>Tshikapa</v>
      </c>
      <c r="H56" s="14">
        <f>_xlfn.MAXIFS('# pers. ciblees_base'!$N$4:$N$1211,'# pers. ciblees_base'!$J$4:$J$1211,E56,'# pers. ciblees_base'!$K$4:$K$1211,F56,'# pers. ciblees_base'!$L$4:$L$1211,G56)</f>
        <v>0</v>
      </c>
      <c r="I56" s="14">
        <f>_xlfn.MAXIFS('# pers. ciblees_base'!$O$4:$O$1211,'# pers. ciblees_base'!$J$4:$J$1211,E56,'# pers. ciblees_base'!$K$4:$K$1211,F56,'# pers. ciblees_base'!$L$4:$L$1211,G56)</f>
        <v>0</v>
      </c>
      <c r="J56" s="15">
        <f>_xlfn.MAXIFS('# pers. ciblees_base'!$P$4:$P$1211,'# pers. ciblees_base'!$J$4:$J$1211,E56,'# pers. ciblees_base'!$K$4:$K$1211,F56,'# pers. ciblees_base'!$L$4:$L$1211,G56)</f>
        <v>0</v>
      </c>
      <c r="K56" s="15">
        <f>_xlfn.MAXIFS('# pers. ciblees_base'!$Q$4:$Q$1211,'# pers. ciblees_base'!$J$4:$J$1211,E56,'# pers. ciblees_base'!$K$4:$K$1211,F56,'# pers. ciblees_base'!$L$4:$L$1211,G56)</f>
        <v>0</v>
      </c>
      <c r="L56" s="15">
        <f>_xlfn.MAXIFS('# pers. ciblees_base'!$R$4:$R$1211,'# pers. ciblees_base'!$J$4:$J$1211,E56,'# pers. ciblees_base'!$K$4:$K$1211,F56,'# pers. ciblees_base'!$L$4:$L$1211,G56)</f>
        <v>0</v>
      </c>
      <c r="M56" s="15">
        <f>_xlfn.MAXIFS('# pers. ciblees_base'!$S$4:$S$1211,'# pers. ciblees_base'!$J$4:$J$1211,E56,'# pers. ciblees_base'!$K$4:$K$1211,F56,'# pers. ciblees_base'!$L$4:$L$1211,G56)</f>
        <v>0</v>
      </c>
      <c r="N56" s="15">
        <f>_xlfn.MAXIFS('# pers. ciblees_base'!$T$4:$T$1211,'# pers. ciblees_base'!$J$4:$J$1211,E56,'# pers. ciblees_base'!$K$4:$K$1211,F56,'# pers. ciblees_base'!$L$4:$L$1211,G56)</f>
        <v>0</v>
      </c>
      <c r="O56" s="15">
        <f>_xlfn.MAXIFS('# pers. ciblees_base'!$U$4:$U$1211,'# pers. ciblees_base'!$J$4:$J$1211,E56,'# pers. ciblees_base'!$K$4:$K$1211,F56,'# pers. ciblees_base'!$L$4:$L$1211,G56)</f>
        <v>0</v>
      </c>
      <c r="P56" s="16">
        <f t="shared" si="2"/>
        <v>0</v>
      </c>
    </row>
    <row r="57" spans="1:16">
      <c r="A57" t="s">
        <v>86</v>
      </c>
      <c r="B57" t="s">
        <v>362</v>
      </c>
      <c r="C57" t="s">
        <v>362</v>
      </c>
      <c r="E57" t="str">
        <f t="shared" si="1"/>
        <v>Kasaï</v>
      </c>
      <c r="F57" t="str">
        <f t="shared" si="1"/>
        <v>Luebo</v>
      </c>
      <c r="G57" t="str">
        <f t="shared" si="1"/>
        <v>Luebo</v>
      </c>
      <c r="H57" s="14">
        <f>_xlfn.MAXIFS('# pers. ciblees_base'!$N$4:$N$1211,'# pers. ciblees_base'!$J$4:$J$1211,E57,'# pers. ciblees_base'!$K$4:$K$1211,F57,'# pers. ciblees_base'!$L$4:$L$1211,G57)</f>
        <v>24500</v>
      </c>
      <c r="I57" s="14">
        <f>_xlfn.MAXIFS('# pers. ciblees_base'!$O$4:$O$1211,'# pers. ciblees_base'!$J$4:$J$1211,E57,'# pers. ciblees_base'!$K$4:$K$1211,F57,'# pers. ciblees_base'!$L$4:$L$1211,G57)</f>
        <v>24500</v>
      </c>
      <c r="J57" s="15">
        <f>_xlfn.MAXIFS('# pers. ciblees_base'!$P$4:$P$1211,'# pers. ciblees_base'!$J$4:$J$1211,E57,'# pers. ciblees_base'!$K$4:$K$1211,F57,'# pers. ciblees_base'!$L$4:$L$1211,G57)</f>
        <v>0</v>
      </c>
      <c r="K57" s="15">
        <f>_xlfn.MAXIFS('# pers. ciblees_base'!$Q$4:$Q$1211,'# pers. ciblees_base'!$J$4:$J$1211,E57,'# pers. ciblees_base'!$K$4:$K$1211,F57,'# pers. ciblees_base'!$L$4:$L$1211,G57)</f>
        <v>0</v>
      </c>
      <c r="L57" s="15">
        <f>_xlfn.MAXIFS('# pers. ciblees_base'!$R$4:$R$1211,'# pers. ciblees_base'!$J$4:$J$1211,E57,'# pers. ciblees_base'!$K$4:$K$1211,F57,'# pers. ciblees_base'!$L$4:$L$1211,G57)</f>
        <v>0</v>
      </c>
      <c r="M57" s="15">
        <f>_xlfn.MAXIFS('# pers. ciblees_base'!$S$4:$S$1211,'# pers. ciblees_base'!$J$4:$J$1211,E57,'# pers. ciblees_base'!$K$4:$K$1211,F57,'# pers. ciblees_base'!$L$4:$L$1211,G57)</f>
        <v>0</v>
      </c>
      <c r="N57" s="15">
        <f>_xlfn.MAXIFS('# pers. ciblees_base'!$T$4:$T$1211,'# pers. ciblees_base'!$J$4:$J$1211,E57,'# pers. ciblees_base'!$K$4:$K$1211,F57,'# pers. ciblees_base'!$L$4:$L$1211,G57)</f>
        <v>0</v>
      </c>
      <c r="O57" s="15">
        <f>_xlfn.MAXIFS('# pers. ciblees_base'!$U$4:$U$1211,'# pers. ciblees_base'!$J$4:$J$1211,E57,'# pers. ciblees_base'!$K$4:$K$1211,F57,'# pers. ciblees_base'!$L$4:$L$1211,G57)</f>
        <v>5000</v>
      </c>
      <c r="P57" s="16">
        <f t="shared" si="2"/>
        <v>24500</v>
      </c>
    </row>
    <row r="58" spans="1:16">
      <c r="A58" t="s">
        <v>86</v>
      </c>
      <c r="B58" t="s">
        <v>514</v>
      </c>
      <c r="C58" t="s">
        <v>514</v>
      </c>
      <c r="E58" t="str">
        <f t="shared" si="1"/>
        <v>Kasaï</v>
      </c>
      <c r="F58" t="str">
        <f t="shared" si="1"/>
        <v>Mweka</v>
      </c>
      <c r="G58" t="str">
        <f t="shared" si="1"/>
        <v>Mweka</v>
      </c>
      <c r="H58" s="14">
        <f>_xlfn.MAXIFS('# pers. ciblees_base'!$N$4:$N$1211,'# pers. ciblees_base'!$J$4:$J$1211,E58,'# pers. ciblees_base'!$K$4:$K$1211,F58,'# pers. ciblees_base'!$L$4:$L$1211,G58)</f>
        <v>137000</v>
      </c>
      <c r="I58" s="14">
        <f>_xlfn.MAXIFS('# pers. ciblees_base'!$O$4:$O$1211,'# pers. ciblees_base'!$J$4:$J$1211,E58,'# pers. ciblees_base'!$K$4:$K$1211,F58,'# pers. ciblees_base'!$L$4:$L$1211,G58)</f>
        <v>137000</v>
      </c>
      <c r="J58" s="15">
        <f>_xlfn.MAXIFS('# pers. ciblees_base'!$P$4:$P$1211,'# pers. ciblees_base'!$J$4:$J$1211,E58,'# pers. ciblees_base'!$K$4:$K$1211,F58,'# pers. ciblees_base'!$L$4:$L$1211,G58)</f>
        <v>0</v>
      </c>
      <c r="K58" s="15">
        <f>_xlfn.MAXIFS('# pers. ciblees_base'!$Q$4:$Q$1211,'# pers. ciblees_base'!$J$4:$J$1211,E58,'# pers. ciblees_base'!$K$4:$K$1211,F58,'# pers. ciblees_base'!$L$4:$L$1211,G58)</f>
        <v>0</v>
      </c>
      <c r="L58" s="15">
        <f>_xlfn.MAXIFS('# pers. ciblees_base'!$R$4:$R$1211,'# pers. ciblees_base'!$J$4:$J$1211,E58,'# pers. ciblees_base'!$K$4:$K$1211,F58,'# pers. ciblees_base'!$L$4:$L$1211,G58)</f>
        <v>0</v>
      </c>
      <c r="M58" s="15">
        <f>_xlfn.MAXIFS('# pers. ciblees_base'!$S$4:$S$1211,'# pers. ciblees_base'!$J$4:$J$1211,E58,'# pers. ciblees_base'!$K$4:$K$1211,F58,'# pers. ciblees_base'!$L$4:$L$1211,G58)</f>
        <v>0</v>
      </c>
      <c r="N58" s="15">
        <f>_xlfn.MAXIFS('# pers. ciblees_base'!$T$4:$T$1211,'# pers. ciblees_base'!$J$4:$J$1211,E58,'# pers. ciblees_base'!$K$4:$K$1211,F58,'# pers. ciblees_base'!$L$4:$L$1211,G58)</f>
        <v>0</v>
      </c>
      <c r="O58" s="15">
        <f>_xlfn.MAXIFS('# pers. ciblees_base'!$U$4:$U$1211,'# pers. ciblees_base'!$J$4:$J$1211,E58,'# pers. ciblees_base'!$K$4:$K$1211,F58,'# pers. ciblees_base'!$L$4:$L$1211,G58)</f>
        <v>0</v>
      </c>
      <c r="P58" s="16">
        <f t="shared" si="2"/>
        <v>137000</v>
      </c>
    </row>
    <row r="59" spans="1:16">
      <c r="A59" t="s">
        <v>86</v>
      </c>
      <c r="B59" t="s">
        <v>1317</v>
      </c>
      <c r="C59" t="s">
        <v>1319</v>
      </c>
      <c r="E59" t="str">
        <f t="shared" si="1"/>
        <v>Kasaï</v>
      </c>
      <c r="F59" t="str">
        <f t="shared" si="1"/>
        <v>Ilebo</v>
      </c>
      <c r="G59" t="str">
        <f t="shared" si="1"/>
        <v>Banga Lubaka</v>
      </c>
      <c r="H59" s="14">
        <f>_xlfn.MAXIFS('# pers. ciblees_base'!$N$4:$N$1211,'# pers. ciblees_base'!$J$4:$J$1211,E59,'# pers. ciblees_base'!$K$4:$K$1211,F59,'# pers. ciblees_base'!$L$4:$L$1211,G59)</f>
        <v>0</v>
      </c>
      <c r="I59" s="14">
        <f>_xlfn.MAXIFS('# pers. ciblees_base'!$O$4:$O$1211,'# pers. ciblees_base'!$J$4:$J$1211,E59,'# pers. ciblees_base'!$K$4:$K$1211,F59,'# pers. ciblees_base'!$L$4:$L$1211,G59)</f>
        <v>0</v>
      </c>
      <c r="J59" s="15">
        <f>_xlfn.MAXIFS('# pers. ciblees_base'!$P$4:$P$1211,'# pers. ciblees_base'!$J$4:$J$1211,E59,'# pers. ciblees_base'!$K$4:$K$1211,F59,'# pers. ciblees_base'!$L$4:$L$1211,G59)</f>
        <v>0</v>
      </c>
      <c r="K59" s="15">
        <f>_xlfn.MAXIFS('# pers. ciblees_base'!$Q$4:$Q$1211,'# pers. ciblees_base'!$J$4:$J$1211,E59,'# pers. ciblees_base'!$K$4:$K$1211,F59,'# pers. ciblees_base'!$L$4:$L$1211,G59)</f>
        <v>0</v>
      </c>
      <c r="L59" s="15">
        <f>_xlfn.MAXIFS('# pers. ciblees_base'!$R$4:$R$1211,'# pers. ciblees_base'!$J$4:$J$1211,E59,'# pers. ciblees_base'!$K$4:$K$1211,F59,'# pers. ciblees_base'!$L$4:$L$1211,G59)</f>
        <v>5000</v>
      </c>
      <c r="M59" s="15">
        <f>_xlfn.MAXIFS('# pers. ciblees_base'!$S$4:$S$1211,'# pers. ciblees_base'!$J$4:$J$1211,E59,'# pers. ciblees_base'!$K$4:$K$1211,F59,'# pers. ciblees_base'!$L$4:$L$1211,G59)</f>
        <v>0</v>
      </c>
      <c r="N59" s="15">
        <f>_xlfn.MAXIFS('# pers. ciblees_base'!$T$4:$T$1211,'# pers. ciblees_base'!$J$4:$J$1211,E59,'# pers. ciblees_base'!$K$4:$K$1211,F59,'# pers. ciblees_base'!$L$4:$L$1211,G59)</f>
        <v>0</v>
      </c>
      <c r="O59" s="15">
        <f>_xlfn.MAXIFS('# pers. ciblees_base'!$U$4:$U$1211,'# pers. ciblees_base'!$J$4:$J$1211,E59,'# pers. ciblees_base'!$K$4:$K$1211,F59,'# pers. ciblees_base'!$L$4:$L$1211,G59)</f>
        <v>0</v>
      </c>
      <c r="P59" s="16">
        <f t="shared" si="2"/>
        <v>5000</v>
      </c>
    </row>
    <row r="60" spans="1:16">
      <c r="A60" t="s">
        <v>86</v>
      </c>
      <c r="B60" t="s">
        <v>1504</v>
      </c>
      <c r="C60" t="s">
        <v>1504</v>
      </c>
      <c r="E60" t="str">
        <f t="shared" si="1"/>
        <v>Kasaï</v>
      </c>
      <c r="F60" t="str">
        <f t="shared" si="1"/>
        <v>Dekese</v>
      </c>
      <c r="G60" t="str">
        <f t="shared" si="1"/>
        <v>Dekese</v>
      </c>
      <c r="H60" s="14">
        <f>_xlfn.MAXIFS('# pers. ciblees_base'!$N$4:$N$1211,'# pers. ciblees_base'!$J$4:$J$1211,E60,'# pers. ciblees_base'!$K$4:$K$1211,F60,'# pers. ciblees_base'!$L$4:$L$1211,G60)</f>
        <v>0</v>
      </c>
      <c r="I60" s="14">
        <f>_xlfn.MAXIFS('# pers. ciblees_base'!$O$4:$O$1211,'# pers. ciblees_base'!$J$4:$J$1211,E60,'# pers. ciblees_base'!$K$4:$K$1211,F60,'# pers. ciblees_base'!$L$4:$L$1211,G60)</f>
        <v>0</v>
      </c>
      <c r="J60" s="15">
        <f>_xlfn.MAXIFS('# pers. ciblees_base'!$P$4:$P$1211,'# pers. ciblees_base'!$J$4:$J$1211,E60,'# pers. ciblees_base'!$K$4:$K$1211,F60,'# pers. ciblees_base'!$L$4:$L$1211,G60)</f>
        <v>0</v>
      </c>
      <c r="K60" s="15">
        <f>_xlfn.MAXIFS('# pers. ciblees_base'!$Q$4:$Q$1211,'# pers. ciblees_base'!$J$4:$J$1211,E60,'# pers. ciblees_base'!$K$4:$K$1211,F60,'# pers. ciblees_base'!$L$4:$L$1211,G60)</f>
        <v>0</v>
      </c>
      <c r="L60" s="15">
        <f>_xlfn.MAXIFS('# pers. ciblees_base'!$R$4:$R$1211,'# pers. ciblees_base'!$J$4:$J$1211,E60,'# pers. ciblees_base'!$K$4:$K$1211,F60,'# pers. ciblees_base'!$L$4:$L$1211,G60)</f>
        <v>0</v>
      </c>
      <c r="M60" s="15">
        <f>_xlfn.MAXIFS('# pers. ciblees_base'!$S$4:$S$1211,'# pers. ciblees_base'!$J$4:$J$1211,E60,'# pers. ciblees_base'!$K$4:$K$1211,F60,'# pers. ciblees_base'!$L$4:$L$1211,G60)</f>
        <v>0</v>
      </c>
      <c r="N60" s="15">
        <f>_xlfn.MAXIFS('# pers. ciblees_base'!$T$4:$T$1211,'# pers. ciblees_base'!$J$4:$J$1211,E60,'# pers. ciblees_base'!$K$4:$K$1211,F60,'# pers. ciblees_base'!$L$4:$L$1211,G60)</f>
        <v>0</v>
      </c>
      <c r="O60" s="15">
        <f>_xlfn.MAXIFS('# pers. ciblees_base'!$U$4:$U$1211,'# pers. ciblees_base'!$J$4:$J$1211,E60,'# pers. ciblees_base'!$K$4:$K$1211,F60,'# pers. ciblees_base'!$L$4:$L$1211,G60)</f>
        <v>0</v>
      </c>
      <c r="P60" s="16">
        <f t="shared" si="2"/>
        <v>0</v>
      </c>
    </row>
    <row r="61" spans="1:16">
      <c r="A61" t="s">
        <v>94</v>
      </c>
      <c r="B61" t="s">
        <v>516</v>
      </c>
      <c r="C61" t="s">
        <v>896</v>
      </c>
      <c r="E61" t="str">
        <f t="shared" si="1"/>
        <v>Kasaï-central</v>
      </c>
      <c r="F61" t="str">
        <f t="shared" si="1"/>
        <v>Demba</v>
      </c>
      <c r="G61" t="str">
        <f t="shared" si="1"/>
        <v>Bena Leka</v>
      </c>
      <c r="H61" s="14">
        <f>_xlfn.MAXIFS('# pers. ciblees_base'!$N$4:$N$1211,'# pers. ciblees_base'!$J$4:$J$1211,E61,'# pers. ciblees_base'!$K$4:$K$1211,F61,'# pers. ciblees_base'!$L$4:$L$1211,G61)</f>
        <v>0</v>
      </c>
      <c r="I61" s="14">
        <f>_xlfn.MAXIFS('# pers. ciblees_base'!$O$4:$O$1211,'# pers. ciblees_base'!$J$4:$J$1211,E61,'# pers. ciblees_base'!$K$4:$K$1211,F61,'# pers. ciblees_base'!$L$4:$L$1211,G61)</f>
        <v>0</v>
      </c>
      <c r="J61" s="15">
        <f>_xlfn.MAXIFS('# pers. ciblees_base'!$P$4:$P$1211,'# pers. ciblees_base'!$J$4:$J$1211,E61,'# pers. ciblees_base'!$K$4:$K$1211,F61,'# pers. ciblees_base'!$L$4:$L$1211,G61)</f>
        <v>0</v>
      </c>
      <c r="K61" s="15">
        <f>_xlfn.MAXIFS('# pers. ciblees_base'!$Q$4:$Q$1211,'# pers. ciblees_base'!$J$4:$J$1211,E61,'# pers. ciblees_base'!$K$4:$K$1211,F61,'# pers. ciblees_base'!$L$4:$L$1211,G61)</f>
        <v>0</v>
      </c>
      <c r="L61" s="15">
        <f>_xlfn.MAXIFS('# pers. ciblees_base'!$R$4:$R$1211,'# pers. ciblees_base'!$J$4:$J$1211,E61,'# pers. ciblees_base'!$K$4:$K$1211,F61,'# pers. ciblees_base'!$L$4:$L$1211,G61)</f>
        <v>0</v>
      </c>
      <c r="M61" s="15">
        <f>_xlfn.MAXIFS('# pers. ciblees_base'!$S$4:$S$1211,'# pers. ciblees_base'!$J$4:$J$1211,E61,'# pers. ciblees_base'!$K$4:$K$1211,F61,'# pers. ciblees_base'!$L$4:$L$1211,G61)</f>
        <v>0</v>
      </c>
      <c r="N61" s="15">
        <f>_xlfn.MAXIFS('# pers. ciblees_base'!$T$4:$T$1211,'# pers. ciblees_base'!$J$4:$J$1211,E61,'# pers. ciblees_base'!$K$4:$K$1211,F61,'# pers. ciblees_base'!$L$4:$L$1211,G61)</f>
        <v>0</v>
      </c>
      <c r="O61" s="15">
        <f>_xlfn.MAXIFS('# pers. ciblees_base'!$U$4:$U$1211,'# pers. ciblees_base'!$J$4:$J$1211,E61,'# pers. ciblees_base'!$K$4:$K$1211,F61,'# pers. ciblees_base'!$L$4:$L$1211,G61)</f>
        <v>5000</v>
      </c>
      <c r="P61" s="16">
        <f t="shared" si="2"/>
        <v>5000</v>
      </c>
    </row>
    <row r="62" spans="1:16">
      <c r="A62" t="s">
        <v>94</v>
      </c>
      <c r="B62" t="s">
        <v>516</v>
      </c>
      <c r="C62" t="s">
        <v>516</v>
      </c>
      <c r="E62" t="str">
        <f t="shared" si="1"/>
        <v>Kasaï-central</v>
      </c>
      <c r="F62" t="str">
        <f t="shared" si="1"/>
        <v>Demba</v>
      </c>
      <c r="G62" t="str">
        <f t="shared" si="1"/>
        <v>Demba</v>
      </c>
      <c r="H62" s="14">
        <f>_xlfn.MAXIFS('# pers. ciblees_base'!$N$4:$N$1211,'# pers. ciblees_base'!$J$4:$J$1211,E62,'# pers. ciblees_base'!$K$4:$K$1211,F62,'# pers. ciblees_base'!$L$4:$L$1211,G62)</f>
        <v>0</v>
      </c>
      <c r="I62" s="14">
        <f>_xlfn.MAXIFS('# pers. ciblees_base'!$O$4:$O$1211,'# pers. ciblees_base'!$J$4:$J$1211,E62,'# pers. ciblees_base'!$K$4:$K$1211,F62,'# pers. ciblees_base'!$L$4:$L$1211,G62)</f>
        <v>0</v>
      </c>
      <c r="J62" s="15">
        <f>_xlfn.MAXIFS('# pers. ciblees_base'!$P$4:$P$1211,'# pers. ciblees_base'!$J$4:$J$1211,E62,'# pers. ciblees_base'!$K$4:$K$1211,F62,'# pers. ciblees_base'!$L$4:$L$1211,G62)</f>
        <v>0</v>
      </c>
      <c r="K62" s="15">
        <f>_xlfn.MAXIFS('# pers. ciblees_base'!$Q$4:$Q$1211,'# pers. ciblees_base'!$J$4:$J$1211,E62,'# pers. ciblees_base'!$K$4:$K$1211,F62,'# pers. ciblees_base'!$L$4:$L$1211,G62)</f>
        <v>0</v>
      </c>
      <c r="L62" s="15">
        <f>_xlfn.MAXIFS('# pers. ciblees_base'!$R$4:$R$1211,'# pers. ciblees_base'!$J$4:$J$1211,E62,'# pers. ciblees_base'!$K$4:$K$1211,F62,'# pers. ciblees_base'!$L$4:$L$1211,G62)</f>
        <v>0</v>
      </c>
      <c r="M62" s="15">
        <f>_xlfn.MAXIFS('# pers. ciblees_base'!$S$4:$S$1211,'# pers. ciblees_base'!$J$4:$J$1211,E62,'# pers. ciblees_base'!$K$4:$K$1211,F62,'# pers. ciblees_base'!$L$4:$L$1211,G62)</f>
        <v>0</v>
      </c>
      <c r="N62" s="15">
        <f>_xlfn.MAXIFS('# pers. ciblees_base'!$T$4:$T$1211,'# pers. ciblees_base'!$J$4:$J$1211,E62,'# pers. ciblees_base'!$K$4:$K$1211,F62,'# pers. ciblees_base'!$L$4:$L$1211,G62)</f>
        <v>0</v>
      </c>
      <c r="O62" s="15">
        <f>_xlfn.MAXIFS('# pers. ciblees_base'!$U$4:$U$1211,'# pers. ciblees_base'!$J$4:$J$1211,E62,'# pers. ciblees_base'!$K$4:$K$1211,F62,'# pers. ciblees_base'!$L$4:$L$1211,G62)</f>
        <v>5000</v>
      </c>
      <c r="P62" s="16">
        <f t="shared" si="2"/>
        <v>5000</v>
      </c>
    </row>
    <row r="63" spans="1:16">
      <c r="A63" t="s">
        <v>94</v>
      </c>
      <c r="B63" t="s">
        <v>229</v>
      </c>
      <c r="C63" t="s">
        <v>413</v>
      </c>
      <c r="E63" t="str">
        <f t="shared" si="1"/>
        <v>Kasaï-central</v>
      </c>
      <c r="F63" t="str">
        <f t="shared" si="1"/>
        <v>Dibaya</v>
      </c>
      <c r="G63" t="str">
        <f t="shared" si="1"/>
        <v>Bunkonde</v>
      </c>
      <c r="H63" s="14">
        <f>_xlfn.MAXIFS('# pers. ciblees_base'!$N$4:$N$1211,'# pers. ciblees_base'!$J$4:$J$1211,E63,'# pers. ciblees_base'!$K$4:$K$1211,F63,'# pers. ciblees_base'!$L$4:$L$1211,G63)</f>
        <v>0</v>
      </c>
      <c r="I63" s="14">
        <f>_xlfn.MAXIFS('# pers. ciblees_base'!$O$4:$O$1211,'# pers. ciblees_base'!$J$4:$J$1211,E63,'# pers. ciblees_base'!$K$4:$K$1211,F63,'# pers. ciblees_base'!$L$4:$L$1211,G63)</f>
        <v>0</v>
      </c>
      <c r="J63" s="15">
        <f>_xlfn.MAXIFS('# pers. ciblees_base'!$P$4:$P$1211,'# pers. ciblees_base'!$J$4:$J$1211,E63,'# pers. ciblees_base'!$K$4:$K$1211,F63,'# pers. ciblees_base'!$L$4:$L$1211,G63)</f>
        <v>0</v>
      </c>
      <c r="K63" s="15">
        <f>_xlfn.MAXIFS('# pers. ciblees_base'!$Q$4:$Q$1211,'# pers. ciblees_base'!$J$4:$J$1211,E63,'# pers. ciblees_base'!$K$4:$K$1211,F63,'# pers. ciblees_base'!$L$4:$L$1211,G63)</f>
        <v>0</v>
      </c>
      <c r="L63" s="15">
        <f>_xlfn.MAXIFS('# pers. ciblees_base'!$R$4:$R$1211,'# pers. ciblees_base'!$J$4:$J$1211,E63,'# pers. ciblees_base'!$K$4:$K$1211,F63,'# pers. ciblees_base'!$L$4:$L$1211,G63)</f>
        <v>14500</v>
      </c>
      <c r="M63" s="15">
        <f>_xlfn.MAXIFS('# pers. ciblees_base'!$S$4:$S$1211,'# pers. ciblees_base'!$J$4:$J$1211,E63,'# pers. ciblees_base'!$K$4:$K$1211,F63,'# pers. ciblees_base'!$L$4:$L$1211,G63)</f>
        <v>0</v>
      </c>
      <c r="N63" s="15">
        <f>_xlfn.MAXIFS('# pers. ciblees_base'!$T$4:$T$1211,'# pers. ciblees_base'!$J$4:$J$1211,E63,'# pers. ciblees_base'!$K$4:$K$1211,F63,'# pers. ciblees_base'!$L$4:$L$1211,G63)</f>
        <v>0</v>
      </c>
      <c r="O63" s="15">
        <f>_xlfn.MAXIFS('# pers. ciblees_base'!$U$4:$U$1211,'# pers. ciblees_base'!$J$4:$J$1211,E63,'# pers. ciblees_base'!$K$4:$K$1211,F63,'# pers. ciblees_base'!$L$4:$L$1211,G63)</f>
        <v>0</v>
      </c>
      <c r="P63" s="16">
        <f t="shared" si="2"/>
        <v>14500</v>
      </c>
    </row>
    <row r="64" spans="1:16">
      <c r="A64" t="s">
        <v>94</v>
      </c>
      <c r="B64" t="s">
        <v>229</v>
      </c>
      <c r="C64" t="s">
        <v>229</v>
      </c>
      <c r="E64" t="str">
        <f t="shared" si="1"/>
        <v>Kasaï-central</v>
      </c>
      <c r="F64" t="str">
        <f t="shared" si="1"/>
        <v>Dibaya</v>
      </c>
      <c r="G64" t="str">
        <f t="shared" si="1"/>
        <v>Dibaya</v>
      </c>
      <c r="H64" s="14">
        <f>_xlfn.MAXIFS('# pers. ciblees_base'!$N$4:$N$1211,'# pers. ciblees_base'!$J$4:$J$1211,E64,'# pers. ciblees_base'!$K$4:$K$1211,F64,'# pers. ciblees_base'!$L$4:$L$1211,G64)</f>
        <v>0</v>
      </c>
      <c r="I64" s="14">
        <f>_xlfn.MAXIFS('# pers. ciblees_base'!$O$4:$O$1211,'# pers. ciblees_base'!$J$4:$J$1211,E64,'# pers. ciblees_base'!$K$4:$K$1211,F64,'# pers. ciblees_base'!$L$4:$L$1211,G64)</f>
        <v>0</v>
      </c>
      <c r="J64" s="15">
        <f>_xlfn.MAXIFS('# pers. ciblees_base'!$P$4:$P$1211,'# pers. ciblees_base'!$J$4:$J$1211,E64,'# pers. ciblees_base'!$K$4:$K$1211,F64,'# pers. ciblees_base'!$L$4:$L$1211,G64)</f>
        <v>0</v>
      </c>
      <c r="K64" s="15">
        <f>_xlfn.MAXIFS('# pers. ciblees_base'!$Q$4:$Q$1211,'# pers. ciblees_base'!$J$4:$J$1211,E64,'# pers. ciblees_base'!$K$4:$K$1211,F64,'# pers. ciblees_base'!$L$4:$L$1211,G64)</f>
        <v>0</v>
      </c>
      <c r="L64" s="15">
        <f>_xlfn.MAXIFS('# pers. ciblees_base'!$R$4:$R$1211,'# pers. ciblees_base'!$J$4:$J$1211,E64,'# pers. ciblees_base'!$K$4:$K$1211,F64,'# pers. ciblees_base'!$L$4:$L$1211,G64)</f>
        <v>14500</v>
      </c>
      <c r="M64" s="15">
        <f>_xlfn.MAXIFS('# pers. ciblees_base'!$S$4:$S$1211,'# pers. ciblees_base'!$J$4:$J$1211,E64,'# pers. ciblees_base'!$K$4:$K$1211,F64,'# pers. ciblees_base'!$L$4:$L$1211,G64)</f>
        <v>5000</v>
      </c>
      <c r="N64" s="15">
        <f>_xlfn.MAXIFS('# pers. ciblees_base'!$T$4:$T$1211,'# pers. ciblees_base'!$J$4:$J$1211,E64,'# pers. ciblees_base'!$K$4:$K$1211,F64,'# pers. ciblees_base'!$L$4:$L$1211,G64)</f>
        <v>0</v>
      </c>
      <c r="O64" s="15">
        <f>_xlfn.MAXIFS('# pers. ciblees_base'!$U$4:$U$1211,'# pers. ciblees_base'!$J$4:$J$1211,E64,'# pers. ciblees_base'!$K$4:$K$1211,F64,'# pers. ciblees_base'!$L$4:$L$1211,G64)</f>
        <v>0</v>
      </c>
      <c r="P64" s="16">
        <f t="shared" si="2"/>
        <v>14500</v>
      </c>
    </row>
    <row r="65" spans="1:16">
      <c r="A65" t="s">
        <v>94</v>
      </c>
      <c r="B65" t="s">
        <v>229</v>
      </c>
      <c r="C65" t="s">
        <v>437</v>
      </c>
      <c r="E65" t="str">
        <f t="shared" si="1"/>
        <v>Kasaï-central</v>
      </c>
      <c r="F65" t="str">
        <f t="shared" si="1"/>
        <v>Dibaya</v>
      </c>
      <c r="G65" t="str">
        <f t="shared" si="1"/>
        <v>Lubondaie</v>
      </c>
      <c r="H65" s="14">
        <f>_xlfn.MAXIFS('# pers. ciblees_base'!$N$4:$N$1211,'# pers. ciblees_base'!$J$4:$J$1211,E65,'# pers. ciblees_base'!$K$4:$K$1211,F65,'# pers. ciblees_base'!$L$4:$L$1211,G65)</f>
        <v>0</v>
      </c>
      <c r="I65" s="14">
        <f>_xlfn.MAXIFS('# pers. ciblees_base'!$O$4:$O$1211,'# pers. ciblees_base'!$J$4:$J$1211,E65,'# pers. ciblees_base'!$K$4:$K$1211,F65,'# pers. ciblees_base'!$L$4:$L$1211,G65)</f>
        <v>0</v>
      </c>
      <c r="J65" s="15">
        <f>_xlfn.MAXIFS('# pers. ciblees_base'!$P$4:$P$1211,'# pers. ciblees_base'!$J$4:$J$1211,E65,'# pers. ciblees_base'!$K$4:$K$1211,F65,'# pers. ciblees_base'!$L$4:$L$1211,G65)</f>
        <v>0</v>
      </c>
      <c r="K65" s="15">
        <f>_xlfn.MAXIFS('# pers. ciblees_base'!$Q$4:$Q$1211,'# pers. ciblees_base'!$J$4:$J$1211,E65,'# pers. ciblees_base'!$K$4:$K$1211,F65,'# pers. ciblees_base'!$L$4:$L$1211,G65)</f>
        <v>0</v>
      </c>
      <c r="L65" s="15">
        <f>_xlfn.MAXIFS('# pers. ciblees_base'!$R$4:$R$1211,'# pers. ciblees_base'!$J$4:$J$1211,E65,'# pers. ciblees_base'!$K$4:$K$1211,F65,'# pers. ciblees_base'!$L$4:$L$1211,G65)</f>
        <v>0</v>
      </c>
      <c r="M65" s="15">
        <f>_xlfn.MAXIFS('# pers. ciblees_base'!$S$4:$S$1211,'# pers. ciblees_base'!$J$4:$J$1211,E65,'# pers. ciblees_base'!$K$4:$K$1211,F65,'# pers. ciblees_base'!$L$4:$L$1211,G65)</f>
        <v>0</v>
      </c>
      <c r="N65" s="15">
        <f>_xlfn.MAXIFS('# pers. ciblees_base'!$T$4:$T$1211,'# pers. ciblees_base'!$J$4:$J$1211,E65,'# pers. ciblees_base'!$K$4:$K$1211,F65,'# pers. ciblees_base'!$L$4:$L$1211,G65)</f>
        <v>0</v>
      </c>
      <c r="O65" s="15">
        <f>_xlfn.MAXIFS('# pers. ciblees_base'!$U$4:$U$1211,'# pers. ciblees_base'!$J$4:$J$1211,E65,'# pers. ciblees_base'!$K$4:$K$1211,F65,'# pers. ciblees_base'!$L$4:$L$1211,G65)</f>
        <v>0</v>
      </c>
      <c r="P65" s="16">
        <f t="shared" si="2"/>
        <v>0</v>
      </c>
    </row>
    <row r="66" spans="1:16">
      <c r="A66" t="s">
        <v>94</v>
      </c>
      <c r="B66" t="s">
        <v>229</v>
      </c>
      <c r="C66" t="s">
        <v>231</v>
      </c>
      <c r="E66" t="str">
        <f t="shared" si="1"/>
        <v>Kasaï-central</v>
      </c>
      <c r="F66" t="str">
        <f t="shared" si="1"/>
        <v>Dibaya</v>
      </c>
      <c r="G66" t="str">
        <f t="shared" si="1"/>
        <v>Tshikula</v>
      </c>
      <c r="H66" s="14">
        <f>_xlfn.MAXIFS('# pers. ciblees_base'!$N$4:$N$1211,'# pers. ciblees_base'!$J$4:$J$1211,E66,'# pers. ciblees_base'!$K$4:$K$1211,F66,'# pers. ciblees_base'!$L$4:$L$1211,G66)</f>
        <v>0</v>
      </c>
      <c r="I66" s="14">
        <f>_xlfn.MAXIFS('# pers. ciblees_base'!$O$4:$O$1211,'# pers. ciblees_base'!$J$4:$J$1211,E66,'# pers. ciblees_base'!$K$4:$K$1211,F66,'# pers. ciblees_base'!$L$4:$L$1211,G66)</f>
        <v>0</v>
      </c>
      <c r="J66" s="15">
        <f>_xlfn.MAXIFS('# pers. ciblees_base'!$P$4:$P$1211,'# pers. ciblees_base'!$J$4:$J$1211,E66,'# pers. ciblees_base'!$K$4:$K$1211,F66,'# pers. ciblees_base'!$L$4:$L$1211,G66)</f>
        <v>0</v>
      </c>
      <c r="K66" s="15">
        <f>_xlfn.MAXIFS('# pers. ciblees_base'!$Q$4:$Q$1211,'# pers. ciblees_base'!$J$4:$J$1211,E66,'# pers. ciblees_base'!$K$4:$K$1211,F66,'# pers. ciblees_base'!$L$4:$L$1211,G66)</f>
        <v>0</v>
      </c>
      <c r="L66" s="15">
        <f>_xlfn.MAXIFS('# pers. ciblees_base'!$R$4:$R$1211,'# pers. ciblees_base'!$J$4:$J$1211,E66,'# pers. ciblees_base'!$K$4:$K$1211,F66,'# pers. ciblees_base'!$L$4:$L$1211,G66)</f>
        <v>14500</v>
      </c>
      <c r="M66" s="15">
        <f>_xlfn.MAXIFS('# pers. ciblees_base'!$S$4:$S$1211,'# pers. ciblees_base'!$J$4:$J$1211,E66,'# pers. ciblees_base'!$K$4:$K$1211,F66,'# pers. ciblees_base'!$L$4:$L$1211,G66)</f>
        <v>34500</v>
      </c>
      <c r="N66" s="15">
        <f>_xlfn.MAXIFS('# pers. ciblees_base'!$T$4:$T$1211,'# pers. ciblees_base'!$J$4:$J$1211,E66,'# pers. ciblees_base'!$K$4:$K$1211,F66,'# pers. ciblees_base'!$L$4:$L$1211,G66)</f>
        <v>0</v>
      </c>
      <c r="O66" s="15">
        <f>_xlfn.MAXIFS('# pers. ciblees_base'!$U$4:$U$1211,'# pers. ciblees_base'!$J$4:$J$1211,E66,'# pers. ciblees_base'!$K$4:$K$1211,F66,'# pers. ciblees_base'!$L$4:$L$1211,G66)</f>
        <v>0</v>
      </c>
      <c r="P66" s="16">
        <f t="shared" si="2"/>
        <v>34500</v>
      </c>
    </row>
    <row r="67" spans="1:16">
      <c r="A67" t="s">
        <v>94</v>
      </c>
      <c r="B67" t="s">
        <v>409</v>
      </c>
      <c r="C67" t="s">
        <v>411</v>
      </c>
      <c r="E67" t="str">
        <f t="shared" si="1"/>
        <v>Kasaï-central</v>
      </c>
      <c r="F67" t="str">
        <f t="shared" si="1"/>
        <v>Dimbelenge</v>
      </c>
      <c r="G67" t="str">
        <f t="shared" si="1"/>
        <v>Katende</v>
      </c>
      <c r="H67" s="14">
        <f>_xlfn.MAXIFS('# pers. ciblees_base'!$N$4:$N$1211,'# pers. ciblees_base'!$J$4:$J$1211,E67,'# pers. ciblees_base'!$K$4:$K$1211,F67,'# pers. ciblees_base'!$L$4:$L$1211,G67)</f>
        <v>0</v>
      </c>
      <c r="I67" s="14">
        <f>_xlfn.MAXIFS('# pers. ciblees_base'!$O$4:$O$1211,'# pers. ciblees_base'!$J$4:$J$1211,E67,'# pers. ciblees_base'!$K$4:$K$1211,F67,'# pers. ciblees_base'!$L$4:$L$1211,G67)</f>
        <v>0</v>
      </c>
      <c r="J67" s="15">
        <f>_xlfn.MAXIFS('# pers. ciblees_base'!$P$4:$P$1211,'# pers. ciblees_base'!$J$4:$J$1211,E67,'# pers. ciblees_base'!$K$4:$K$1211,F67,'# pers. ciblees_base'!$L$4:$L$1211,G67)</f>
        <v>0</v>
      </c>
      <c r="K67" s="15">
        <f>_xlfn.MAXIFS('# pers. ciblees_base'!$Q$4:$Q$1211,'# pers. ciblees_base'!$J$4:$J$1211,E67,'# pers. ciblees_base'!$K$4:$K$1211,F67,'# pers. ciblees_base'!$L$4:$L$1211,G67)</f>
        <v>0</v>
      </c>
      <c r="L67" s="15">
        <f>_xlfn.MAXIFS('# pers. ciblees_base'!$R$4:$R$1211,'# pers. ciblees_base'!$J$4:$J$1211,E67,'# pers. ciblees_base'!$K$4:$K$1211,F67,'# pers. ciblees_base'!$L$4:$L$1211,G67)</f>
        <v>0</v>
      </c>
      <c r="M67" s="15">
        <f>_xlfn.MAXIFS('# pers. ciblees_base'!$S$4:$S$1211,'# pers. ciblees_base'!$J$4:$J$1211,E67,'# pers. ciblees_base'!$K$4:$K$1211,F67,'# pers. ciblees_base'!$L$4:$L$1211,G67)</f>
        <v>5000</v>
      </c>
      <c r="N67" s="15">
        <f>_xlfn.MAXIFS('# pers. ciblees_base'!$T$4:$T$1211,'# pers. ciblees_base'!$J$4:$J$1211,E67,'# pers. ciblees_base'!$K$4:$K$1211,F67,'# pers. ciblees_base'!$L$4:$L$1211,G67)</f>
        <v>0</v>
      </c>
      <c r="O67" s="15">
        <f>_xlfn.MAXIFS('# pers. ciblees_base'!$U$4:$U$1211,'# pers. ciblees_base'!$J$4:$J$1211,E67,'# pers. ciblees_base'!$K$4:$K$1211,F67,'# pers. ciblees_base'!$L$4:$L$1211,G67)</f>
        <v>5000</v>
      </c>
      <c r="P67" s="16">
        <f t="shared" si="2"/>
        <v>5000</v>
      </c>
    </row>
    <row r="68" spans="1:16">
      <c r="A68" t="s">
        <v>94</v>
      </c>
      <c r="B68" t="s">
        <v>96</v>
      </c>
      <c r="C68" t="s">
        <v>96</v>
      </c>
      <c r="E68" t="str">
        <f t="shared" si="1"/>
        <v>Kasaï-central</v>
      </c>
      <c r="F68" t="str">
        <f t="shared" si="1"/>
        <v>Kananga</v>
      </c>
      <c r="G68" t="str">
        <f t="shared" si="1"/>
        <v>Kananga</v>
      </c>
      <c r="H68" s="14">
        <f>_xlfn.MAXIFS('# pers. ciblees_base'!$N$4:$N$1211,'# pers. ciblees_base'!$J$4:$J$1211,E68,'# pers. ciblees_base'!$K$4:$K$1211,F68,'# pers. ciblees_base'!$L$4:$L$1211,G68)</f>
        <v>0</v>
      </c>
      <c r="I68" s="14">
        <f>_xlfn.MAXIFS('# pers. ciblees_base'!$O$4:$O$1211,'# pers. ciblees_base'!$J$4:$J$1211,E68,'# pers. ciblees_base'!$K$4:$K$1211,F68,'# pers. ciblees_base'!$L$4:$L$1211,G68)</f>
        <v>0</v>
      </c>
      <c r="J68" s="15">
        <f>_xlfn.MAXIFS('# pers. ciblees_base'!$P$4:$P$1211,'# pers. ciblees_base'!$J$4:$J$1211,E68,'# pers. ciblees_base'!$K$4:$K$1211,F68,'# pers. ciblees_base'!$L$4:$L$1211,G68)</f>
        <v>0</v>
      </c>
      <c r="K68" s="15">
        <f>_xlfn.MAXIFS('# pers. ciblees_base'!$Q$4:$Q$1211,'# pers. ciblees_base'!$J$4:$J$1211,E68,'# pers. ciblees_base'!$K$4:$K$1211,F68,'# pers. ciblees_base'!$L$4:$L$1211,G68)</f>
        <v>0</v>
      </c>
      <c r="L68" s="15">
        <f>_xlfn.MAXIFS('# pers. ciblees_base'!$R$4:$R$1211,'# pers. ciblees_base'!$J$4:$J$1211,E68,'# pers. ciblees_base'!$K$4:$K$1211,F68,'# pers. ciblees_base'!$L$4:$L$1211,G68)</f>
        <v>14500</v>
      </c>
      <c r="M68" s="15">
        <f>_xlfn.MAXIFS('# pers. ciblees_base'!$S$4:$S$1211,'# pers. ciblees_base'!$J$4:$J$1211,E68,'# pers. ciblees_base'!$K$4:$K$1211,F68,'# pers. ciblees_base'!$L$4:$L$1211,G68)</f>
        <v>0</v>
      </c>
      <c r="N68" s="15">
        <f>_xlfn.MAXIFS('# pers. ciblees_base'!$T$4:$T$1211,'# pers. ciblees_base'!$J$4:$J$1211,E68,'# pers. ciblees_base'!$K$4:$K$1211,F68,'# pers. ciblees_base'!$L$4:$L$1211,G68)</f>
        <v>174500</v>
      </c>
      <c r="O68" s="15">
        <f>_xlfn.MAXIFS('# pers. ciblees_base'!$U$4:$U$1211,'# pers. ciblees_base'!$J$4:$J$1211,E68,'# pers. ciblees_base'!$K$4:$K$1211,F68,'# pers. ciblees_base'!$L$4:$L$1211,G68)</f>
        <v>5000</v>
      </c>
      <c r="P68" s="16">
        <f t="shared" si="2"/>
        <v>174500</v>
      </c>
    </row>
    <row r="69" spans="1:16">
      <c r="A69" t="s">
        <v>94</v>
      </c>
      <c r="B69" t="s">
        <v>96</v>
      </c>
      <c r="C69" t="s">
        <v>1168</v>
      </c>
      <c r="E69" t="str">
        <f t="shared" si="1"/>
        <v>Kasaï-central</v>
      </c>
      <c r="F69" t="str">
        <f t="shared" si="1"/>
        <v>Kananga</v>
      </c>
      <c r="G69" t="str">
        <f t="shared" si="1"/>
        <v>Ndesha</v>
      </c>
      <c r="H69" s="14">
        <f>_xlfn.MAXIFS('# pers. ciblees_base'!$N$4:$N$1211,'# pers. ciblees_base'!$J$4:$J$1211,E69,'# pers. ciblees_base'!$K$4:$K$1211,F69,'# pers. ciblees_base'!$L$4:$L$1211,G69)</f>
        <v>0</v>
      </c>
      <c r="I69" s="14">
        <f>_xlfn.MAXIFS('# pers. ciblees_base'!$O$4:$O$1211,'# pers. ciblees_base'!$J$4:$J$1211,E69,'# pers. ciblees_base'!$K$4:$K$1211,F69,'# pers. ciblees_base'!$L$4:$L$1211,G69)</f>
        <v>0</v>
      </c>
      <c r="J69" s="15">
        <f>_xlfn.MAXIFS('# pers. ciblees_base'!$P$4:$P$1211,'# pers. ciblees_base'!$J$4:$J$1211,E69,'# pers. ciblees_base'!$K$4:$K$1211,F69,'# pers. ciblees_base'!$L$4:$L$1211,G69)</f>
        <v>0</v>
      </c>
      <c r="K69" s="15">
        <f>_xlfn.MAXIFS('# pers. ciblees_base'!$Q$4:$Q$1211,'# pers. ciblees_base'!$J$4:$J$1211,E69,'# pers. ciblees_base'!$K$4:$K$1211,F69,'# pers. ciblees_base'!$L$4:$L$1211,G69)</f>
        <v>0</v>
      </c>
      <c r="L69" s="15">
        <f>_xlfn.MAXIFS('# pers. ciblees_base'!$R$4:$R$1211,'# pers. ciblees_base'!$J$4:$J$1211,E69,'# pers. ciblees_base'!$K$4:$K$1211,F69,'# pers. ciblees_base'!$L$4:$L$1211,G69)</f>
        <v>0</v>
      </c>
      <c r="M69" s="15">
        <f>_xlfn.MAXIFS('# pers. ciblees_base'!$S$4:$S$1211,'# pers. ciblees_base'!$J$4:$J$1211,E69,'# pers. ciblees_base'!$K$4:$K$1211,F69,'# pers. ciblees_base'!$L$4:$L$1211,G69)</f>
        <v>0</v>
      </c>
      <c r="N69" s="15">
        <f>_xlfn.MAXIFS('# pers. ciblees_base'!$T$4:$T$1211,'# pers. ciblees_base'!$J$4:$J$1211,E69,'# pers. ciblees_base'!$K$4:$K$1211,F69,'# pers. ciblees_base'!$L$4:$L$1211,G69)</f>
        <v>0</v>
      </c>
      <c r="O69" s="15">
        <f>_xlfn.MAXIFS('# pers. ciblees_base'!$U$4:$U$1211,'# pers. ciblees_base'!$J$4:$J$1211,E69,'# pers. ciblees_base'!$K$4:$K$1211,F69,'# pers. ciblees_base'!$L$4:$L$1211,G69)</f>
        <v>0</v>
      </c>
      <c r="P69" s="16">
        <f t="shared" si="2"/>
        <v>0</v>
      </c>
    </row>
    <row r="70" spans="1:16">
      <c r="A70" t="s">
        <v>94</v>
      </c>
      <c r="B70" t="s">
        <v>96</v>
      </c>
      <c r="C70" t="s">
        <v>521</v>
      </c>
      <c r="E70" t="str">
        <f t="shared" si="1"/>
        <v>Kasaï-central</v>
      </c>
      <c r="F70" t="str">
        <f t="shared" si="1"/>
        <v>Kananga</v>
      </c>
      <c r="G70" t="str">
        <f t="shared" si="1"/>
        <v>Tshikaji</v>
      </c>
      <c r="H70" s="14">
        <f>_xlfn.MAXIFS('# pers. ciblees_base'!$N$4:$N$1211,'# pers. ciblees_base'!$J$4:$J$1211,E70,'# pers. ciblees_base'!$K$4:$K$1211,F70,'# pers. ciblees_base'!$L$4:$L$1211,G70)</f>
        <v>0</v>
      </c>
      <c r="I70" s="14">
        <f>_xlfn.MAXIFS('# pers. ciblees_base'!$O$4:$O$1211,'# pers. ciblees_base'!$J$4:$J$1211,E70,'# pers. ciblees_base'!$K$4:$K$1211,F70,'# pers. ciblees_base'!$L$4:$L$1211,G70)</f>
        <v>0</v>
      </c>
      <c r="J70" s="15">
        <f>_xlfn.MAXIFS('# pers. ciblees_base'!$P$4:$P$1211,'# pers. ciblees_base'!$J$4:$J$1211,E70,'# pers. ciblees_base'!$K$4:$K$1211,F70,'# pers. ciblees_base'!$L$4:$L$1211,G70)</f>
        <v>0</v>
      </c>
      <c r="K70" s="15">
        <f>_xlfn.MAXIFS('# pers. ciblees_base'!$Q$4:$Q$1211,'# pers. ciblees_base'!$J$4:$J$1211,E70,'# pers. ciblees_base'!$K$4:$K$1211,F70,'# pers. ciblees_base'!$L$4:$L$1211,G70)</f>
        <v>0</v>
      </c>
      <c r="L70" s="15">
        <f>_xlfn.MAXIFS('# pers. ciblees_base'!$R$4:$R$1211,'# pers. ciblees_base'!$J$4:$J$1211,E70,'# pers. ciblees_base'!$K$4:$K$1211,F70,'# pers. ciblees_base'!$L$4:$L$1211,G70)</f>
        <v>0</v>
      </c>
      <c r="M70" s="15">
        <f>_xlfn.MAXIFS('# pers. ciblees_base'!$S$4:$S$1211,'# pers. ciblees_base'!$J$4:$J$1211,E70,'# pers. ciblees_base'!$K$4:$K$1211,F70,'# pers. ciblees_base'!$L$4:$L$1211,G70)</f>
        <v>14500</v>
      </c>
      <c r="N70" s="15">
        <f>_xlfn.MAXIFS('# pers. ciblees_base'!$T$4:$T$1211,'# pers. ciblees_base'!$J$4:$J$1211,E70,'# pers. ciblees_base'!$K$4:$K$1211,F70,'# pers. ciblees_base'!$L$4:$L$1211,G70)</f>
        <v>0</v>
      </c>
      <c r="O70" s="15">
        <f>_xlfn.MAXIFS('# pers. ciblees_base'!$U$4:$U$1211,'# pers. ciblees_base'!$J$4:$J$1211,E70,'# pers. ciblees_base'!$K$4:$K$1211,F70,'# pers. ciblees_base'!$L$4:$L$1211,G70)</f>
        <v>0</v>
      </c>
      <c r="P70" s="16">
        <f t="shared" si="2"/>
        <v>14500</v>
      </c>
    </row>
    <row r="71" spans="1:16">
      <c r="A71" t="s">
        <v>94</v>
      </c>
      <c r="B71" t="s">
        <v>96</v>
      </c>
      <c r="C71" t="s">
        <v>1466</v>
      </c>
      <c r="E71" t="str">
        <f t="shared" si="1"/>
        <v>Kasaï-central</v>
      </c>
      <c r="F71" t="str">
        <f t="shared" si="1"/>
        <v>Kananga</v>
      </c>
      <c r="G71" t="str">
        <f t="shared" si="1"/>
        <v>Lukonga</v>
      </c>
      <c r="H71" s="14">
        <f>_xlfn.MAXIFS('# pers. ciblees_base'!$N$4:$N$1211,'# pers. ciblees_base'!$J$4:$J$1211,E71,'# pers. ciblees_base'!$K$4:$K$1211,F71,'# pers. ciblees_base'!$L$4:$L$1211,G71)</f>
        <v>0</v>
      </c>
      <c r="I71" s="14">
        <f>_xlfn.MAXIFS('# pers. ciblees_base'!$O$4:$O$1211,'# pers. ciblees_base'!$J$4:$J$1211,E71,'# pers. ciblees_base'!$K$4:$K$1211,F71,'# pers. ciblees_base'!$L$4:$L$1211,G71)</f>
        <v>0</v>
      </c>
      <c r="J71" s="15">
        <f>_xlfn.MAXIFS('# pers. ciblees_base'!$P$4:$P$1211,'# pers. ciblees_base'!$J$4:$J$1211,E71,'# pers. ciblees_base'!$K$4:$K$1211,F71,'# pers. ciblees_base'!$L$4:$L$1211,G71)</f>
        <v>0</v>
      </c>
      <c r="K71" s="15">
        <f>_xlfn.MAXIFS('# pers. ciblees_base'!$Q$4:$Q$1211,'# pers. ciblees_base'!$J$4:$J$1211,E71,'# pers. ciblees_base'!$K$4:$K$1211,F71,'# pers. ciblees_base'!$L$4:$L$1211,G71)</f>
        <v>0</v>
      </c>
      <c r="L71" s="15">
        <f>_xlfn.MAXIFS('# pers. ciblees_base'!$R$4:$R$1211,'# pers. ciblees_base'!$J$4:$J$1211,E71,'# pers. ciblees_base'!$K$4:$K$1211,F71,'# pers. ciblees_base'!$L$4:$L$1211,G71)</f>
        <v>0</v>
      </c>
      <c r="M71" s="15">
        <f>_xlfn.MAXIFS('# pers. ciblees_base'!$S$4:$S$1211,'# pers. ciblees_base'!$J$4:$J$1211,E71,'# pers. ciblees_base'!$K$4:$K$1211,F71,'# pers. ciblees_base'!$L$4:$L$1211,G71)</f>
        <v>5000</v>
      </c>
      <c r="N71" s="15">
        <f>_xlfn.MAXIFS('# pers. ciblees_base'!$T$4:$T$1211,'# pers. ciblees_base'!$J$4:$J$1211,E71,'# pers. ciblees_base'!$K$4:$K$1211,F71,'# pers. ciblees_base'!$L$4:$L$1211,G71)</f>
        <v>0</v>
      </c>
      <c r="O71" s="15">
        <f>_xlfn.MAXIFS('# pers. ciblees_base'!$U$4:$U$1211,'# pers. ciblees_base'!$J$4:$J$1211,E71,'# pers. ciblees_base'!$K$4:$K$1211,F71,'# pers. ciblees_base'!$L$4:$L$1211,G71)</f>
        <v>0</v>
      </c>
      <c r="P71" s="16">
        <f t="shared" si="2"/>
        <v>5000</v>
      </c>
    </row>
    <row r="72" spans="1:16">
      <c r="A72" t="s">
        <v>94</v>
      </c>
      <c r="B72" t="s">
        <v>96</v>
      </c>
      <c r="C72" t="s">
        <v>1487</v>
      </c>
      <c r="E72" t="str">
        <f t="shared" si="1"/>
        <v>Kasaï-central</v>
      </c>
      <c r="F72" t="str">
        <f t="shared" si="1"/>
        <v>Kananga</v>
      </c>
      <c r="G72" t="str">
        <f t="shared" si="1"/>
        <v>Katoka</v>
      </c>
      <c r="H72" s="14">
        <f>_xlfn.MAXIFS('# pers. ciblees_base'!$N$4:$N$1211,'# pers. ciblees_base'!$J$4:$J$1211,E72,'# pers. ciblees_base'!$K$4:$K$1211,F72,'# pers. ciblees_base'!$L$4:$L$1211,G72)</f>
        <v>0</v>
      </c>
      <c r="I72" s="14">
        <f>_xlfn.MAXIFS('# pers. ciblees_base'!$O$4:$O$1211,'# pers. ciblees_base'!$J$4:$J$1211,E72,'# pers. ciblees_base'!$K$4:$K$1211,F72,'# pers. ciblees_base'!$L$4:$L$1211,G72)</f>
        <v>0</v>
      </c>
      <c r="J72" s="15">
        <f>_xlfn.MAXIFS('# pers. ciblees_base'!$P$4:$P$1211,'# pers. ciblees_base'!$J$4:$J$1211,E72,'# pers. ciblees_base'!$K$4:$K$1211,F72,'# pers. ciblees_base'!$L$4:$L$1211,G72)</f>
        <v>0</v>
      </c>
      <c r="K72" s="15">
        <f>_xlfn.MAXIFS('# pers. ciblees_base'!$Q$4:$Q$1211,'# pers. ciblees_base'!$J$4:$J$1211,E72,'# pers. ciblees_base'!$K$4:$K$1211,F72,'# pers. ciblees_base'!$L$4:$L$1211,G72)</f>
        <v>0</v>
      </c>
      <c r="L72" s="15">
        <f>_xlfn.MAXIFS('# pers. ciblees_base'!$R$4:$R$1211,'# pers. ciblees_base'!$J$4:$J$1211,E72,'# pers. ciblees_base'!$K$4:$K$1211,F72,'# pers. ciblees_base'!$L$4:$L$1211,G72)</f>
        <v>0</v>
      </c>
      <c r="M72" s="15">
        <f>_xlfn.MAXIFS('# pers. ciblees_base'!$S$4:$S$1211,'# pers. ciblees_base'!$J$4:$J$1211,E72,'# pers. ciblees_base'!$K$4:$K$1211,F72,'# pers. ciblees_base'!$L$4:$L$1211,G72)</f>
        <v>0</v>
      </c>
      <c r="N72" s="15">
        <f>_xlfn.MAXIFS('# pers. ciblees_base'!$T$4:$T$1211,'# pers. ciblees_base'!$J$4:$J$1211,E72,'# pers. ciblees_base'!$K$4:$K$1211,F72,'# pers. ciblees_base'!$L$4:$L$1211,G72)</f>
        <v>0</v>
      </c>
      <c r="O72" s="15">
        <f>_xlfn.MAXIFS('# pers. ciblees_base'!$U$4:$U$1211,'# pers. ciblees_base'!$J$4:$J$1211,E72,'# pers. ciblees_base'!$K$4:$K$1211,F72,'# pers. ciblees_base'!$L$4:$L$1211,G72)</f>
        <v>0</v>
      </c>
      <c r="P72" s="16">
        <f t="shared" si="2"/>
        <v>0</v>
      </c>
    </row>
    <row r="73" spans="1:16">
      <c r="A73" t="s">
        <v>94</v>
      </c>
      <c r="B73" t="s">
        <v>298</v>
      </c>
      <c r="C73" t="s">
        <v>906</v>
      </c>
      <c r="E73" t="str">
        <f t="shared" si="1"/>
        <v>Kasaï-central</v>
      </c>
      <c r="F73" t="str">
        <f t="shared" si="1"/>
        <v>Kazumba</v>
      </c>
      <c r="G73" t="str">
        <f t="shared" si="1"/>
        <v>Bilomba</v>
      </c>
      <c r="H73" s="14">
        <f>_xlfn.MAXIFS('# pers. ciblees_base'!$N$4:$N$1211,'# pers. ciblees_base'!$J$4:$J$1211,E73,'# pers. ciblees_base'!$K$4:$K$1211,F73,'# pers. ciblees_base'!$L$4:$L$1211,G73)</f>
        <v>0</v>
      </c>
      <c r="I73" s="14">
        <f>_xlfn.MAXIFS('# pers. ciblees_base'!$O$4:$O$1211,'# pers. ciblees_base'!$J$4:$J$1211,E73,'# pers. ciblees_base'!$K$4:$K$1211,F73,'# pers. ciblees_base'!$L$4:$L$1211,G73)</f>
        <v>0</v>
      </c>
      <c r="J73" s="15">
        <f>_xlfn.MAXIFS('# pers. ciblees_base'!$P$4:$P$1211,'# pers. ciblees_base'!$J$4:$J$1211,E73,'# pers. ciblees_base'!$K$4:$K$1211,F73,'# pers. ciblees_base'!$L$4:$L$1211,G73)</f>
        <v>0</v>
      </c>
      <c r="K73" s="15">
        <f>_xlfn.MAXIFS('# pers. ciblees_base'!$Q$4:$Q$1211,'# pers. ciblees_base'!$J$4:$J$1211,E73,'# pers. ciblees_base'!$K$4:$K$1211,F73,'# pers. ciblees_base'!$L$4:$L$1211,G73)</f>
        <v>0</v>
      </c>
      <c r="L73" s="15">
        <f>_xlfn.MAXIFS('# pers. ciblees_base'!$R$4:$R$1211,'# pers. ciblees_base'!$J$4:$J$1211,E73,'# pers. ciblees_base'!$K$4:$K$1211,F73,'# pers. ciblees_base'!$L$4:$L$1211,G73)</f>
        <v>0</v>
      </c>
      <c r="M73" s="15">
        <f>_xlfn.MAXIFS('# pers. ciblees_base'!$S$4:$S$1211,'# pers. ciblees_base'!$J$4:$J$1211,E73,'# pers. ciblees_base'!$K$4:$K$1211,F73,'# pers. ciblees_base'!$L$4:$L$1211,G73)</f>
        <v>0</v>
      </c>
      <c r="N73" s="15">
        <f>_xlfn.MAXIFS('# pers. ciblees_base'!$T$4:$T$1211,'# pers. ciblees_base'!$J$4:$J$1211,E73,'# pers. ciblees_base'!$K$4:$K$1211,F73,'# pers. ciblees_base'!$L$4:$L$1211,G73)</f>
        <v>0</v>
      </c>
      <c r="O73" s="15">
        <f>_xlfn.MAXIFS('# pers. ciblees_base'!$U$4:$U$1211,'# pers. ciblees_base'!$J$4:$J$1211,E73,'# pers. ciblees_base'!$K$4:$K$1211,F73,'# pers. ciblees_base'!$L$4:$L$1211,G73)</f>
        <v>0</v>
      </c>
      <c r="P73" s="16">
        <f t="shared" si="2"/>
        <v>0</v>
      </c>
    </row>
    <row r="74" spans="1:16">
      <c r="A74" t="s">
        <v>94</v>
      </c>
      <c r="B74" t="s">
        <v>298</v>
      </c>
      <c r="C74" t="s">
        <v>466</v>
      </c>
      <c r="E74" t="str">
        <f t="shared" si="1"/>
        <v>Kasaï-central</v>
      </c>
      <c r="F74" t="str">
        <f t="shared" si="1"/>
        <v>Kazumba</v>
      </c>
      <c r="G74" t="str">
        <f t="shared" si="1"/>
        <v>Kalomba</v>
      </c>
      <c r="H74" s="14">
        <f>_xlfn.MAXIFS('# pers. ciblees_base'!$N$4:$N$1211,'# pers. ciblees_base'!$J$4:$J$1211,E74,'# pers. ciblees_base'!$K$4:$K$1211,F74,'# pers. ciblees_base'!$L$4:$L$1211,G74)</f>
        <v>0</v>
      </c>
      <c r="I74" s="14">
        <f>_xlfn.MAXIFS('# pers. ciblees_base'!$O$4:$O$1211,'# pers. ciblees_base'!$J$4:$J$1211,E74,'# pers. ciblees_base'!$K$4:$K$1211,F74,'# pers. ciblees_base'!$L$4:$L$1211,G74)</f>
        <v>0</v>
      </c>
      <c r="J74" s="15">
        <f>_xlfn.MAXIFS('# pers. ciblees_base'!$P$4:$P$1211,'# pers. ciblees_base'!$J$4:$J$1211,E74,'# pers. ciblees_base'!$K$4:$K$1211,F74,'# pers. ciblees_base'!$L$4:$L$1211,G74)</f>
        <v>0</v>
      </c>
      <c r="K74" s="15">
        <f>_xlfn.MAXIFS('# pers. ciblees_base'!$Q$4:$Q$1211,'# pers. ciblees_base'!$J$4:$J$1211,E74,'# pers. ciblees_base'!$K$4:$K$1211,F74,'# pers. ciblees_base'!$L$4:$L$1211,G74)</f>
        <v>0</v>
      </c>
      <c r="L74" s="15">
        <f>_xlfn.MAXIFS('# pers. ciblees_base'!$R$4:$R$1211,'# pers. ciblees_base'!$J$4:$J$1211,E74,'# pers. ciblees_base'!$K$4:$K$1211,F74,'# pers. ciblees_base'!$L$4:$L$1211,G74)</f>
        <v>0</v>
      </c>
      <c r="M74" s="15">
        <f>_xlfn.MAXIFS('# pers. ciblees_base'!$S$4:$S$1211,'# pers. ciblees_base'!$J$4:$J$1211,E74,'# pers. ciblees_base'!$K$4:$K$1211,F74,'# pers. ciblees_base'!$L$4:$L$1211,G74)</f>
        <v>0</v>
      </c>
      <c r="N74" s="15">
        <f>_xlfn.MAXIFS('# pers. ciblees_base'!$T$4:$T$1211,'# pers. ciblees_base'!$J$4:$J$1211,E74,'# pers. ciblees_base'!$K$4:$K$1211,F74,'# pers. ciblees_base'!$L$4:$L$1211,G74)</f>
        <v>0</v>
      </c>
      <c r="O74" s="15">
        <f>_xlfn.MAXIFS('# pers. ciblees_base'!$U$4:$U$1211,'# pers. ciblees_base'!$J$4:$J$1211,E74,'# pers. ciblees_base'!$K$4:$K$1211,F74,'# pers. ciblees_base'!$L$4:$L$1211,G74)</f>
        <v>0</v>
      </c>
      <c r="P74" s="16">
        <f t="shared" si="2"/>
        <v>0</v>
      </c>
    </row>
    <row r="75" spans="1:16">
      <c r="A75" t="s">
        <v>94</v>
      </c>
      <c r="B75" t="s">
        <v>298</v>
      </c>
      <c r="C75" t="s">
        <v>300</v>
      </c>
      <c r="E75" t="str">
        <f t="shared" ref="E75:G138" si="3">A75</f>
        <v>Kasaï-central</v>
      </c>
      <c r="F75" t="str">
        <f t="shared" si="3"/>
        <v>Kazumba</v>
      </c>
      <c r="G75" t="str">
        <f t="shared" si="3"/>
        <v>Mikalayi</v>
      </c>
      <c r="H75" s="14">
        <f>_xlfn.MAXIFS('# pers. ciblees_base'!$N$4:$N$1211,'# pers. ciblees_base'!$J$4:$J$1211,E75,'# pers. ciblees_base'!$K$4:$K$1211,F75,'# pers. ciblees_base'!$L$4:$L$1211,G75)</f>
        <v>0</v>
      </c>
      <c r="I75" s="14">
        <f>_xlfn.MAXIFS('# pers. ciblees_base'!$O$4:$O$1211,'# pers. ciblees_base'!$J$4:$J$1211,E75,'# pers. ciblees_base'!$K$4:$K$1211,F75,'# pers. ciblees_base'!$L$4:$L$1211,G75)</f>
        <v>0</v>
      </c>
      <c r="J75" s="15">
        <f>_xlfn.MAXIFS('# pers. ciblees_base'!$P$4:$P$1211,'# pers. ciblees_base'!$J$4:$J$1211,E75,'# pers. ciblees_base'!$K$4:$K$1211,F75,'# pers. ciblees_base'!$L$4:$L$1211,G75)</f>
        <v>0</v>
      </c>
      <c r="K75" s="15">
        <f>_xlfn.MAXIFS('# pers. ciblees_base'!$Q$4:$Q$1211,'# pers. ciblees_base'!$J$4:$J$1211,E75,'# pers. ciblees_base'!$K$4:$K$1211,F75,'# pers. ciblees_base'!$L$4:$L$1211,G75)</f>
        <v>0</v>
      </c>
      <c r="L75" s="15">
        <f>_xlfn.MAXIFS('# pers. ciblees_base'!$R$4:$R$1211,'# pers. ciblees_base'!$J$4:$J$1211,E75,'# pers. ciblees_base'!$K$4:$K$1211,F75,'# pers. ciblees_base'!$L$4:$L$1211,G75)</f>
        <v>0</v>
      </c>
      <c r="M75" s="15">
        <f>_xlfn.MAXIFS('# pers. ciblees_base'!$S$4:$S$1211,'# pers. ciblees_base'!$J$4:$J$1211,E75,'# pers. ciblees_base'!$K$4:$K$1211,F75,'# pers. ciblees_base'!$L$4:$L$1211,G75)</f>
        <v>0</v>
      </c>
      <c r="N75" s="15">
        <f>_xlfn.MAXIFS('# pers. ciblees_base'!$T$4:$T$1211,'# pers. ciblees_base'!$J$4:$J$1211,E75,'# pers. ciblees_base'!$K$4:$K$1211,F75,'# pers. ciblees_base'!$L$4:$L$1211,G75)</f>
        <v>0</v>
      </c>
      <c r="O75" s="15">
        <f>_xlfn.MAXIFS('# pers. ciblees_base'!$U$4:$U$1211,'# pers. ciblees_base'!$J$4:$J$1211,E75,'# pers. ciblees_base'!$K$4:$K$1211,F75,'# pers. ciblees_base'!$L$4:$L$1211,G75)</f>
        <v>14500</v>
      </c>
      <c r="P75" s="16">
        <f t="shared" ref="P75:P138" si="4">MAX(H75:O75)</f>
        <v>14500</v>
      </c>
    </row>
    <row r="76" spans="1:16">
      <c r="A76" t="s">
        <v>94</v>
      </c>
      <c r="B76" t="s">
        <v>298</v>
      </c>
      <c r="C76" t="s">
        <v>423</v>
      </c>
      <c r="E76" t="str">
        <f t="shared" si="3"/>
        <v>Kasaï-central</v>
      </c>
      <c r="F76" t="str">
        <f t="shared" si="3"/>
        <v>Kazumba</v>
      </c>
      <c r="G76" t="str">
        <f t="shared" si="3"/>
        <v>Ndekesha</v>
      </c>
      <c r="H76" s="14">
        <f>_xlfn.MAXIFS('# pers. ciblees_base'!$N$4:$N$1211,'# pers. ciblees_base'!$J$4:$J$1211,E76,'# pers. ciblees_base'!$K$4:$K$1211,F76,'# pers. ciblees_base'!$L$4:$L$1211,G76)</f>
        <v>0</v>
      </c>
      <c r="I76" s="14">
        <f>_xlfn.MAXIFS('# pers. ciblees_base'!$O$4:$O$1211,'# pers. ciblees_base'!$J$4:$J$1211,E76,'# pers. ciblees_base'!$K$4:$K$1211,F76,'# pers. ciblees_base'!$L$4:$L$1211,G76)</f>
        <v>0</v>
      </c>
      <c r="J76" s="15">
        <f>_xlfn.MAXIFS('# pers. ciblees_base'!$P$4:$P$1211,'# pers. ciblees_base'!$J$4:$J$1211,E76,'# pers. ciblees_base'!$K$4:$K$1211,F76,'# pers. ciblees_base'!$L$4:$L$1211,G76)</f>
        <v>0</v>
      </c>
      <c r="K76" s="15">
        <f>_xlfn.MAXIFS('# pers. ciblees_base'!$Q$4:$Q$1211,'# pers. ciblees_base'!$J$4:$J$1211,E76,'# pers. ciblees_base'!$K$4:$K$1211,F76,'# pers. ciblees_base'!$L$4:$L$1211,G76)</f>
        <v>0</v>
      </c>
      <c r="L76" s="15">
        <f>_xlfn.MAXIFS('# pers. ciblees_base'!$R$4:$R$1211,'# pers. ciblees_base'!$J$4:$J$1211,E76,'# pers. ciblees_base'!$K$4:$K$1211,F76,'# pers. ciblees_base'!$L$4:$L$1211,G76)</f>
        <v>0</v>
      </c>
      <c r="M76" s="15">
        <f>_xlfn.MAXIFS('# pers. ciblees_base'!$S$4:$S$1211,'# pers. ciblees_base'!$J$4:$J$1211,E76,'# pers. ciblees_base'!$K$4:$K$1211,F76,'# pers. ciblees_base'!$L$4:$L$1211,G76)</f>
        <v>0</v>
      </c>
      <c r="N76" s="15">
        <f>_xlfn.MAXIFS('# pers. ciblees_base'!$T$4:$T$1211,'# pers. ciblees_base'!$J$4:$J$1211,E76,'# pers. ciblees_base'!$K$4:$K$1211,F76,'# pers. ciblees_base'!$L$4:$L$1211,G76)</f>
        <v>0</v>
      </c>
      <c r="O76" s="15">
        <f>_xlfn.MAXIFS('# pers. ciblees_base'!$U$4:$U$1211,'# pers. ciblees_base'!$J$4:$J$1211,E76,'# pers. ciblees_base'!$K$4:$K$1211,F76,'# pers. ciblees_base'!$L$4:$L$1211,G76)</f>
        <v>5000</v>
      </c>
      <c r="P76" s="16">
        <f t="shared" si="4"/>
        <v>5000</v>
      </c>
    </row>
    <row r="77" spans="1:16">
      <c r="A77" t="s">
        <v>94</v>
      </c>
      <c r="B77" t="s">
        <v>298</v>
      </c>
      <c r="C77" t="s">
        <v>519</v>
      </c>
      <c r="E77" t="str">
        <f t="shared" si="3"/>
        <v>Kasaï-central</v>
      </c>
      <c r="F77" t="str">
        <f t="shared" si="3"/>
        <v>Kazumba</v>
      </c>
      <c r="G77" t="str">
        <f t="shared" si="3"/>
        <v>Tshibala</v>
      </c>
      <c r="H77" s="14">
        <f>_xlfn.MAXIFS('# pers. ciblees_base'!$N$4:$N$1211,'# pers. ciblees_base'!$J$4:$J$1211,E77,'# pers. ciblees_base'!$K$4:$K$1211,F77,'# pers. ciblees_base'!$L$4:$L$1211,G77)</f>
        <v>0</v>
      </c>
      <c r="I77" s="14">
        <f>_xlfn.MAXIFS('# pers. ciblees_base'!$O$4:$O$1211,'# pers. ciblees_base'!$J$4:$J$1211,E77,'# pers. ciblees_base'!$K$4:$K$1211,F77,'# pers. ciblees_base'!$L$4:$L$1211,G77)</f>
        <v>0</v>
      </c>
      <c r="J77" s="15">
        <f>_xlfn.MAXIFS('# pers. ciblees_base'!$P$4:$P$1211,'# pers. ciblees_base'!$J$4:$J$1211,E77,'# pers. ciblees_base'!$K$4:$K$1211,F77,'# pers. ciblees_base'!$L$4:$L$1211,G77)</f>
        <v>0</v>
      </c>
      <c r="K77" s="15">
        <f>_xlfn.MAXIFS('# pers. ciblees_base'!$Q$4:$Q$1211,'# pers. ciblees_base'!$J$4:$J$1211,E77,'# pers. ciblees_base'!$K$4:$K$1211,F77,'# pers. ciblees_base'!$L$4:$L$1211,G77)</f>
        <v>0</v>
      </c>
      <c r="L77" s="15">
        <f>_xlfn.MAXIFS('# pers. ciblees_base'!$R$4:$R$1211,'# pers. ciblees_base'!$J$4:$J$1211,E77,'# pers. ciblees_base'!$K$4:$K$1211,F77,'# pers. ciblees_base'!$L$4:$L$1211,G77)</f>
        <v>14500</v>
      </c>
      <c r="M77" s="15">
        <f>_xlfn.MAXIFS('# pers. ciblees_base'!$S$4:$S$1211,'# pers. ciblees_base'!$J$4:$J$1211,E77,'# pers. ciblees_base'!$K$4:$K$1211,F77,'# pers. ciblees_base'!$L$4:$L$1211,G77)</f>
        <v>0</v>
      </c>
      <c r="N77" s="15">
        <f>_xlfn.MAXIFS('# pers. ciblees_base'!$T$4:$T$1211,'# pers. ciblees_base'!$J$4:$J$1211,E77,'# pers. ciblees_base'!$K$4:$K$1211,F77,'# pers. ciblees_base'!$L$4:$L$1211,G77)</f>
        <v>0</v>
      </c>
      <c r="O77" s="15">
        <f>_xlfn.MAXIFS('# pers. ciblees_base'!$U$4:$U$1211,'# pers. ciblees_base'!$J$4:$J$1211,E77,'# pers. ciblees_base'!$K$4:$K$1211,F77,'# pers. ciblees_base'!$L$4:$L$1211,G77)</f>
        <v>0</v>
      </c>
      <c r="P77" s="16">
        <f t="shared" si="4"/>
        <v>14500</v>
      </c>
    </row>
    <row r="78" spans="1:16">
      <c r="A78" t="s">
        <v>94</v>
      </c>
      <c r="B78" t="s">
        <v>102</v>
      </c>
      <c r="C78" t="s">
        <v>114</v>
      </c>
      <c r="E78" t="str">
        <f t="shared" si="3"/>
        <v>Kasaï-central</v>
      </c>
      <c r="F78" t="str">
        <f t="shared" si="3"/>
        <v>Luiza</v>
      </c>
      <c r="G78" t="str">
        <f t="shared" si="3"/>
        <v>Luambo</v>
      </c>
      <c r="H78" s="14">
        <f>_xlfn.MAXIFS('# pers. ciblees_base'!$N$4:$N$1211,'# pers. ciblees_base'!$J$4:$J$1211,E78,'# pers. ciblees_base'!$K$4:$K$1211,F78,'# pers. ciblees_base'!$L$4:$L$1211,G78)</f>
        <v>0</v>
      </c>
      <c r="I78" s="14">
        <f>_xlfn.MAXIFS('# pers. ciblees_base'!$O$4:$O$1211,'# pers. ciblees_base'!$J$4:$J$1211,E78,'# pers. ciblees_base'!$K$4:$K$1211,F78,'# pers. ciblees_base'!$L$4:$L$1211,G78)</f>
        <v>0</v>
      </c>
      <c r="J78" s="15">
        <f>_xlfn.MAXIFS('# pers. ciblees_base'!$P$4:$P$1211,'# pers. ciblees_base'!$J$4:$J$1211,E78,'# pers. ciblees_base'!$K$4:$K$1211,F78,'# pers. ciblees_base'!$L$4:$L$1211,G78)</f>
        <v>0</v>
      </c>
      <c r="K78" s="15">
        <f>_xlfn.MAXIFS('# pers. ciblees_base'!$Q$4:$Q$1211,'# pers. ciblees_base'!$J$4:$J$1211,E78,'# pers. ciblees_base'!$K$4:$K$1211,F78,'# pers. ciblees_base'!$L$4:$L$1211,G78)</f>
        <v>0</v>
      </c>
      <c r="L78" s="15">
        <f>_xlfn.MAXIFS('# pers. ciblees_base'!$R$4:$R$1211,'# pers. ciblees_base'!$J$4:$J$1211,E78,'# pers. ciblees_base'!$K$4:$K$1211,F78,'# pers. ciblees_base'!$L$4:$L$1211,G78)</f>
        <v>0</v>
      </c>
      <c r="M78" s="15">
        <f>_xlfn.MAXIFS('# pers. ciblees_base'!$S$4:$S$1211,'# pers. ciblees_base'!$J$4:$J$1211,E78,'# pers. ciblees_base'!$K$4:$K$1211,F78,'# pers. ciblees_base'!$L$4:$L$1211,G78)</f>
        <v>5000</v>
      </c>
      <c r="N78" s="15">
        <f>_xlfn.MAXIFS('# pers. ciblees_base'!$T$4:$T$1211,'# pers. ciblees_base'!$J$4:$J$1211,E78,'# pers. ciblees_base'!$K$4:$K$1211,F78,'# pers. ciblees_base'!$L$4:$L$1211,G78)</f>
        <v>0</v>
      </c>
      <c r="O78" s="15">
        <f>_xlfn.MAXIFS('# pers. ciblees_base'!$U$4:$U$1211,'# pers. ciblees_base'!$J$4:$J$1211,E78,'# pers. ciblees_base'!$K$4:$K$1211,F78,'# pers. ciblees_base'!$L$4:$L$1211,G78)</f>
        <v>5000</v>
      </c>
      <c r="P78" s="16">
        <f t="shared" si="4"/>
        <v>5000</v>
      </c>
    </row>
    <row r="79" spans="1:16">
      <c r="A79" t="s">
        <v>94</v>
      </c>
      <c r="B79" t="s">
        <v>102</v>
      </c>
      <c r="C79" t="s">
        <v>102</v>
      </c>
      <c r="E79" t="str">
        <f t="shared" si="3"/>
        <v>Kasaï-central</v>
      </c>
      <c r="F79" t="str">
        <f t="shared" si="3"/>
        <v>Luiza</v>
      </c>
      <c r="G79" t="str">
        <f t="shared" si="3"/>
        <v>Luiza</v>
      </c>
      <c r="H79" s="14">
        <f>_xlfn.MAXIFS('# pers. ciblees_base'!$N$4:$N$1211,'# pers. ciblees_base'!$J$4:$J$1211,E79,'# pers. ciblees_base'!$K$4:$K$1211,F79,'# pers. ciblees_base'!$L$4:$L$1211,G79)</f>
        <v>0</v>
      </c>
      <c r="I79" s="14">
        <f>_xlfn.MAXIFS('# pers. ciblees_base'!$O$4:$O$1211,'# pers. ciblees_base'!$J$4:$J$1211,E79,'# pers. ciblees_base'!$K$4:$K$1211,F79,'# pers. ciblees_base'!$L$4:$L$1211,G79)</f>
        <v>5000</v>
      </c>
      <c r="J79" s="15">
        <f>_xlfn.MAXIFS('# pers. ciblees_base'!$P$4:$P$1211,'# pers. ciblees_base'!$J$4:$J$1211,E79,'# pers. ciblees_base'!$K$4:$K$1211,F79,'# pers. ciblees_base'!$L$4:$L$1211,G79)</f>
        <v>0</v>
      </c>
      <c r="K79" s="15">
        <f>_xlfn.MAXIFS('# pers. ciblees_base'!$Q$4:$Q$1211,'# pers. ciblees_base'!$J$4:$J$1211,E79,'# pers. ciblees_base'!$K$4:$K$1211,F79,'# pers. ciblees_base'!$L$4:$L$1211,G79)</f>
        <v>0</v>
      </c>
      <c r="L79" s="15">
        <f>_xlfn.MAXIFS('# pers. ciblees_base'!$R$4:$R$1211,'# pers. ciblees_base'!$J$4:$J$1211,E79,'# pers. ciblees_base'!$K$4:$K$1211,F79,'# pers. ciblees_base'!$L$4:$L$1211,G79)</f>
        <v>0</v>
      </c>
      <c r="M79" s="15">
        <f>_xlfn.MAXIFS('# pers. ciblees_base'!$S$4:$S$1211,'# pers. ciblees_base'!$J$4:$J$1211,E79,'# pers. ciblees_base'!$K$4:$K$1211,F79,'# pers. ciblees_base'!$L$4:$L$1211,G79)</f>
        <v>5000</v>
      </c>
      <c r="N79" s="15">
        <f>_xlfn.MAXIFS('# pers. ciblees_base'!$T$4:$T$1211,'# pers. ciblees_base'!$J$4:$J$1211,E79,'# pers. ciblees_base'!$K$4:$K$1211,F79,'# pers. ciblees_base'!$L$4:$L$1211,G79)</f>
        <v>0</v>
      </c>
      <c r="O79" s="15">
        <f>_xlfn.MAXIFS('# pers. ciblees_base'!$U$4:$U$1211,'# pers. ciblees_base'!$J$4:$J$1211,E79,'# pers. ciblees_base'!$K$4:$K$1211,F79,'# pers. ciblees_base'!$L$4:$L$1211,G79)</f>
        <v>0</v>
      </c>
      <c r="P79" s="16">
        <f t="shared" si="4"/>
        <v>5000</v>
      </c>
    </row>
    <row r="80" spans="1:16">
      <c r="A80" t="s">
        <v>94</v>
      </c>
      <c r="B80" t="s">
        <v>102</v>
      </c>
      <c r="C80" t="s">
        <v>106</v>
      </c>
      <c r="E80" t="str">
        <f t="shared" si="3"/>
        <v>Kasaï-central</v>
      </c>
      <c r="F80" t="str">
        <f t="shared" si="3"/>
        <v>Luiza</v>
      </c>
      <c r="G80" t="str">
        <f t="shared" si="3"/>
        <v>Masuika</v>
      </c>
      <c r="H80" s="14">
        <f>_xlfn.MAXIFS('# pers. ciblees_base'!$N$4:$N$1211,'# pers. ciblees_base'!$J$4:$J$1211,E80,'# pers. ciblees_base'!$K$4:$K$1211,F80,'# pers. ciblees_base'!$L$4:$L$1211,G80)</f>
        <v>0</v>
      </c>
      <c r="I80" s="14">
        <f>_xlfn.MAXIFS('# pers. ciblees_base'!$O$4:$O$1211,'# pers. ciblees_base'!$J$4:$J$1211,E80,'# pers. ciblees_base'!$K$4:$K$1211,F80,'# pers. ciblees_base'!$L$4:$L$1211,G80)</f>
        <v>0</v>
      </c>
      <c r="J80" s="15">
        <f>_xlfn.MAXIFS('# pers. ciblees_base'!$P$4:$P$1211,'# pers. ciblees_base'!$J$4:$J$1211,E80,'# pers. ciblees_base'!$K$4:$K$1211,F80,'# pers. ciblees_base'!$L$4:$L$1211,G80)</f>
        <v>0</v>
      </c>
      <c r="K80" s="15">
        <f>_xlfn.MAXIFS('# pers. ciblees_base'!$Q$4:$Q$1211,'# pers. ciblees_base'!$J$4:$J$1211,E80,'# pers. ciblees_base'!$K$4:$K$1211,F80,'# pers. ciblees_base'!$L$4:$L$1211,G80)</f>
        <v>0</v>
      </c>
      <c r="L80" s="15">
        <f>_xlfn.MAXIFS('# pers. ciblees_base'!$R$4:$R$1211,'# pers. ciblees_base'!$J$4:$J$1211,E80,'# pers. ciblees_base'!$K$4:$K$1211,F80,'# pers. ciblees_base'!$L$4:$L$1211,G80)</f>
        <v>0</v>
      </c>
      <c r="M80" s="15">
        <f>_xlfn.MAXIFS('# pers. ciblees_base'!$S$4:$S$1211,'# pers. ciblees_base'!$J$4:$J$1211,E80,'# pers. ciblees_base'!$K$4:$K$1211,F80,'# pers. ciblees_base'!$L$4:$L$1211,G80)</f>
        <v>44500</v>
      </c>
      <c r="N80" s="15">
        <f>_xlfn.MAXIFS('# pers. ciblees_base'!$T$4:$T$1211,'# pers. ciblees_base'!$J$4:$J$1211,E80,'# pers. ciblees_base'!$K$4:$K$1211,F80,'# pers. ciblees_base'!$L$4:$L$1211,G80)</f>
        <v>0</v>
      </c>
      <c r="O80" s="15">
        <f>_xlfn.MAXIFS('# pers. ciblees_base'!$U$4:$U$1211,'# pers. ciblees_base'!$J$4:$J$1211,E80,'# pers. ciblees_base'!$K$4:$K$1211,F80,'# pers. ciblees_base'!$L$4:$L$1211,G80)</f>
        <v>14500</v>
      </c>
      <c r="P80" s="16">
        <f t="shared" si="4"/>
        <v>44500</v>
      </c>
    </row>
    <row r="81" spans="1:16">
      <c r="A81" t="s">
        <v>94</v>
      </c>
      <c r="B81" t="s">
        <v>102</v>
      </c>
      <c r="C81" t="s">
        <v>108</v>
      </c>
      <c r="E81" t="str">
        <f t="shared" si="3"/>
        <v>Kasaï-central</v>
      </c>
      <c r="F81" t="str">
        <f t="shared" si="3"/>
        <v>Luiza</v>
      </c>
      <c r="G81" t="str">
        <f t="shared" si="3"/>
        <v>Yangala</v>
      </c>
      <c r="H81" s="14">
        <f>_xlfn.MAXIFS('# pers. ciblees_base'!$N$4:$N$1211,'# pers. ciblees_base'!$J$4:$J$1211,E81,'# pers. ciblees_base'!$K$4:$K$1211,F81,'# pers. ciblees_base'!$L$4:$L$1211,G81)</f>
        <v>64500</v>
      </c>
      <c r="I81" s="14">
        <f>_xlfn.MAXIFS('# pers. ciblees_base'!$O$4:$O$1211,'# pers. ciblees_base'!$J$4:$J$1211,E81,'# pers. ciblees_base'!$K$4:$K$1211,F81,'# pers. ciblees_base'!$L$4:$L$1211,G81)</f>
        <v>0</v>
      </c>
      <c r="J81" s="15">
        <f>_xlfn.MAXIFS('# pers. ciblees_base'!$P$4:$P$1211,'# pers. ciblees_base'!$J$4:$J$1211,E81,'# pers. ciblees_base'!$K$4:$K$1211,F81,'# pers. ciblees_base'!$L$4:$L$1211,G81)</f>
        <v>0</v>
      </c>
      <c r="K81" s="15">
        <f>_xlfn.MAXIFS('# pers. ciblees_base'!$Q$4:$Q$1211,'# pers. ciblees_base'!$J$4:$J$1211,E81,'# pers. ciblees_base'!$K$4:$K$1211,F81,'# pers. ciblees_base'!$L$4:$L$1211,G81)</f>
        <v>0</v>
      </c>
      <c r="L81" s="15">
        <f>_xlfn.MAXIFS('# pers. ciblees_base'!$R$4:$R$1211,'# pers. ciblees_base'!$J$4:$J$1211,E81,'# pers. ciblees_base'!$K$4:$K$1211,F81,'# pers. ciblees_base'!$L$4:$L$1211,G81)</f>
        <v>0</v>
      </c>
      <c r="M81" s="15">
        <f>_xlfn.MAXIFS('# pers. ciblees_base'!$S$4:$S$1211,'# pers. ciblees_base'!$J$4:$J$1211,E81,'# pers. ciblees_base'!$K$4:$K$1211,F81,'# pers. ciblees_base'!$L$4:$L$1211,G81)</f>
        <v>5000</v>
      </c>
      <c r="N81" s="15">
        <f>_xlfn.MAXIFS('# pers. ciblees_base'!$T$4:$T$1211,'# pers. ciblees_base'!$J$4:$J$1211,E81,'# pers. ciblees_base'!$K$4:$K$1211,F81,'# pers. ciblees_base'!$L$4:$L$1211,G81)</f>
        <v>0</v>
      </c>
      <c r="O81" s="15">
        <f>_xlfn.MAXIFS('# pers. ciblees_base'!$U$4:$U$1211,'# pers. ciblees_base'!$J$4:$J$1211,E81,'# pers. ciblees_base'!$K$4:$K$1211,F81,'# pers. ciblees_base'!$L$4:$L$1211,G81)</f>
        <v>5000</v>
      </c>
      <c r="P81" s="16">
        <f t="shared" si="4"/>
        <v>64500</v>
      </c>
    </row>
    <row r="82" spans="1:16">
      <c r="A82" t="s">
        <v>383</v>
      </c>
      <c r="B82" t="s">
        <v>460</v>
      </c>
      <c r="C82" t="s">
        <v>462</v>
      </c>
      <c r="E82" t="str">
        <f t="shared" si="3"/>
        <v>Kasaï-oriental</v>
      </c>
      <c r="F82" t="str">
        <f t="shared" si="3"/>
        <v>Kabeya-kamwanga</v>
      </c>
      <c r="G82" t="str">
        <f t="shared" si="3"/>
        <v>Kabeya Kamuanga</v>
      </c>
      <c r="H82" s="14">
        <f>_xlfn.MAXIFS('# pers. ciblees_base'!$N$4:$N$1211,'# pers. ciblees_base'!$J$4:$J$1211,E82,'# pers. ciblees_base'!$K$4:$K$1211,F82,'# pers. ciblees_base'!$L$4:$L$1211,G82)</f>
        <v>0</v>
      </c>
      <c r="I82" s="14">
        <f>_xlfn.MAXIFS('# pers. ciblees_base'!$O$4:$O$1211,'# pers. ciblees_base'!$J$4:$J$1211,E82,'# pers. ciblees_base'!$K$4:$K$1211,F82,'# pers. ciblees_base'!$L$4:$L$1211,G82)</f>
        <v>0</v>
      </c>
      <c r="J82" s="15">
        <f>_xlfn.MAXIFS('# pers. ciblees_base'!$P$4:$P$1211,'# pers. ciblees_base'!$J$4:$J$1211,E82,'# pers. ciblees_base'!$K$4:$K$1211,F82,'# pers. ciblees_base'!$L$4:$L$1211,G82)</f>
        <v>0</v>
      </c>
      <c r="K82" s="15">
        <f>_xlfn.MAXIFS('# pers. ciblees_base'!$Q$4:$Q$1211,'# pers. ciblees_base'!$J$4:$J$1211,E82,'# pers. ciblees_base'!$K$4:$K$1211,F82,'# pers. ciblees_base'!$L$4:$L$1211,G82)</f>
        <v>0</v>
      </c>
      <c r="L82" s="15">
        <f>_xlfn.MAXIFS('# pers. ciblees_base'!$R$4:$R$1211,'# pers. ciblees_base'!$J$4:$J$1211,E82,'# pers. ciblees_base'!$K$4:$K$1211,F82,'# pers. ciblees_base'!$L$4:$L$1211,G82)</f>
        <v>0</v>
      </c>
      <c r="M82" s="15">
        <f>_xlfn.MAXIFS('# pers. ciblees_base'!$S$4:$S$1211,'# pers. ciblees_base'!$J$4:$J$1211,E82,'# pers. ciblees_base'!$K$4:$K$1211,F82,'# pers. ciblees_base'!$L$4:$L$1211,G82)</f>
        <v>0</v>
      </c>
      <c r="N82" s="15">
        <f>_xlfn.MAXIFS('# pers. ciblees_base'!$T$4:$T$1211,'# pers. ciblees_base'!$J$4:$J$1211,E82,'# pers. ciblees_base'!$K$4:$K$1211,F82,'# pers. ciblees_base'!$L$4:$L$1211,G82)</f>
        <v>0</v>
      </c>
      <c r="O82" s="15">
        <f>_xlfn.MAXIFS('# pers. ciblees_base'!$U$4:$U$1211,'# pers. ciblees_base'!$J$4:$J$1211,E82,'# pers. ciblees_base'!$K$4:$K$1211,F82,'# pers. ciblees_base'!$L$4:$L$1211,G82)</f>
        <v>0</v>
      </c>
      <c r="P82" s="16">
        <f t="shared" si="4"/>
        <v>0</v>
      </c>
    </row>
    <row r="83" spans="1:16">
      <c r="A83" t="s">
        <v>1126</v>
      </c>
      <c r="B83" t="s">
        <v>1128</v>
      </c>
      <c r="C83" t="s">
        <v>1130</v>
      </c>
      <c r="E83" t="str">
        <f t="shared" si="3"/>
        <v>Kwango</v>
      </c>
      <c r="F83" t="str">
        <f t="shared" si="3"/>
        <v>Kasongo-lunda</v>
      </c>
      <c r="G83" t="str">
        <f t="shared" si="3"/>
        <v>Kasongo Lunda</v>
      </c>
      <c r="H83" s="14">
        <f>_xlfn.MAXIFS('# pers. ciblees_base'!$N$4:$N$1211,'# pers. ciblees_base'!$J$4:$J$1211,E83,'# pers. ciblees_base'!$K$4:$K$1211,F83,'# pers. ciblees_base'!$L$4:$L$1211,G83)</f>
        <v>0</v>
      </c>
      <c r="I83" s="14">
        <f>_xlfn.MAXIFS('# pers. ciblees_base'!$O$4:$O$1211,'# pers. ciblees_base'!$J$4:$J$1211,E83,'# pers. ciblees_base'!$K$4:$K$1211,F83,'# pers. ciblees_base'!$L$4:$L$1211,G83)</f>
        <v>0</v>
      </c>
      <c r="J83" s="15">
        <f>_xlfn.MAXIFS('# pers. ciblees_base'!$P$4:$P$1211,'# pers. ciblees_base'!$J$4:$J$1211,E83,'# pers. ciblees_base'!$K$4:$K$1211,F83,'# pers. ciblees_base'!$L$4:$L$1211,G83)</f>
        <v>0</v>
      </c>
      <c r="K83" s="15">
        <f>_xlfn.MAXIFS('# pers. ciblees_base'!$Q$4:$Q$1211,'# pers. ciblees_base'!$J$4:$J$1211,E83,'# pers. ciblees_base'!$K$4:$K$1211,F83,'# pers. ciblees_base'!$L$4:$L$1211,G83)</f>
        <v>0</v>
      </c>
      <c r="L83" s="15">
        <f>_xlfn.MAXIFS('# pers. ciblees_base'!$R$4:$R$1211,'# pers. ciblees_base'!$J$4:$J$1211,E83,'# pers. ciblees_base'!$K$4:$K$1211,F83,'# pers. ciblees_base'!$L$4:$L$1211,G83)</f>
        <v>0</v>
      </c>
      <c r="M83" s="15">
        <f>_xlfn.MAXIFS('# pers. ciblees_base'!$S$4:$S$1211,'# pers. ciblees_base'!$J$4:$J$1211,E83,'# pers. ciblees_base'!$K$4:$K$1211,F83,'# pers. ciblees_base'!$L$4:$L$1211,G83)</f>
        <v>0</v>
      </c>
      <c r="N83" s="15">
        <f>_xlfn.MAXIFS('# pers. ciblees_base'!$T$4:$T$1211,'# pers. ciblees_base'!$J$4:$J$1211,E83,'# pers. ciblees_base'!$K$4:$K$1211,F83,'# pers. ciblees_base'!$L$4:$L$1211,G83)</f>
        <v>0</v>
      </c>
      <c r="O83" s="15">
        <f>_xlfn.MAXIFS('# pers. ciblees_base'!$U$4:$U$1211,'# pers. ciblees_base'!$J$4:$J$1211,E83,'# pers. ciblees_base'!$K$4:$K$1211,F83,'# pers. ciblees_base'!$L$4:$L$1211,G83)</f>
        <v>0</v>
      </c>
      <c r="P83" s="16">
        <f t="shared" si="4"/>
        <v>0</v>
      </c>
    </row>
    <row r="84" spans="1:16">
      <c r="A84" t="s">
        <v>287</v>
      </c>
      <c r="B84" t="s">
        <v>494</v>
      </c>
      <c r="C84" t="s">
        <v>494</v>
      </c>
      <c r="E84" t="str">
        <f t="shared" si="3"/>
        <v>Lomami</v>
      </c>
      <c r="F84" t="str">
        <f t="shared" si="3"/>
        <v>Kamiji</v>
      </c>
      <c r="G84" t="str">
        <f t="shared" si="3"/>
        <v>Kamiji</v>
      </c>
      <c r="H84" s="14">
        <f>_xlfn.MAXIFS('# pers. ciblees_base'!$N$4:$N$1211,'# pers. ciblees_base'!$J$4:$J$1211,E84,'# pers. ciblees_base'!$K$4:$K$1211,F84,'# pers. ciblees_base'!$L$4:$L$1211,G84)</f>
        <v>0</v>
      </c>
      <c r="I84" s="14">
        <f>_xlfn.MAXIFS('# pers. ciblees_base'!$O$4:$O$1211,'# pers. ciblees_base'!$J$4:$J$1211,E84,'# pers. ciblees_base'!$K$4:$K$1211,F84,'# pers. ciblees_base'!$L$4:$L$1211,G84)</f>
        <v>14500</v>
      </c>
      <c r="J84" s="15">
        <f>_xlfn.MAXIFS('# pers. ciblees_base'!$P$4:$P$1211,'# pers. ciblees_base'!$J$4:$J$1211,E84,'# pers. ciblees_base'!$K$4:$K$1211,F84,'# pers. ciblees_base'!$L$4:$L$1211,G84)</f>
        <v>0</v>
      </c>
      <c r="K84" s="15">
        <f>_xlfn.MAXIFS('# pers. ciblees_base'!$Q$4:$Q$1211,'# pers. ciblees_base'!$J$4:$J$1211,E84,'# pers. ciblees_base'!$K$4:$K$1211,F84,'# pers. ciblees_base'!$L$4:$L$1211,G84)</f>
        <v>0</v>
      </c>
      <c r="L84" s="15">
        <f>_xlfn.MAXIFS('# pers. ciblees_base'!$R$4:$R$1211,'# pers. ciblees_base'!$J$4:$J$1211,E84,'# pers. ciblees_base'!$K$4:$K$1211,F84,'# pers. ciblees_base'!$L$4:$L$1211,G84)</f>
        <v>84500</v>
      </c>
      <c r="M84" s="15">
        <f>_xlfn.MAXIFS('# pers. ciblees_base'!$S$4:$S$1211,'# pers. ciblees_base'!$J$4:$J$1211,E84,'# pers. ciblees_base'!$K$4:$K$1211,F84,'# pers. ciblees_base'!$L$4:$L$1211,G84)</f>
        <v>84500</v>
      </c>
      <c r="N84" s="15">
        <f>_xlfn.MAXIFS('# pers. ciblees_base'!$T$4:$T$1211,'# pers. ciblees_base'!$J$4:$J$1211,E84,'# pers. ciblees_base'!$K$4:$K$1211,F84,'# pers. ciblees_base'!$L$4:$L$1211,G84)</f>
        <v>0</v>
      </c>
      <c r="O84" s="15">
        <f>_xlfn.MAXIFS('# pers. ciblees_base'!$U$4:$U$1211,'# pers. ciblees_base'!$J$4:$J$1211,E84,'# pers. ciblees_base'!$K$4:$K$1211,F84,'# pers. ciblees_base'!$L$4:$L$1211,G84)</f>
        <v>84500</v>
      </c>
      <c r="P84" s="16">
        <f t="shared" si="4"/>
        <v>84500</v>
      </c>
    </row>
    <row r="85" spans="1:16">
      <c r="A85" t="s">
        <v>287</v>
      </c>
      <c r="B85" t="s">
        <v>903</v>
      </c>
      <c r="C85" t="s">
        <v>903</v>
      </c>
      <c r="E85" t="str">
        <f t="shared" si="3"/>
        <v>Lomami</v>
      </c>
      <c r="F85" t="str">
        <f t="shared" si="3"/>
        <v>Ngandajika</v>
      </c>
      <c r="G85" t="str">
        <f t="shared" si="3"/>
        <v>Ngandajika</v>
      </c>
      <c r="H85" s="14">
        <f>_xlfn.MAXIFS('# pers. ciblees_base'!$N$4:$N$1211,'# pers. ciblees_base'!$J$4:$J$1211,E85,'# pers. ciblees_base'!$K$4:$K$1211,F85,'# pers. ciblees_base'!$L$4:$L$1211,G85)</f>
        <v>0</v>
      </c>
      <c r="I85" s="14">
        <f>_xlfn.MAXIFS('# pers. ciblees_base'!$O$4:$O$1211,'# pers. ciblees_base'!$J$4:$J$1211,E85,'# pers. ciblees_base'!$K$4:$K$1211,F85,'# pers. ciblees_base'!$L$4:$L$1211,G85)</f>
        <v>0</v>
      </c>
      <c r="J85" s="15">
        <f>_xlfn.MAXIFS('# pers. ciblees_base'!$P$4:$P$1211,'# pers. ciblees_base'!$J$4:$J$1211,E85,'# pers. ciblees_base'!$K$4:$K$1211,F85,'# pers. ciblees_base'!$L$4:$L$1211,G85)</f>
        <v>0</v>
      </c>
      <c r="K85" s="15">
        <f>_xlfn.MAXIFS('# pers. ciblees_base'!$Q$4:$Q$1211,'# pers. ciblees_base'!$J$4:$J$1211,E85,'# pers. ciblees_base'!$K$4:$K$1211,F85,'# pers. ciblees_base'!$L$4:$L$1211,G85)</f>
        <v>0</v>
      </c>
      <c r="L85" s="15">
        <f>_xlfn.MAXIFS('# pers. ciblees_base'!$R$4:$R$1211,'# pers. ciblees_base'!$J$4:$J$1211,E85,'# pers. ciblees_base'!$K$4:$K$1211,F85,'# pers. ciblees_base'!$L$4:$L$1211,G85)</f>
        <v>0</v>
      </c>
      <c r="M85" s="15">
        <f>_xlfn.MAXIFS('# pers. ciblees_base'!$S$4:$S$1211,'# pers. ciblees_base'!$J$4:$J$1211,E85,'# pers. ciblees_base'!$K$4:$K$1211,F85,'# pers. ciblees_base'!$L$4:$L$1211,G85)</f>
        <v>0</v>
      </c>
      <c r="N85" s="15">
        <f>_xlfn.MAXIFS('# pers. ciblees_base'!$T$4:$T$1211,'# pers. ciblees_base'!$J$4:$J$1211,E85,'# pers. ciblees_base'!$K$4:$K$1211,F85,'# pers. ciblees_base'!$L$4:$L$1211,G85)</f>
        <v>0</v>
      </c>
      <c r="O85" s="15">
        <f>_xlfn.MAXIFS('# pers. ciblees_base'!$U$4:$U$1211,'# pers. ciblees_base'!$J$4:$J$1211,E85,'# pers. ciblees_base'!$K$4:$K$1211,F85,'# pers. ciblees_base'!$L$4:$L$1211,G85)</f>
        <v>0</v>
      </c>
      <c r="P85" s="16">
        <f t="shared" si="4"/>
        <v>0</v>
      </c>
    </row>
    <row r="86" spans="1:16">
      <c r="A86" t="s">
        <v>287</v>
      </c>
      <c r="B86" t="s">
        <v>903</v>
      </c>
      <c r="C86" t="s">
        <v>1472</v>
      </c>
      <c r="E86" t="str">
        <f t="shared" si="3"/>
        <v>Lomami</v>
      </c>
      <c r="F86" t="str">
        <f t="shared" si="3"/>
        <v>Ngandajika</v>
      </c>
      <c r="G86" t="str">
        <f t="shared" si="3"/>
        <v>Mulumba</v>
      </c>
      <c r="H86" s="14">
        <f>_xlfn.MAXIFS('# pers. ciblees_base'!$N$4:$N$1211,'# pers. ciblees_base'!$J$4:$J$1211,E86,'# pers. ciblees_base'!$K$4:$K$1211,F86,'# pers. ciblees_base'!$L$4:$L$1211,G86)</f>
        <v>0</v>
      </c>
      <c r="I86" s="14">
        <f>_xlfn.MAXIFS('# pers. ciblees_base'!$O$4:$O$1211,'# pers. ciblees_base'!$J$4:$J$1211,E86,'# pers. ciblees_base'!$K$4:$K$1211,F86,'# pers. ciblees_base'!$L$4:$L$1211,G86)</f>
        <v>0</v>
      </c>
      <c r="J86" s="15">
        <f>_xlfn.MAXIFS('# pers. ciblees_base'!$P$4:$P$1211,'# pers. ciblees_base'!$J$4:$J$1211,E86,'# pers. ciblees_base'!$K$4:$K$1211,F86,'# pers. ciblees_base'!$L$4:$L$1211,G86)</f>
        <v>0</v>
      </c>
      <c r="K86" s="15">
        <f>_xlfn.MAXIFS('# pers. ciblees_base'!$Q$4:$Q$1211,'# pers. ciblees_base'!$J$4:$J$1211,E86,'# pers. ciblees_base'!$K$4:$K$1211,F86,'# pers. ciblees_base'!$L$4:$L$1211,G86)</f>
        <v>0</v>
      </c>
      <c r="L86" s="15">
        <f>_xlfn.MAXIFS('# pers. ciblees_base'!$R$4:$R$1211,'# pers. ciblees_base'!$J$4:$J$1211,E86,'# pers. ciblees_base'!$K$4:$K$1211,F86,'# pers. ciblees_base'!$L$4:$L$1211,G86)</f>
        <v>0</v>
      </c>
      <c r="M86" s="15">
        <f>_xlfn.MAXIFS('# pers. ciblees_base'!$S$4:$S$1211,'# pers. ciblees_base'!$J$4:$J$1211,E86,'# pers. ciblees_base'!$K$4:$K$1211,F86,'# pers. ciblees_base'!$L$4:$L$1211,G86)</f>
        <v>5000</v>
      </c>
      <c r="N86" s="15">
        <f>_xlfn.MAXIFS('# pers. ciblees_base'!$T$4:$T$1211,'# pers. ciblees_base'!$J$4:$J$1211,E86,'# pers. ciblees_base'!$K$4:$K$1211,F86,'# pers. ciblees_base'!$L$4:$L$1211,G86)</f>
        <v>0</v>
      </c>
      <c r="O86" s="15">
        <f>_xlfn.MAXIFS('# pers. ciblees_base'!$U$4:$U$1211,'# pers. ciblees_base'!$J$4:$J$1211,E86,'# pers. ciblees_base'!$K$4:$K$1211,F86,'# pers. ciblees_base'!$L$4:$L$1211,G86)</f>
        <v>0</v>
      </c>
      <c r="P86" s="16">
        <f t="shared" si="4"/>
        <v>5000</v>
      </c>
    </row>
    <row r="87" spans="1:16">
      <c r="A87" t="s">
        <v>263</v>
      </c>
      <c r="B87" t="s">
        <v>1151</v>
      </c>
      <c r="C87" t="s">
        <v>1151</v>
      </c>
      <c r="E87" t="str">
        <f t="shared" si="3"/>
        <v>Lualaba</v>
      </c>
      <c r="F87" t="str">
        <f t="shared" si="3"/>
        <v>Dilolo</v>
      </c>
      <c r="G87" t="str">
        <f t="shared" si="3"/>
        <v>Dilolo</v>
      </c>
      <c r="H87" s="14">
        <f>_xlfn.MAXIFS('# pers. ciblees_base'!$N$4:$N$1211,'# pers. ciblees_base'!$J$4:$J$1211,E87,'# pers. ciblees_base'!$K$4:$K$1211,F87,'# pers. ciblees_base'!$L$4:$L$1211,G87)</f>
        <v>0</v>
      </c>
      <c r="I87" s="14">
        <f>_xlfn.MAXIFS('# pers. ciblees_base'!$O$4:$O$1211,'# pers. ciblees_base'!$J$4:$J$1211,E87,'# pers. ciblees_base'!$K$4:$K$1211,F87,'# pers. ciblees_base'!$L$4:$L$1211,G87)</f>
        <v>5000</v>
      </c>
      <c r="J87" s="15">
        <f>_xlfn.MAXIFS('# pers. ciblees_base'!$P$4:$P$1211,'# pers. ciblees_base'!$J$4:$J$1211,E87,'# pers. ciblees_base'!$K$4:$K$1211,F87,'# pers. ciblees_base'!$L$4:$L$1211,G87)</f>
        <v>34500</v>
      </c>
      <c r="K87" s="15">
        <f>_xlfn.MAXIFS('# pers. ciblees_base'!$Q$4:$Q$1211,'# pers. ciblees_base'!$J$4:$J$1211,E87,'# pers. ciblees_base'!$K$4:$K$1211,F87,'# pers. ciblees_base'!$L$4:$L$1211,G87)</f>
        <v>0</v>
      </c>
      <c r="L87" s="15">
        <f>_xlfn.MAXIFS('# pers. ciblees_base'!$R$4:$R$1211,'# pers. ciblees_base'!$J$4:$J$1211,E87,'# pers. ciblees_base'!$K$4:$K$1211,F87,'# pers. ciblees_base'!$L$4:$L$1211,G87)</f>
        <v>0</v>
      </c>
      <c r="M87" s="15">
        <f>_xlfn.MAXIFS('# pers. ciblees_base'!$S$4:$S$1211,'# pers. ciblees_base'!$J$4:$J$1211,E87,'# pers. ciblees_base'!$K$4:$K$1211,F87,'# pers. ciblees_base'!$L$4:$L$1211,G87)</f>
        <v>0</v>
      </c>
      <c r="N87" s="15">
        <f>_xlfn.MAXIFS('# pers. ciblees_base'!$T$4:$T$1211,'# pers. ciblees_base'!$J$4:$J$1211,E87,'# pers. ciblees_base'!$K$4:$K$1211,F87,'# pers. ciblees_base'!$L$4:$L$1211,G87)</f>
        <v>0</v>
      </c>
      <c r="O87" s="15">
        <f>_xlfn.MAXIFS('# pers. ciblees_base'!$U$4:$U$1211,'# pers. ciblees_base'!$J$4:$J$1211,E87,'# pers. ciblees_base'!$K$4:$K$1211,F87,'# pers. ciblees_base'!$L$4:$L$1211,G87)</f>
        <v>5000</v>
      </c>
      <c r="P87" s="16">
        <f t="shared" si="4"/>
        <v>34500</v>
      </c>
    </row>
    <row r="88" spans="1:16">
      <c r="A88" t="s">
        <v>263</v>
      </c>
      <c r="B88" t="s">
        <v>1151</v>
      </c>
      <c r="C88" t="s">
        <v>1155</v>
      </c>
      <c r="E88" t="str">
        <f t="shared" si="3"/>
        <v>Lualaba</v>
      </c>
      <c r="F88" t="str">
        <f t="shared" si="3"/>
        <v>Dilolo</v>
      </c>
      <c r="G88" t="str">
        <f t="shared" si="3"/>
        <v>Kasaji</v>
      </c>
      <c r="H88" s="14">
        <f>_xlfn.MAXIFS('# pers. ciblees_base'!$N$4:$N$1211,'# pers. ciblees_base'!$J$4:$J$1211,E88,'# pers. ciblees_base'!$K$4:$K$1211,F88,'# pers. ciblees_base'!$L$4:$L$1211,G88)</f>
        <v>0</v>
      </c>
      <c r="I88" s="14">
        <f>_xlfn.MAXIFS('# pers. ciblees_base'!$O$4:$O$1211,'# pers. ciblees_base'!$J$4:$J$1211,E88,'# pers. ciblees_base'!$K$4:$K$1211,F88,'# pers. ciblees_base'!$L$4:$L$1211,G88)</f>
        <v>5000</v>
      </c>
      <c r="J88" s="15">
        <f>_xlfn.MAXIFS('# pers. ciblees_base'!$P$4:$P$1211,'# pers. ciblees_base'!$J$4:$J$1211,E88,'# pers. ciblees_base'!$K$4:$K$1211,F88,'# pers. ciblees_base'!$L$4:$L$1211,G88)</f>
        <v>0</v>
      </c>
      <c r="K88" s="15">
        <f>_xlfn.MAXIFS('# pers. ciblees_base'!$Q$4:$Q$1211,'# pers. ciblees_base'!$J$4:$J$1211,E88,'# pers. ciblees_base'!$K$4:$K$1211,F88,'# pers. ciblees_base'!$L$4:$L$1211,G88)</f>
        <v>0</v>
      </c>
      <c r="L88" s="15">
        <f>_xlfn.MAXIFS('# pers. ciblees_base'!$R$4:$R$1211,'# pers. ciblees_base'!$J$4:$J$1211,E88,'# pers. ciblees_base'!$K$4:$K$1211,F88,'# pers. ciblees_base'!$L$4:$L$1211,G88)</f>
        <v>0</v>
      </c>
      <c r="M88" s="15">
        <f>_xlfn.MAXIFS('# pers. ciblees_base'!$S$4:$S$1211,'# pers. ciblees_base'!$J$4:$J$1211,E88,'# pers. ciblees_base'!$K$4:$K$1211,F88,'# pers. ciblees_base'!$L$4:$L$1211,G88)</f>
        <v>0</v>
      </c>
      <c r="N88" s="15">
        <f>_xlfn.MAXIFS('# pers. ciblees_base'!$T$4:$T$1211,'# pers. ciblees_base'!$J$4:$J$1211,E88,'# pers. ciblees_base'!$K$4:$K$1211,F88,'# pers. ciblees_base'!$L$4:$L$1211,G88)</f>
        <v>0</v>
      </c>
      <c r="O88" s="15">
        <f>_xlfn.MAXIFS('# pers. ciblees_base'!$U$4:$U$1211,'# pers. ciblees_base'!$J$4:$J$1211,E88,'# pers. ciblees_base'!$K$4:$K$1211,F88,'# pers. ciblees_base'!$L$4:$L$1211,G88)</f>
        <v>5000</v>
      </c>
      <c r="P88" s="16">
        <f t="shared" si="4"/>
        <v>5000</v>
      </c>
    </row>
    <row r="89" spans="1:16">
      <c r="A89" t="s">
        <v>263</v>
      </c>
      <c r="B89" t="s">
        <v>265</v>
      </c>
      <c r="C89" t="s">
        <v>267</v>
      </c>
      <c r="E89" t="str">
        <f t="shared" si="3"/>
        <v>Lualaba</v>
      </c>
      <c r="F89" t="str">
        <f t="shared" si="3"/>
        <v>Kapanga</v>
      </c>
      <c r="G89" t="str">
        <f t="shared" si="3"/>
        <v>Kalamba</v>
      </c>
      <c r="H89" s="14">
        <f>_xlfn.MAXIFS('# pers. ciblees_base'!$N$4:$N$1211,'# pers. ciblees_base'!$J$4:$J$1211,E89,'# pers. ciblees_base'!$K$4:$K$1211,F89,'# pers. ciblees_base'!$L$4:$L$1211,G89)</f>
        <v>0</v>
      </c>
      <c r="I89" s="14">
        <f>_xlfn.MAXIFS('# pers. ciblees_base'!$O$4:$O$1211,'# pers. ciblees_base'!$J$4:$J$1211,E89,'# pers. ciblees_base'!$K$4:$K$1211,F89,'# pers. ciblees_base'!$L$4:$L$1211,G89)</f>
        <v>0</v>
      </c>
      <c r="J89" s="15">
        <f>_xlfn.MAXIFS('# pers. ciblees_base'!$P$4:$P$1211,'# pers. ciblees_base'!$J$4:$J$1211,E89,'# pers. ciblees_base'!$K$4:$K$1211,F89,'# pers. ciblees_base'!$L$4:$L$1211,G89)</f>
        <v>0</v>
      </c>
      <c r="K89" s="15">
        <f>_xlfn.MAXIFS('# pers. ciblees_base'!$Q$4:$Q$1211,'# pers. ciblees_base'!$J$4:$J$1211,E89,'# pers. ciblees_base'!$K$4:$K$1211,F89,'# pers. ciblees_base'!$L$4:$L$1211,G89)</f>
        <v>0</v>
      </c>
      <c r="L89" s="15">
        <f>_xlfn.MAXIFS('# pers. ciblees_base'!$R$4:$R$1211,'# pers. ciblees_base'!$J$4:$J$1211,E89,'# pers. ciblees_base'!$K$4:$K$1211,F89,'# pers. ciblees_base'!$L$4:$L$1211,G89)</f>
        <v>0</v>
      </c>
      <c r="M89" s="15">
        <f>_xlfn.MAXIFS('# pers. ciblees_base'!$S$4:$S$1211,'# pers. ciblees_base'!$J$4:$J$1211,E89,'# pers. ciblees_base'!$K$4:$K$1211,F89,'# pers. ciblees_base'!$L$4:$L$1211,G89)</f>
        <v>0</v>
      </c>
      <c r="N89" s="15">
        <f>_xlfn.MAXIFS('# pers. ciblees_base'!$T$4:$T$1211,'# pers. ciblees_base'!$J$4:$J$1211,E89,'# pers. ciblees_base'!$K$4:$K$1211,F89,'# pers. ciblees_base'!$L$4:$L$1211,G89)</f>
        <v>0</v>
      </c>
      <c r="O89" s="15">
        <f>_xlfn.MAXIFS('# pers. ciblees_base'!$U$4:$U$1211,'# pers. ciblees_base'!$J$4:$J$1211,E89,'# pers. ciblees_base'!$K$4:$K$1211,F89,'# pers. ciblees_base'!$L$4:$L$1211,G89)</f>
        <v>14500</v>
      </c>
      <c r="P89" s="16">
        <f t="shared" si="4"/>
        <v>14500</v>
      </c>
    </row>
    <row r="90" spans="1:16">
      <c r="A90" t="s">
        <v>263</v>
      </c>
      <c r="B90" t="s">
        <v>265</v>
      </c>
      <c r="C90" t="s">
        <v>265</v>
      </c>
      <c r="E90" t="str">
        <f t="shared" si="3"/>
        <v>Lualaba</v>
      </c>
      <c r="F90" t="str">
        <f t="shared" si="3"/>
        <v>Kapanga</v>
      </c>
      <c r="G90" t="str">
        <f t="shared" si="3"/>
        <v>Kapanga</v>
      </c>
      <c r="H90" s="14">
        <f>_xlfn.MAXIFS('# pers. ciblees_base'!$N$4:$N$1211,'# pers. ciblees_base'!$J$4:$J$1211,E90,'# pers. ciblees_base'!$K$4:$K$1211,F90,'# pers. ciblees_base'!$L$4:$L$1211,G90)</f>
        <v>0</v>
      </c>
      <c r="I90" s="14">
        <f>_xlfn.MAXIFS('# pers. ciblees_base'!$O$4:$O$1211,'# pers. ciblees_base'!$J$4:$J$1211,E90,'# pers. ciblees_base'!$K$4:$K$1211,F90,'# pers. ciblees_base'!$L$4:$L$1211,G90)</f>
        <v>0</v>
      </c>
      <c r="J90" s="15">
        <f>_xlfn.MAXIFS('# pers. ciblees_base'!$P$4:$P$1211,'# pers. ciblees_base'!$J$4:$J$1211,E90,'# pers. ciblees_base'!$K$4:$K$1211,F90,'# pers. ciblees_base'!$L$4:$L$1211,G90)</f>
        <v>34500</v>
      </c>
      <c r="K90" s="15">
        <f>_xlfn.MAXIFS('# pers. ciblees_base'!$Q$4:$Q$1211,'# pers. ciblees_base'!$J$4:$J$1211,E90,'# pers. ciblees_base'!$K$4:$K$1211,F90,'# pers. ciblees_base'!$L$4:$L$1211,G90)</f>
        <v>0</v>
      </c>
      <c r="L90" s="15">
        <f>_xlfn.MAXIFS('# pers. ciblees_base'!$R$4:$R$1211,'# pers. ciblees_base'!$J$4:$J$1211,E90,'# pers. ciblees_base'!$K$4:$K$1211,F90,'# pers. ciblees_base'!$L$4:$L$1211,G90)</f>
        <v>0</v>
      </c>
      <c r="M90" s="15">
        <f>_xlfn.MAXIFS('# pers. ciblees_base'!$S$4:$S$1211,'# pers. ciblees_base'!$J$4:$J$1211,E90,'# pers. ciblees_base'!$K$4:$K$1211,F90,'# pers. ciblees_base'!$L$4:$L$1211,G90)</f>
        <v>0</v>
      </c>
      <c r="N90" s="15">
        <f>_xlfn.MAXIFS('# pers. ciblees_base'!$T$4:$T$1211,'# pers. ciblees_base'!$J$4:$J$1211,E90,'# pers. ciblees_base'!$K$4:$K$1211,F90,'# pers. ciblees_base'!$L$4:$L$1211,G90)</f>
        <v>0</v>
      </c>
      <c r="O90" s="15">
        <f>_xlfn.MAXIFS('# pers. ciblees_base'!$U$4:$U$1211,'# pers. ciblees_base'!$J$4:$J$1211,E90,'# pers. ciblees_base'!$K$4:$K$1211,F90,'# pers. ciblees_base'!$L$4:$L$1211,G90)</f>
        <v>14500</v>
      </c>
      <c r="P90" s="16">
        <f t="shared" si="4"/>
        <v>34500</v>
      </c>
    </row>
    <row r="91" spans="1:16">
      <c r="A91" t="s">
        <v>263</v>
      </c>
      <c r="B91" t="s">
        <v>616</v>
      </c>
      <c r="C91" t="s">
        <v>618</v>
      </c>
      <c r="E91" t="str">
        <f t="shared" si="3"/>
        <v>Lualaba</v>
      </c>
      <c r="F91" t="str">
        <f t="shared" si="3"/>
        <v>Mutshatsha</v>
      </c>
      <c r="G91" t="str">
        <f t="shared" si="3"/>
        <v>Dilala</v>
      </c>
      <c r="H91" s="14">
        <f>_xlfn.MAXIFS('# pers. ciblees_base'!$N$4:$N$1211,'# pers. ciblees_base'!$J$4:$J$1211,E91,'# pers. ciblees_base'!$K$4:$K$1211,F91,'# pers. ciblees_base'!$L$4:$L$1211,G91)</f>
        <v>0</v>
      </c>
      <c r="I91" s="14">
        <f>_xlfn.MAXIFS('# pers. ciblees_base'!$O$4:$O$1211,'# pers. ciblees_base'!$J$4:$J$1211,E91,'# pers. ciblees_base'!$K$4:$K$1211,F91,'# pers. ciblees_base'!$L$4:$L$1211,G91)</f>
        <v>0</v>
      </c>
      <c r="J91" s="15">
        <f>_xlfn.MAXIFS('# pers. ciblees_base'!$P$4:$P$1211,'# pers. ciblees_base'!$J$4:$J$1211,E91,'# pers. ciblees_base'!$K$4:$K$1211,F91,'# pers. ciblees_base'!$L$4:$L$1211,G91)</f>
        <v>34500</v>
      </c>
      <c r="K91" s="15">
        <f>_xlfn.MAXIFS('# pers. ciblees_base'!$Q$4:$Q$1211,'# pers. ciblees_base'!$J$4:$J$1211,E91,'# pers. ciblees_base'!$K$4:$K$1211,F91,'# pers. ciblees_base'!$L$4:$L$1211,G91)</f>
        <v>0</v>
      </c>
      <c r="L91" s="15">
        <f>_xlfn.MAXIFS('# pers. ciblees_base'!$R$4:$R$1211,'# pers. ciblees_base'!$J$4:$J$1211,E91,'# pers. ciblees_base'!$K$4:$K$1211,F91,'# pers. ciblees_base'!$L$4:$L$1211,G91)</f>
        <v>0</v>
      </c>
      <c r="M91" s="15">
        <f>_xlfn.MAXIFS('# pers. ciblees_base'!$S$4:$S$1211,'# pers. ciblees_base'!$J$4:$J$1211,E91,'# pers. ciblees_base'!$K$4:$K$1211,F91,'# pers. ciblees_base'!$L$4:$L$1211,G91)</f>
        <v>5000</v>
      </c>
      <c r="N91" s="15">
        <f>_xlfn.MAXIFS('# pers. ciblees_base'!$T$4:$T$1211,'# pers. ciblees_base'!$J$4:$J$1211,E91,'# pers. ciblees_base'!$K$4:$K$1211,F91,'# pers. ciblees_base'!$L$4:$L$1211,G91)</f>
        <v>0</v>
      </c>
      <c r="O91" s="15">
        <f>_xlfn.MAXIFS('# pers. ciblees_base'!$U$4:$U$1211,'# pers. ciblees_base'!$J$4:$J$1211,E91,'# pers. ciblees_base'!$K$4:$K$1211,F91,'# pers. ciblees_base'!$L$4:$L$1211,G91)</f>
        <v>0</v>
      </c>
      <c r="P91" s="16">
        <f t="shared" si="4"/>
        <v>34500</v>
      </c>
    </row>
    <row r="92" spans="1:16">
      <c r="A92" t="s">
        <v>263</v>
      </c>
      <c r="B92" t="s">
        <v>616</v>
      </c>
      <c r="C92" t="s">
        <v>263</v>
      </c>
      <c r="E92" t="str">
        <f t="shared" si="3"/>
        <v>Lualaba</v>
      </c>
      <c r="F92" t="str">
        <f t="shared" si="3"/>
        <v>Mutshatsha</v>
      </c>
      <c r="G92" t="str">
        <f t="shared" si="3"/>
        <v>Lualaba</v>
      </c>
      <c r="H92" s="14">
        <f>_xlfn.MAXIFS('# pers. ciblees_base'!$N$4:$N$1211,'# pers. ciblees_base'!$J$4:$J$1211,E92,'# pers. ciblees_base'!$K$4:$K$1211,F92,'# pers. ciblees_base'!$L$4:$L$1211,G92)</f>
        <v>0</v>
      </c>
      <c r="I92" s="14">
        <f>_xlfn.MAXIFS('# pers. ciblees_base'!$O$4:$O$1211,'# pers. ciblees_base'!$J$4:$J$1211,E92,'# pers. ciblees_base'!$K$4:$K$1211,F92,'# pers. ciblees_base'!$L$4:$L$1211,G92)</f>
        <v>0</v>
      </c>
      <c r="J92" s="15">
        <f>_xlfn.MAXIFS('# pers. ciblees_base'!$P$4:$P$1211,'# pers. ciblees_base'!$J$4:$J$1211,E92,'# pers. ciblees_base'!$K$4:$K$1211,F92,'# pers. ciblees_base'!$L$4:$L$1211,G92)</f>
        <v>34500</v>
      </c>
      <c r="K92" s="15">
        <f>_xlfn.MAXIFS('# pers. ciblees_base'!$Q$4:$Q$1211,'# pers. ciblees_base'!$J$4:$J$1211,E92,'# pers. ciblees_base'!$K$4:$K$1211,F92,'# pers. ciblees_base'!$L$4:$L$1211,G92)</f>
        <v>0</v>
      </c>
      <c r="L92" s="15">
        <f>_xlfn.MAXIFS('# pers. ciblees_base'!$R$4:$R$1211,'# pers. ciblees_base'!$J$4:$J$1211,E92,'# pers. ciblees_base'!$K$4:$K$1211,F92,'# pers. ciblees_base'!$L$4:$L$1211,G92)</f>
        <v>0</v>
      </c>
      <c r="M92" s="15">
        <f>_xlfn.MAXIFS('# pers. ciblees_base'!$S$4:$S$1211,'# pers. ciblees_base'!$J$4:$J$1211,E92,'# pers. ciblees_base'!$K$4:$K$1211,F92,'# pers. ciblees_base'!$L$4:$L$1211,G92)</f>
        <v>0</v>
      </c>
      <c r="N92" s="15">
        <f>_xlfn.MAXIFS('# pers. ciblees_base'!$T$4:$T$1211,'# pers. ciblees_base'!$J$4:$J$1211,E92,'# pers. ciblees_base'!$K$4:$K$1211,F92,'# pers. ciblees_base'!$L$4:$L$1211,G92)</f>
        <v>0</v>
      </c>
      <c r="O92" s="15">
        <f>_xlfn.MAXIFS('# pers. ciblees_base'!$U$4:$U$1211,'# pers. ciblees_base'!$J$4:$J$1211,E92,'# pers. ciblees_base'!$K$4:$K$1211,F92,'# pers. ciblees_base'!$L$4:$L$1211,G92)</f>
        <v>0</v>
      </c>
      <c r="P92" s="16">
        <f t="shared" si="4"/>
        <v>34500</v>
      </c>
    </row>
    <row r="93" spans="1:16">
      <c r="A93" t="s">
        <v>263</v>
      </c>
      <c r="B93" t="s">
        <v>1351</v>
      </c>
      <c r="C93" t="s">
        <v>1351</v>
      </c>
      <c r="E93" t="str">
        <f t="shared" si="3"/>
        <v>Lualaba</v>
      </c>
      <c r="F93" t="str">
        <f t="shared" si="3"/>
        <v>Lubudi</v>
      </c>
      <c r="G93" t="str">
        <f t="shared" si="3"/>
        <v>Lubudi</v>
      </c>
      <c r="H93" s="14">
        <f>_xlfn.MAXIFS('# pers. ciblees_base'!$N$4:$N$1211,'# pers. ciblees_base'!$J$4:$J$1211,E93,'# pers. ciblees_base'!$K$4:$K$1211,F93,'# pers. ciblees_base'!$L$4:$L$1211,G93)</f>
        <v>0</v>
      </c>
      <c r="I93" s="14">
        <f>_xlfn.MAXIFS('# pers. ciblees_base'!$O$4:$O$1211,'# pers. ciblees_base'!$J$4:$J$1211,E93,'# pers. ciblees_base'!$K$4:$K$1211,F93,'# pers. ciblees_base'!$L$4:$L$1211,G93)</f>
        <v>0</v>
      </c>
      <c r="J93" s="15">
        <f>_xlfn.MAXIFS('# pers. ciblees_base'!$P$4:$P$1211,'# pers. ciblees_base'!$J$4:$J$1211,E93,'# pers. ciblees_base'!$K$4:$K$1211,F93,'# pers. ciblees_base'!$L$4:$L$1211,G93)</f>
        <v>34500</v>
      </c>
      <c r="K93" s="15">
        <f>_xlfn.MAXIFS('# pers. ciblees_base'!$Q$4:$Q$1211,'# pers. ciblees_base'!$J$4:$J$1211,E93,'# pers. ciblees_base'!$K$4:$K$1211,F93,'# pers. ciblees_base'!$L$4:$L$1211,G93)</f>
        <v>0</v>
      </c>
      <c r="L93" s="15">
        <f>_xlfn.MAXIFS('# pers. ciblees_base'!$R$4:$R$1211,'# pers. ciblees_base'!$J$4:$J$1211,E93,'# pers. ciblees_base'!$K$4:$K$1211,F93,'# pers. ciblees_base'!$L$4:$L$1211,G93)</f>
        <v>0</v>
      </c>
      <c r="M93" s="15">
        <f>_xlfn.MAXIFS('# pers. ciblees_base'!$S$4:$S$1211,'# pers. ciblees_base'!$J$4:$J$1211,E93,'# pers. ciblees_base'!$K$4:$K$1211,F93,'# pers. ciblees_base'!$L$4:$L$1211,G93)</f>
        <v>0</v>
      </c>
      <c r="N93" s="15">
        <f>_xlfn.MAXIFS('# pers. ciblees_base'!$T$4:$T$1211,'# pers. ciblees_base'!$J$4:$J$1211,E93,'# pers. ciblees_base'!$K$4:$K$1211,F93,'# pers. ciblees_base'!$L$4:$L$1211,G93)</f>
        <v>0</v>
      </c>
      <c r="O93" s="15">
        <f>_xlfn.MAXIFS('# pers. ciblees_base'!$U$4:$U$1211,'# pers. ciblees_base'!$J$4:$J$1211,E93,'# pers. ciblees_base'!$K$4:$K$1211,F93,'# pers. ciblees_base'!$L$4:$L$1211,G93)</f>
        <v>0</v>
      </c>
      <c r="P93" s="16">
        <f t="shared" si="4"/>
        <v>34500</v>
      </c>
    </row>
    <row r="94" spans="1:16">
      <c r="A94" t="s">
        <v>263</v>
      </c>
      <c r="B94" t="s">
        <v>1351</v>
      </c>
      <c r="C94" t="s">
        <v>1354</v>
      </c>
      <c r="E94" t="str">
        <f t="shared" si="3"/>
        <v>Lualaba</v>
      </c>
      <c r="F94" t="str">
        <f t="shared" si="3"/>
        <v>Lubudi</v>
      </c>
      <c r="G94" t="str">
        <f t="shared" si="3"/>
        <v>Fungurume</v>
      </c>
      <c r="H94" s="14">
        <f>_xlfn.MAXIFS('# pers. ciblees_base'!$N$4:$N$1211,'# pers. ciblees_base'!$J$4:$J$1211,E94,'# pers. ciblees_base'!$K$4:$K$1211,F94,'# pers. ciblees_base'!$L$4:$L$1211,G94)</f>
        <v>0</v>
      </c>
      <c r="I94" s="14">
        <f>_xlfn.MAXIFS('# pers. ciblees_base'!$O$4:$O$1211,'# pers. ciblees_base'!$J$4:$J$1211,E94,'# pers. ciblees_base'!$K$4:$K$1211,F94,'# pers. ciblees_base'!$L$4:$L$1211,G94)</f>
        <v>0</v>
      </c>
      <c r="J94" s="15">
        <f>_xlfn.MAXIFS('# pers. ciblees_base'!$P$4:$P$1211,'# pers. ciblees_base'!$J$4:$J$1211,E94,'# pers. ciblees_base'!$K$4:$K$1211,F94,'# pers. ciblees_base'!$L$4:$L$1211,G94)</f>
        <v>34500</v>
      </c>
      <c r="K94" s="15">
        <f>_xlfn.MAXIFS('# pers. ciblees_base'!$Q$4:$Q$1211,'# pers. ciblees_base'!$J$4:$J$1211,E94,'# pers. ciblees_base'!$K$4:$K$1211,F94,'# pers. ciblees_base'!$L$4:$L$1211,G94)</f>
        <v>0</v>
      </c>
      <c r="L94" s="15">
        <f>_xlfn.MAXIFS('# pers. ciblees_base'!$R$4:$R$1211,'# pers. ciblees_base'!$J$4:$J$1211,E94,'# pers. ciblees_base'!$K$4:$K$1211,F94,'# pers. ciblees_base'!$L$4:$L$1211,G94)</f>
        <v>0</v>
      </c>
      <c r="M94" s="15">
        <f>_xlfn.MAXIFS('# pers. ciblees_base'!$S$4:$S$1211,'# pers. ciblees_base'!$J$4:$J$1211,E94,'# pers. ciblees_base'!$K$4:$K$1211,F94,'# pers. ciblees_base'!$L$4:$L$1211,G94)</f>
        <v>0</v>
      </c>
      <c r="N94" s="15">
        <f>_xlfn.MAXIFS('# pers. ciblees_base'!$T$4:$T$1211,'# pers. ciblees_base'!$J$4:$J$1211,E94,'# pers. ciblees_base'!$K$4:$K$1211,F94,'# pers. ciblees_base'!$L$4:$L$1211,G94)</f>
        <v>0</v>
      </c>
      <c r="O94" s="15">
        <f>_xlfn.MAXIFS('# pers. ciblees_base'!$U$4:$U$1211,'# pers. ciblees_base'!$J$4:$J$1211,E94,'# pers. ciblees_base'!$K$4:$K$1211,F94,'# pers. ciblees_base'!$L$4:$L$1211,G94)</f>
        <v>0</v>
      </c>
      <c r="P94" s="16">
        <f t="shared" si="4"/>
        <v>34500</v>
      </c>
    </row>
    <row r="95" spans="1:16">
      <c r="A95" t="s">
        <v>353</v>
      </c>
      <c r="B95" t="s">
        <v>355</v>
      </c>
      <c r="C95" t="s">
        <v>355</v>
      </c>
      <c r="E95" t="str">
        <f t="shared" si="3"/>
        <v>Maniema</v>
      </c>
      <c r="F95" t="str">
        <f t="shared" si="3"/>
        <v>Kabambare</v>
      </c>
      <c r="G95" t="str">
        <f t="shared" si="3"/>
        <v>Kabambare</v>
      </c>
      <c r="H95" s="14">
        <f>_xlfn.MAXIFS('# pers. ciblees_base'!$N$4:$N$1211,'# pers. ciblees_base'!$J$4:$J$1211,E95,'# pers. ciblees_base'!$K$4:$K$1211,F95,'# pers. ciblees_base'!$L$4:$L$1211,G95)</f>
        <v>0</v>
      </c>
      <c r="I95" s="14">
        <f>_xlfn.MAXIFS('# pers. ciblees_base'!$O$4:$O$1211,'# pers. ciblees_base'!$J$4:$J$1211,E95,'# pers. ciblees_base'!$K$4:$K$1211,F95,'# pers. ciblees_base'!$L$4:$L$1211,G95)</f>
        <v>0</v>
      </c>
      <c r="J95" s="15">
        <f>_xlfn.MAXIFS('# pers. ciblees_base'!$P$4:$P$1211,'# pers. ciblees_base'!$J$4:$J$1211,E95,'# pers. ciblees_base'!$K$4:$K$1211,F95,'# pers. ciblees_base'!$L$4:$L$1211,G95)</f>
        <v>0</v>
      </c>
      <c r="K95" s="15">
        <f>_xlfn.MAXIFS('# pers. ciblees_base'!$Q$4:$Q$1211,'# pers. ciblees_base'!$J$4:$J$1211,E95,'# pers. ciblees_base'!$K$4:$K$1211,F95,'# pers. ciblees_base'!$L$4:$L$1211,G95)</f>
        <v>0</v>
      </c>
      <c r="L95" s="15">
        <f>_xlfn.MAXIFS('# pers. ciblees_base'!$R$4:$R$1211,'# pers. ciblees_base'!$J$4:$J$1211,E95,'# pers. ciblees_base'!$K$4:$K$1211,F95,'# pers. ciblees_base'!$L$4:$L$1211,G95)</f>
        <v>0</v>
      </c>
      <c r="M95" s="15">
        <f>_xlfn.MAXIFS('# pers. ciblees_base'!$S$4:$S$1211,'# pers. ciblees_base'!$J$4:$J$1211,E95,'# pers. ciblees_base'!$K$4:$K$1211,F95,'# pers. ciblees_base'!$L$4:$L$1211,G95)</f>
        <v>5000</v>
      </c>
      <c r="N95" s="15">
        <f>_xlfn.MAXIFS('# pers. ciblees_base'!$T$4:$T$1211,'# pers. ciblees_base'!$J$4:$J$1211,E95,'# pers. ciblees_base'!$K$4:$K$1211,F95,'# pers. ciblees_base'!$L$4:$L$1211,G95)</f>
        <v>0</v>
      </c>
      <c r="O95" s="15">
        <f>_xlfn.MAXIFS('# pers. ciblees_base'!$U$4:$U$1211,'# pers. ciblees_base'!$J$4:$J$1211,E95,'# pers. ciblees_base'!$K$4:$K$1211,F95,'# pers. ciblees_base'!$L$4:$L$1211,G95)</f>
        <v>5000</v>
      </c>
      <c r="P95" s="16">
        <f t="shared" si="4"/>
        <v>5000</v>
      </c>
    </row>
    <row r="96" spans="1:16">
      <c r="A96" t="s">
        <v>353</v>
      </c>
      <c r="B96" t="s">
        <v>355</v>
      </c>
      <c r="C96" t="s">
        <v>965</v>
      </c>
      <c r="E96" t="str">
        <f t="shared" si="3"/>
        <v>Maniema</v>
      </c>
      <c r="F96" t="str">
        <f t="shared" si="3"/>
        <v>Kabambare</v>
      </c>
      <c r="G96" t="str">
        <f t="shared" si="3"/>
        <v>Lusangi</v>
      </c>
      <c r="H96" s="14">
        <f>_xlfn.MAXIFS('# pers. ciblees_base'!$N$4:$N$1211,'# pers. ciblees_base'!$J$4:$J$1211,E96,'# pers. ciblees_base'!$K$4:$K$1211,F96,'# pers. ciblees_base'!$L$4:$L$1211,G96)</f>
        <v>0</v>
      </c>
      <c r="I96" s="14">
        <f>_xlfn.MAXIFS('# pers. ciblees_base'!$O$4:$O$1211,'# pers. ciblees_base'!$J$4:$J$1211,E96,'# pers. ciblees_base'!$K$4:$K$1211,F96,'# pers. ciblees_base'!$L$4:$L$1211,G96)</f>
        <v>0</v>
      </c>
      <c r="J96" s="15">
        <f>_xlfn.MAXIFS('# pers. ciblees_base'!$P$4:$P$1211,'# pers. ciblees_base'!$J$4:$J$1211,E96,'# pers. ciblees_base'!$K$4:$K$1211,F96,'# pers. ciblees_base'!$L$4:$L$1211,G96)</f>
        <v>0</v>
      </c>
      <c r="K96" s="15">
        <f>_xlfn.MAXIFS('# pers. ciblees_base'!$Q$4:$Q$1211,'# pers. ciblees_base'!$J$4:$J$1211,E96,'# pers. ciblees_base'!$K$4:$K$1211,F96,'# pers. ciblees_base'!$L$4:$L$1211,G96)</f>
        <v>0</v>
      </c>
      <c r="L96" s="15">
        <f>_xlfn.MAXIFS('# pers. ciblees_base'!$R$4:$R$1211,'# pers. ciblees_base'!$J$4:$J$1211,E96,'# pers. ciblees_base'!$K$4:$K$1211,F96,'# pers. ciblees_base'!$L$4:$L$1211,G96)</f>
        <v>0</v>
      </c>
      <c r="M96" s="15">
        <f>_xlfn.MAXIFS('# pers. ciblees_base'!$S$4:$S$1211,'# pers. ciblees_base'!$J$4:$J$1211,E96,'# pers. ciblees_base'!$K$4:$K$1211,F96,'# pers. ciblees_base'!$L$4:$L$1211,G96)</f>
        <v>0</v>
      </c>
      <c r="N96" s="15">
        <f>_xlfn.MAXIFS('# pers. ciblees_base'!$T$4:$T$1211,'# pers. ciblees_base'!$J$4:$J$1211,E96,'# pers. ciblees_base'!$K$4:$K$1211,F96,'# pers. ciblees_base'!$L$4:$L$1211,G96)</f>
        <v>0</v>
      </c>
      <c r="O96" s="15">
        <f>_xlfn.MAXIFS('# pers. ciblees_base'!$U$4:$U$1211,'# pers. ciblees_base'!$J$4:$J$1211,E96,'# pers. ciblees_base'!$K$4:$K$1211,F96,'# pers. ciblees_base'!$L$4:$L$1211,G96)</f>
        <v>0</v>
      </c>
      <c r="P96" s="16">
        <f t="shared" si="4"/>
        <v>0</v>
      </c>
    </row>
    <row r="97" spans="1:16">
      <c r="A97" t="s">
        <v>353</v>
      </c>
      <c r="B97" t="s">
        <v>355</v>
      </c>
      <c r="C97" t="s">
        <v>455</v>
      </c>
      <c r="E97" t="str">
        <f t="shared" si="3"/>
        <v>Maniema</v>
      </c>
      <c r="F97" t="str">
        <f t="shared" si="3"/>
        <v>Kabambare</v>
      </c>
      <c r="G97" t="str">
        <f t="shared" si="3"/>
        <v>Saramabila</v>
      </c>
      <c r="H97" s="14">
        <f>_xlfn.MAXIFS('# pers. ciblees_base'!$N$4:$N$1211,'# pers. ciblees_base'!$J$4:$J$1211,E97,'# pers. ciblees_base'!$K$4:$K$1211,F97,'# pers. ciblees_base'!$L$4:$L$1211,G97)</f>
        <v>0</v>
      </c>
      <c r="I97" s="14">
        <f>_xlfn.MAXIFS('# pers. ciblees_base'!$O$4:$O$1211,'# pers. ciblees_base'!$J$4:$J$1211,E97,'# pers. ciblees_base'!$K$4:$K$1211,F97,'# pers. ciblees_base'!$L$4:$L$1211,G97)</f>
        <v>0</v>
      </c>
      <c r="J97" s="15">
        <f>_xlfn.MAXIFS('# pers. ciblees_base'!$P$4:$P$1211,'# pers. ciblees_base'!$J$4:$J$1211,E97,'# pers. ciblees_base'!$K$4:$K$1211,F97,'# pers. ciblees_base'!$L$4:$L$1211,G97)</f>
        <v>0</v>
      </c>
      <c r="K97" s="15">
        <f>_xlfn.MAXIFS('# pers. ciblees_base'!$Q$4:$Q$1211,'# pers. ciblees_base'!$J$4:$J$1211,E97,'# pers. ciblees_base'!$K$4:$K$1211,F97,'# pers. ciblees_base'!$L$4:$L$1211,G97)</f>
        <v>0</v>
      </c>
      <c r="L97" s="15">
        <f>_xlfn.MAXIFS('# pers. ciblees_base'!$R$4:$R$1211,'# pers. ciblees_base'!$J$4:$J$1211,E97,'# pers. ciblees_base'!$K$4:$K$1211,F97,'# pers. ciblees_base'!$L$4:$L$1211,G97)</f>
        <v>14500</v>
      </c>
      <c r="M97" s="15">
        <f>_xlfn.MAXIFS('# pers. ciblees_base'!$S$4:$S$1211,'# pers. ciblees_base'!$J$4:$J$1211,E97,'# pers. ciblees_base'!$K$4:$K$1211,F97,'# pers. ciblees_base'!$L$4:$L$1211,G97)</f>
        <v>0</v>
      </c>
      <c r="N97" s="15">
        <f>_xlfn.MAXIFS('# pers. ciblees_base'!$T$4:$T$1211,'# pers. ciblees_base'!$J$4:$J$1211,E97,'# pers. ciblees_base'!$K$4:$K$1211,F97,'# pers. ciblees_base'!$L$4:$L$1211,G97)</f>
        <v>0</v>
      </c>
      <c r="O97" s="15">
        <f>_xlfn.MAXIFS('# pers. ciblees_base'!$U$4:$U$1211,'# pers. ciblees_base'!$J$4:$J$1211,E97,'# pers. ciblees_base'!$K$4:$K$1211,F97,'# pers. ciblees_base'!$L$4:$L$1211,G97)</f>
        <v>0</v>
      </c>
      <c r="P97" s="16">
        <f t="shared" si="4"/>
        <v>14500</v>
      </c>
    </row>
    <row r="98" spans="1:16">
      <c r="A98" t="s">
        <v>353</v>
      </c>
      <c r="B98" t="s">
        <v>953</v>
      </c>
      <c r="C98" t="s">
        <v>953</v>
      </c>
      <c r="E98" t="str">
        <f t="shared" si="3"/>
        <v>Maniema</v>
      </c>
      <c r="F98" t="str">
        <f t="shared" si="3"/>
        <v>Kailo</v>
      </c>
      <c r="G98" t="str">
        <f t="shared" si="3"/>
        <v>Kailo</v>
      </c>
      <c r="H98" s="14">
        <f>_xlfn.MAXIFS('# pers. ciblees_base'!$N$4:$N$1211,'# pers. ciblees_base'!$J$4:$J$1211,E98,'# pers. ciblees_base'!$K$4:$K$1211,F98,'# pers. ciblees_base'!$L$4:$L$1211,G98)</f>
        <v>0</v>
      </c>
      <c r="I98" s="14">
        <f>_xlfn.MAXIFS('# pers. ciblees_base'!$O$4:$O$1211,'# pers. ciblees_base'!$J$4:$J$1211,E98,'# pers. ciblees_base'!$K$4:$K$1211,F98,'# pers. ciblees_base'!$L$4:$L$1211,G98)</f>
        <v>0</v>
      </c>
      <c r="J98" s="15">
        <f>_xlfn.MAXIFS('# pers. ciblees_base'!$P$4:$P$1211,'# pers. ciblees_base'!$J$4:$J$1211,E98,'# pers. ciblees_base'!$K$4:$K$1211,F98,'# pers. ciblees_base'!$L$4:$L$1211,G98)</f>
        <v>0</v>
      </c>
      <c r="K98" s="15">
        <f>_xlfn.MAXIFS('# pers. ciblees_base'!$Q$4:$Q$1211,'# pers. ciblees_base'!$J$4:$J$1211,E98,'# pers. ciblees_base'!$K$4:$K$1211,F98,'# pers. ciblees_base'!$L$4:$L$1211,G98)</f>
        <v>0</v>
      </c>
      <c r="L98" s="15">
        <f>_xlfn.MAXIFS('# pers. ciblees_base'!$R$4:$R$1211,'# pers. ciblees_base'!$J$4:$J$1211,E98,'# pers. ciblees_base'!$K$4:$K$1211,F98,'# pers. ciblees_base'!$L$4:$L$1211,G98)</f>
        <v>0</v>
      </c>
      <c r="M98" s="15">
        <f>_xlfn.MAXIFS('# pers. ciblees_base'!$S$4:$S$1211,'# pers. ciblees_base'!$J$4:$J$1211,E98,'# pers. ciblees_base'!$K$4:$K$1211,F98,'# pers. ciblees_base'!$L$4:$L$1211,G98)</f>
        <v>0</v>
      </c>
      <c r="N98" s="15">
        <f>_xlfn.MAXIFS('# pers. ciblees_base'!$T$4:$T$1211,'# pers. ciblees_base'!$J$4:$J$1211,E98,'# pers. ciblees_base'!$K$4:$K$1211,F98,'# pers. ciblees_base'!$L$4:$L$1211,G98)</f>
        <v>0</v>
      </c>
      <c r="O98" s="15">
        <f>_xlfn.MAXIFS('# pers. ciblees_base'!$U$4:$U$1211,'# pers. ciblees_base'!$J$4:$J$1211,E98,'# pers. ciblees_base'!$K$4:$K$1211,F98,'# pers. ciblees_base'!$L$4:$L$1211,G98)</f>
        <v>0</v>
      </c>
      <c r="P98" s="16">
        <f t="shared" si="4"/>
        <v>0</v>
      </c>
    </row>
    <row r="99" spans="1:16">
      <c r="A99" t="s">
        <v>353</v>
      </c>
      <c r="B99" t="s">
        <v>457</v>
      </c>
      <c r="C99" t="s">
        <v>457</v>
      </c>
      <c r="E99" t="str">
        <f t="shared" si="3"/>
        <v>Maniema</v>
      </c>
      <c r="F99" t="str">
        <f t="shared" si="3"/>
        <v>Kasongo</v>
      </c>
      <c r="G99" t="str">
        <f t="shared" si="3"/>
        <v>Kasongo</v>
      </c>
      <c r="H99" s="14">
        <f>_xlfn.MAXIFS('# pers. ciblees_base'!$N$4:$N$1211,'# pers. ciblees_base'!$J$4:$J$1211,E99,'# pers. ciblees_base'!$K$4:$K$1211,F99,'# pers. ciblees_base'!$L$4:$L$1211,G99)</f>
        <v>0</v>
      </c>
      <c r="I99" s="14">
        <f>_xlfn.MAXIFS('# pers. ciblees_base'!$O$4:$O$1211,'# pers. ciblees_base'!$J$4:$J$1211,E99,'# pers. ciblees_base'!$K$4:$K$1211,F99,'# pers. ciblees_base'!$L$4:$L$1211,G99)</f>
        <v>0</v>
      </c>
      <c r="J99" s="15">
        <f>_xlfn.MAXIFS('# pers. ciblees_base'!$P$4:$P$1211,'# pers. ciblees_base'!$J$4:$J$1211,E99,'# pers. ciblees_base'!$K$4:$K$1211,F99,'# pers. ciblees_base'!$L$4:$L$1211,G99)</f>
        <v>0</v>
      </c>
      <c r="K99" s="15">
        <f>_xlfn.MAXIFS('# pers. ciblees_base'!$Q$4:$Q$1211,'# pers. ciblees_base'!$J$4:$J$1211,E99,'# pers. ciblees_base'!$K$4:$K$1211,F99,'# pers. ciblees_base'!$L$4:$L$1211,G99)</f>
        <v>0</v>
      </c>
      <c r="L99" s="15">
        <f>_xlfn.MAXIFS('# pers. ciblees_base'!$R$4:$R$1211,'# pers. ciblees_base'!$J$4:$J$1211,E99,'# pers. ciblees_base'!$K$4:$K$1211,F99,'# pers. ciblees_base'!$L$4:$L$1211,G99)</f>
        <v>0</v>
      </c>
      <c r="M99" s="15">
        <f>_xlfn.MAXIFS('# pers. ciblees_base'!$S$4:$S$1211,'# pers. ciblees_base'!$J$4:$J$1211,E99,'# pers. ciblees_base'!$K$4:$K$1211,F99,'# pers. ciblees_base'!$L$4:$L$1211,G99)</f>
        <v>0</v>
      </c>
      <c r="N99" s="15">
        <f>_xlfn.MAXIFS('# pers. ciblees_base'!$T$4:$T$1211,'# pers. ciblees_base'!$J$4:$J$1211,E99,'# pers. ciblees_base'!$K$4:$K$1211,F99,'# pers. ciblees_base'!$L$4:$L$1211,G99)</f>
        <v>0</v>
      </c>
      <c r="O99" s="15">
        <f>_xlfn.MAXIFS('# pers. ciblees_base'!$U$4:$U$1211,'# pers. ciblees_base'!$J$4:$J$1211,E99,'# pers. ciblees_base'!$K$4:$K$1211,F99,'# pers. ciblees_base'!$L$4:$L$1211,G99)</f>
        <v>0</v>
      </c>
      <c r="P99" s="16">
        <f t="shared" si="4"/>
        <v>0</v>
      </c>
    </row>
    <row r="100" spans="1:16">
      <c r="A100" t="s">
        <v>353</v>
      </c>
      <c r="B100" t="s">
        <v>457</v>
      </c>
      <c r="C100" t="s">
        <v>967</v>
      </c>
      <c r="E100" t="str">
        <f t="shared" si="3"/>
        <v>Maniema</v>
      </c>
      <c r="F100" t="str">
        <f t="shared" si="3"/>
        <v>Kasongo</v>
      </c>
      <c r="G100" t="str">
        <f t="shared" si="3"/>
        <v>Kunda</v>
      </c>
      <c r="H100" s="14">
        <f>_xlfn.MAXIFS('# pers. ciblees_base'!$N$4:$N$1211,'# pers. ciblees_base'!$J$4:$J$1211,E100,'# pers. ciblees_base'!$K$4:$K$1211,F100,'# pers. ciblees_base'!$L$4:$L$1211,G100)</f>
        <v>0</v>
      </c>
      <c r="I100" s="14">
        <f>_xlfn.MAXIFS('# pers. ciblees_base'!$O$4:$O$1211,'# pers. ciblees_base'!$J$4:$J$1211,E100,'# pers. ciblees_base'!$K$4:$K$1211,F100,'# pers. ciblees_base'!$L$4:$L$1211,G100)</f>
        <v>0</v>
      </c>
      <c r="J100" s="15">
        <f>_xlfn.MAXIFS('# pers. ciblees_base'!$P$4:$P$1211,'# pers. ciblees_base'!$J$4:$J$1211,E100,'# pers. ciblees_base'!$K$4:$K$1211,F100,'# pers. ciblees_base'!$L$4:$L$1211,G100)</f>
        <v>0</v>
      </c>
      <c r="K100" s="15">
        <f>_xlfn.MAXIFS('# pers. ciblees_base'!$Q$4:$Q$1211,'# pers. ciblees_base'!$J$4:$J$1211,E100,'# pers. ciblees_base'!$K$4:$K$1211,F100,'# pers. ciblees_base'!$L$4:$L$1211,G100)</f>
        <v>0</v>
      </c>
      <c r="L100" s="15">
        <f>_xlfn.MAXIFS('# pers. ciblees_base'!$R$4:$R$1211,'# pers. ciblees_base'!$J$4:$J$1211,E100,'# pers. ciblees_base'!$K$4:$K$1211,F100,'# pers. ciblees_base'!$L$4:$L$1211,G100)</f>
        <v>0</v>
      </c>
      <c r="M100" s="15">
        <f>_xlfn.MAXIFS('# pers. ciblees_base'!$S$4:$S$1211,'# pers. ciblees_base'!$J$4:$J$1211,E100,'# pers. ciblees_base'!$K$4:$K$1211,F100,'# pers. ciblees_base'!$L$4:$L$1211,G100)</f>
        <v>0</v>
      </c>
      <c r="N100" s="15">
        <f>_xlfn.MAXIFS('# pers. ciblees_base'!$T$4:$T$1211,'# pers. ciblees_base'!$J$4:$J$1211,E100,'# pers. ciblees_base'!$K$4:$K$1211,F100,'# pers. ciblees_base'!$L$4:$L$1211,G100)</f>
        <v>0</v>
      </c>
      <c r="O100" s="15">
        <f>_xlfn.MAXIFS('# pers. ciblees_base'!$U$4:$U$1211,'# pers. ciblees_base'!$J$4:$J$1211,E100,'# pers. ciblees_base'!$K$4:$K$1211,F100,'# pers. ciblees_base'!$L$4:$L$1211,G100)</f>
        <v>0</v>
      </c>
      <c r="P100" s="16">
        <f t="shared" si="4"/>
        <v>0</v>
      </c>
    </row>
    <row r="101" spans="1:16">
      <c r="A101" t="s">
        <v>353</v>
      </c>
      <c r="B101" t="s">
        <v>457</v>
      </c>
      <c r="C101" t="s">
        <v>477</v>
      </c>
      <c r="E101" t="str">
        <f t="shared" si="3"/>
        <v>Maniema</v>
      </c>
      <c r="F101" t="str">
        <f t="shared" si="3"/>
        <v>Kasongo</v>
      </c>
      <c r="G101" t="str">
        <f t="shared" si="3"/>
        <v>Samba</v>
      </c>
      <c r="H101" s="14">
        <f>_xlfn.MAXIFS('# pers. ciblees_base'!$N$4:$N$1211,'# pers. ciblees_base'!$J$4:$J$1211,E101,'# pers. ciblees_base'!$K$4:$K$1211,F101,'# pers. ciblees_base'!$L$4:$L$1211,G101)</f>
        <v>0</v>
      </c>
      <c r="I101" s="14">
        <f>_xlfn.MAXIFS('# pers. ciblees_base'!$O$4:$O$1211,'# pers. ciblees_base'!$J$4:$J$1211,E101,'# pers. ciblees_base'!$K$4:$K$1211,F101,'# pers. ciblees_base'!$L$4:$L$1211,G101)</f>
        <v>0</v>
      </c>
      <c r="J101" s="15">
        <f>_xlfn.MAXIFS('# pers. ciblees_base'!$P$4:$P$1211,'# pers. ciblees_base'!$J$4:$J$1211,E101,'# pers. ciblees_base'!$K$4:$K$1211,F101,'# pers. ciblees_base'!$L$4:$L$1211,G101)</f>
        <v>54500</v>
      </c>
      <c r="K101" s="15">
        <f>_xlfn.MAXIFS('# pers. ciblees_base'!$Q$4:$Q$1211,'# pers. ciblees_base'!$J$4:$J$1211,E101,'# pers. ciblees_base'!$K$4:$K$1211,F101,'# pers. ciblees_base'!$L$4:$L$1211,G101)</f>
        <v>0</v>
      </c>
      <c r="L101" s="15">
        <f>_xlfn.MAXIFS('# pers. ciblees_base'!$R$4:$R$1211,'# pers. ciblees_base'!$J$4:$J$1211,E101,'# pers. ciblees_base'!$K$4:$K$1211,F101,'# pers. ciblees_base'!$L$4:$L$1211,G101)</f>
        <v>0</v>
      </c>
      <c r="M101" s="15">
        <f>_xlfn.MAXIFS('# pers. ciblees_base'!$S$4:$S$1211,'# pers. ciblees_base'!$J$4:$J$1211,E101,'# pers. ciblees_base'!$K$4:$K$1211,F101,'# pers. ciblees_base'!$L$4:$L$1211,G101)</f>
        <v>34500</v>
      </c>
      <c r="N101" s="15">
        <f>_xlfn.MAXIFS('# pers. ciblees_base'!$T$4:$T$1211,'# pers. ciblees_base'!$J$4:$J$1211,E101,'# pers. ciblees_base'!$K$4:$K$1211,F101,'# pers. ciblees_base'!$L$4:$L$1211,G101)</f>
        <v>0</v>
      </c>
      <c r="O101" s="15">
        <f>_xlfn.MAXIFS('# pers. ciblees_base'!$U$4:$U$1211,'# pers. ciblees_base'!$J$4:$J$1211,E101,'# pers. ciblees_base'!$K$4:$K$1211,F101,'# pers. ciblees_base'!$L$4:$L$1211,G101)</f>
        <v>112000</v>
      </c>
      <c r="P101" s="16">
        <f t="shared" si="4"/>
        <v>112000</v>
      </c>
    </row>
    <row r="102" spans="1:16">
      <c r="A102" t="s">
        <v>353</v>
      </c>
      <c r="B102" t="s">
        <v>847</v>
      </c>
      <c r="C102" t="s">
        <v>847</v>
      </c>
      <c r="E102" t="str">
        <f t="shared" si="3"/>
        <v>Maniema</v>
      </c>
      <c r="F102" t="str">
        <f t="shared" si="3"/>
        <v>Kibombo</v>
      </c>
      <c r="G102" t="str">
        <f t="shared" si="3"/>
        <v>Kibombo</v>
      </c>
      <c r="H102" s="14">
        <f>_xlfn.MAXIFS('# pers. ciblees_base'!$N$4:$N$1211,'# pers. ciblees_base'!$J$4:$J$1211,E102,'# pers. ciblees_base'!$K$4:$K$1211,F102,'# pers. ciblees_base'!$L$4:$L$1211,G102)</f>
        <v>0</v>
      </c>
      <c r="I102" s="14">
        <f>_xlfn.MAXIFS('# pers. ciblees_base'!$O$4:$O$1211,'# pers. ciblees_base'!$J$4:$J$1211,E102,'# pers. ciblees_base'!$K$4:$K$1211,F102,'# pers. ciblees_base'!$L$4:$L$1211,G102)</f>
        <v>0</v>
      </c>
      <c r="J102" s="15">
        <f>_xlfn.MAXIFS('# pers. ciblees_base'!$P$4:$P$1211,'# pers. ciblees_base'!$J$4:$J$1211,E102,'# pers. ciblees_base'!$K$4:$K$1211,F102,'# pers. ciblees_base'!$L$4:$L$1211,G102)</f>
        <v>0</v>
      </c>
      <c r="K102" s="15">
        <f>_xlfn.MAXIFS('# pers. ciblees_base'!$Q$4:$Q$1211,'# pers. ciblees_base'!$J$4:$J$1211,E102,'# pers. ciblees_base'!$K$4:$K$1211,F102,'# pers. ciblees_base'!$L$4:$L$1211,G102)</f>
        <v>0</v>
      </c>
      <c r="L102" s="15">
        <f>_xlfn.MAXIFS('# pers. ciblees_base'!$R$4:$R$1211,'# pers. ciblees_base'!$J$4:$J$1211,E102,'# pers. ciblees_base'!$K$4:$K$1211,F102,'# pers. ciblees_base'!$L$4:$L$1211,G102)</f>
        <v>0</v>
      </c>
      <c r="M102" s="15">
        <f>_xlfn.MAXIFS('# pers. ciblees_base'!$S$4:$S$1211,'# pers. ciblees_base'!$J$4:$J$1211,E102,'# pers. ciblees_base'!$K$4:$K$1211,F102,'# pers. ciblees_base'!$L$4:$L$1211,G102)</f>
        <v>0</v>
      </c>
      <c r="N102" s="15">
        <f>_xlfn.MAXIFS('# pers. ciblees_base'!$T$4:$T$1211,'# pers. ciblees_base'!$J$4:$J$1211,E102,'# pers. ciblees_base'!$K$4:$K$1211,F102,'# pers. ciblees_base'!$L$4:$L$1211,G102)</f>
        <v>0</v>
      </c>
      <c r="O102" s="15">
        <f>_xlfn.MAXIFS('# pers. ciblees_base'!$U$4:$U$1211,'# pers. ciblees_base'!$J$4:$J$1211,E102,'# pers. ciblees_base'!$K$4:$K$1211,F102,'# pers. ciblees_base'!$L$4:$L$1211,G102)</f>
        <v>0</v>
      </c>
      <c r="P102" s="16">
        <f t="shared" si="4"/>
        <v>0</v>
      </c>
    </row>
    <row r="103" spans="1:16">
      <c r="A103" t="s">
        <v>353</v>
      </c>
      <c r="B103" t="s">
        <v>847</v>
      </c>
      <c r="C103" t="s">
        <v>969</v>
      </c>
      <c r="E103" t="str">
        <f t="shared" si="3"/>
        <v>Maniema</v>
      </c>
      <c r="F103" t="str">
        <f t="shared" si="3"/>
        <v>Kibombo</v>
      </c>
      <c r="G103" t="str">
        <f t="shared" si="3"/>
        <v>Tunda</v>
      </c>
      <c r="H103" s="14">
        <f>_xlfn.MAXIFS('# pers. ciblees_base'!$N$4:$N$1211,'# pers. ciblees_base'!$J$4:$J$1211,E103,'# pers. ciblees_base'!$K$4:$K$1211,F103,'# pers. ciblees_base'!$L$4:$L$1211,G103)</f>
        <v>0</v>
      </c>
      <c r="I103" s="14">
        <f>_xlfn.MAXIFS('# pers. ciblees_base'!$O$4:$O$1211,'# pers. ciblees_base'!$J$4:$J$1211,E103,'# pers. ciblees_base'!$K$4:$K$1211,F103,'# pers. ciblees_base'!$L$4:$L$1211,G103)</f>
        <v>0</v>
      </c>
      <c r="J103" s="15">
        <f>_xlfn.MAXIFS('# pers. ciblees_base'!$P$4:$P$1211,'# pers. ciblees_base'!$J$4:$J$1211,E103,'# pers. ciblees_base'!$K$4:$K$1211,F103,'# pers. ciblees_base'!$L$4:$L$1211,G103)</f>
        <v>0</v>
      </c>
      <c r="K103" s="15">
        <f>_xlfn.MAXIFS('# pers. ciblees_base'!$Q$4:$Q$1211,'# pers. ciblees_base'!$J$4:$J$1211,E103,'# pers. ciblees_base'!$K$4:$K$1211,F103,'# pers. ciblees_base'!$L$4:$L$1211,G103)</f>
        <v>0</v>
      </c>
      <c r="L103" s="15">
        <f>_xlfn.MAXIFS('# pers. ciblees_base'!$R$4:$R$1211,'# pers. ciblees_base'!$J$4:$J$1211,E103,'# pers. ciblees_base'!$K$4:$K$1211,F103,'# pers. ciblees_base'!$L$4:$L$1211,G103)</f>
        <v>0</v>
      </c>
      <c r="M103" s="15">
        <f>_xlfn.MAXIFS('# pers. ciblees_base'!$S$4:$S$1211,'# pers. ciblees_base'!$J$4:$J$1211,E103,'# pers. ciblees_base'!$K$4:$K$1211,F103,'# pers. ciblees_base'!$L$4:$L$1211,G103)</f>
        <v>0</v>
      </c>
      <c r="N103" s="15">
        <f>_xlfn.MAXIFS('# pers. ciblees_base'!$T$4:$T$1211,'# pers. ciblees_base'!$J$4:$J$1211,E103,'# pers. ciblees_base'!$K$4:$K$1211,F103,'# pers. ciblees_base'!$L$4:$L$1211,G103)</f>
        <v>0</v>
      </c>
      <c r="O103" s="15">
        <f>_xlfn.MAXIFS('# pers. ciblees_base'!$U$4:$U$1211,'# pers. ciblees_base'!$J$4:$J$1211,E103,'# pers. ciblees_base'!$K$4:$K$1211,F103,'# pers. ciblees_base'!$L$4:$L$1211,G103)</f>
        <v>0</v>
      </c>
      <c r="P103" s="16">
        <f t="shared" si="4"/>
        <v>0</v>
      </c>
    </row>
    <row r="104" spans="1:16">
      <c r="A104" t="s">
        <v>353</v>
      </c>
      <c r="B104" t="s">
        <v>728</v>
      </c>
      <c r="C104" t="s">
        <v>951</v>
      </c>
      <c r="E104" t="str">
        <f t="shared" si="3"/>
        <v>Maniema</v>
      </c>
      <c r="F104" t="str">
        <f t="shared" si="3"/>
        <v>Kindu</v>
      </c>
      <c r="G104" t="str">
        <f t="shared" si="3"/>
        <v>Alunguli</v>
      </c>
      <c r="H104" s="14">
        <f>_xlfn.MAXIFS('# pers. ciblees_base'!$N$4:$N$1211,'# pers. ciblees_base'!$J$4:$J$1211,E104,'# pers. ciblees_base'!$K$4:$K$1211,F104,'# pers. ciblees_base'!$L$4:$L$1211,G104)</f>
        <v>0</v>
      </c>
      <c r="I104" s="14">
        <f>_xlfn.MAXIFS('# pers. ciblees_base'!$O$4:$O$1211,'# pers. ciblees_base'!$J$4:$J$1211,E104,'# pers. ciblees_base'!$K$4:$K$1211,F104,'# pers. ciblees_base'!$L$4:$L$1211,G104)</f>
        <v>0</v>
      </c>
      <c r="J104" s="15">
        <f>_xlfn.MAXIFS('# pers. ciblees_base'!$P$4:$P$1211,'# pers. ciblees_base'!$J$4:$J$1211,E104,'# pers. ciblees_base'!$K$4:$K$1211,F104,'# pers. ciblees_base'!$L$4:$L$1211,G104)</f>
        <v>0</v>
      </c>
      <c r="K104" s="15">
        <f>_xlfn.MAXIFS('# pers. ciblees_base'!$Q$4:$Q$1211,'# pers. ciblees_base'!$J$4:$J$1211,E104,'# pers. ciblees_base'!$K$4:$K$1211,F104,'# pers. ciblees_base'!$L$4:$L$1211,G104)</f>
        <v>0</v>
      </c>
      <c r="L104" s="15">
        <f>_xlfn.MAXIFS('# pers. ciblees_base'!$R$4:$R$1211,'# pers. ciblees_base'!$J$4:$J$1211,E104,'# pers. ciblees_base'!$K$4:$K$1211,F104,'# pers. ciblees_base'!$L$4:$L$1211,G104)</f>
        <v>0</v>
      </c>
      <c r="M104" s="15">
        <f>_xlfn.MAXIFS('# pers. ciblees_base'!$S$4:$S$1211,'# pers. ciblees_base'!$J$4:$J$1211,E104,'# pers. ciblees_base'!$K$4:$K$1211,F104,'# pers. ciblees_base'!$L$4:$L$1211,G104)</f>
        <v>0</v>
      </c>
      <c r="N104" s="15">
        <f>_xlfn.MAXIFS('# pers. ciblees_base'!$T$4:$T$1211,'# pers. ciblees_base'!$J$4:$J$1211,E104,'# pers. ciblees_base'!$K$4:$K$1211,F104,'# pers. ciblees_base'!$L$4:$L$1211,G104)</f>
        <v>0</v>
      </c>
      <c r="O104" s="15">
        <f>_xlfn.MAXIFS('# pers. ciblees_base'!$U$4:$U$1211,'# pers. ciblees_base'!$J$4:$J$1211,E104,'# pers. ciblees_base'!$K$4:$K$1211,F104,'# pers. ciblees_base'!$L$4:$L$1211,G104)</f>
        <v>0</v>
      </c>
      <c r="P104" s="16">
        <f t="shared" si="4"/>
        <v>0</v>
      </c>
    </row>
    <row r="105" spans="1:16">
      <c r="A105" t="s">
        <v>353</v>
      </c>
      <c r="B105" t="s">
        <v>728</v>
      </c>
      <c r="C105" t="s">
        <v>728</v>
      </c>
      <c r="E105" t="str">
        <f t="shared" si="3"/>
        <v>Maniema</v>
      </c>
      <c r="F105" t="str">
        <f t="shared" si="3"/>
        <v>Kindu</v>
      </c>
      <c r="G105" t="str">
        <f t="shared" si="3"/>
        <v>Kindu</v>
      </c>
      <c r="H105" s="14">
        <f>_xlfn.MAXIFS('# pers. ciblees_base'!$N$4:$N$1211,'# pers. ciblees_base'!$J$4:$J$1211,E105,'# pers. ciblees_base'!$K$4:$K$1211,F105,'# pers. ciblees_base'!$L$4:$L$1211,G105)</f>
        <v>0</v>
      </c>
      <c r="I105" s="14">
        <f>_xlfn.MAXIFS('# pers. ciblees_base'!$O$4:$O$1211,'# pers. ciblees_base'!$J$4:$J$1211,E105,'# pers. ciblees_base'!$K$4:$K$1211,F105,'# pers. ciblees_base'!$L$4:$L$1211,G105)</f>
        <v>0</v>
      </c>
      <c r="J105" s="15">
        <f>_xlfn.MAXIFS('# pers. ciblees_base'!$P$4:$P$1211,'# pers. ciblees_base'!$J$4:$J$1211,E105,'# pers. ciblees_base'!$K$4:$K$1211,F105,'# pers. ciblees_base'!$L$4:$L$1211,G105)</f>
        <v>0</v>
      </c>
      <c r="K105" s="15">
        <f>_xlfn.MAXIFS('# pers. ciblees_base'!$Q$4:$Q$1211,'# pers. ciblees_base'!$J$4:$J$1211,E105,'# pers. ciblees_base'!$K$4:$K$1211,F105,'# pers. ciblees_base'!$L$4:$L$1211,G105)</f>
        <v>0</v>
      </c>
      <c r="L105" s="15">
        <f>_xlfn.MAXIFS('# pers. ciblees_base'!$R$4:$R$1211,'# pers. ciblees_base'!$J$4:$J$1211,E105,'# pers. ciblees_base'!$K$4:$K$1211,F105,'# pers. ciblees_base'!$L$4:$L$1211,G105)</f>
        <v>0</v>
      </c>
      <c r="M105" s="15">
        <f>_xlfn.MAXIFS('# pers. ciblees_base'!$S$4:$S$1211,'# pers. ciblees_base'!$J$4:$J$1211,E105,'# pers. ciblees_base'!$K$4:$K$1211,F105,'# pers. ciblees_base'!$L$4:$L$1211,G105)</f>
        <v>0</v>
      </c>
      <c r="N105" s="15">
        <f>_xlfn.MAXIFS('# pers. ciblees_base'!$T$4:$T$1211,'# pers. ciblees_base'!$J$4:$J$1211,E105,'# pers. ciblees_base'!$K$4:$K$1211,F105,'# pers. ciblees_base'!$L$4:$L$1211,G105)</f>
        <v>0</v>
      </c>
      <c r="O105" s="15">
        <f>_xlfn.MAXIFS('# pers. ciblees_base'!$U$4:$U$1211,'# pers. ciblees_base'!$J$4:$J$1211,E105,'# pers. ciblees_base'!$K$4:$K$1211,F105,'# pers. ciblees_base'!$L$4:$L$1211,G105)</f>
        <v>0</v>
      </c>
      <c r="P105" s="16">
        <f t="shared" si="4"/>
        <v>0</v>
      </c>
    </row>
    <row r="106" spans="1:16">
      <c r="A106" t="s">
        <v>353</v>
      </c>
      <c r="B106" t="s">
        <v>731</v>
      </c>
      <c r="C106" t="s">
        <v>731</v>
      </c>
      <c r="E106" t="str">
        <f t="shared" si="3"/>
        <v>Maniema</v>
      </c>
      <c r="F106" t="str">
        <f t="shared" si="3"/>
        <v>Lubutu</v>
      </c>
      <c r="G106" t="str">
        <f t="shared" si="3"/>
        <v>Lubutu</v>
      </c>
      <c r="H106" s="14">
        <f>_xlfn.MAXIFS('# pers. ciblees_base'!$N$4:$N$1211,'# pers. ciblees_base'!$J$4:$J$1211,E106,'# pers. ciblees_base'!$K$4:$K$1211,F106,'# pers. ciblees_base'!$L$4:$L$1211,G106)</f>
        <v>0</v>
      </c>
      <c r="I106" s="14">
        <f>_xlfn.MAXIFS('# pers. ciblees_base'!$O$4:$O$1211,'# pers. ciblees_base'!$J$4:$J$1211,E106,'# pers. ciblees_base'!$K$4:$K$1211,F106,'# pers. ciblees_base'!$L$4:$L$1211,G106)</f>
        <v>0</v>
      </c>
      <c r="J106" s="15">
        <f>_xlfn.MAXIFS('# pers. ciblees_base'!$P$4:$P$1211,'# pers. ciblees_base'!$J$4:$J$1211,E106,'# pers. ciblees_base'!$K$4:$K$1211,F106,'# pers. ciblees_base'!$L$4:$L$1211,G106)</f>
        <v>0</v>
      </c>
      <c r="K106" s="15">
        <f>_xlfn.MAXIFS('# pers. ciblees_base'!$Q$4:$Q$1211,'# pers. ciblees_base'!$J$4:$J$1211,E106,'# pers. ciblees_base'!$K$4:$K$1211,F106,'# pers. ciblees_base'!$L$4:$L$1211,G106)</f>
        <v>0</v>
      </c>
      <c r="L106" s="15">
        <f>_xlfn.MAXIFS('# pers. ciblees_base'!$R$4:$R$1211,'# pers. ciblees_base'!$J$4:$J$1211,E106,'# pers. ciblees_base'!$K$4:$K$1211,F106,'# pers. ciblees_base'!$L$4:$L$1211,G106)</f>
        <v>0</v>
      </c>
      <c r="M106" s="15">
        <f>_xlfn.MAXIFS('# pers. ciblees_base'!$S$4:$S$1211,'# pers. ciblees_base'!$J$4:$J$1211,E106,'# pers. ciblees_base'!$K$4:$K$1211,F106,'# pers. ciblees_base'!$L$4:$L$1211,G106)</f>
        <v>5000</v>
      </c>
      <c r="N106" s="15">
        <f>_xlfn.MAXIFS('# pers. ciblees_base'!$T$4:$T$1211,'# pers. ciblees_base'!$J$4:$J$1211,E106,'# pers. ciblees_base'!$K$4:$K$1211,F106,'# pers. ciblees_base'!$L$4:$L$1211,G106)</f>
        <v>0</v>
      </c>
      <c r="O106" s="15">
        <f>_xlfn.MAXIFS('# pers. ciblees_base'!$U$4:$U$1211,'# pers. ciblees_base'!$J$4:$J$1211,E106,'# pers. ciblees_base'!$K$4:$K$1211,F106,'# pers. ciblees_base'!$L$4:$L$1211,G106)</f>
        <v>0</v>
      </c>
      <c r="P106" s="16">
        <f t="shared" si="4"/>
        <v>5000</v>
      </c>
    </row>
    <row r="107" spans="1:16">
      <c r="A107" t="s">
        <v>353</v>
      </c>
      <c r="B107" t="s">
        <v>731</v>
      </c>
      <c r="C107" t="s">
        <v>734</v>
      </c>
      <c r="E107" t="str">
        <f t="shared" si="3"/>
        <v>Maniema</v>
      </c>
      <c r="F107" t="str">
        <f t="shared" si="3"/>
        <v>Lubutu</v>
      </c>
      <c r="G107" t="str">
        <f t="shared" si="3"/>
        <v>Obokote</v>
      </c>
      <c r="H107" s="14">
        <f>_xlfn.MAXIFS('# pers. ciblees_base'!$N$4:$N$1211,'# pers. ciblees_base'!$J$4:$J$1211,E107,'# pers. ciblees_base'!$K$4:$K$1211,F107,'# pers. ciblees_base'!$L$4:$L$1211,G107)</f>
        <v>0</v>
      </c>
      <c r="I107" s="14">
        <f>_xlfn.MAXIFS('# pers. ciblees_base'!$O$4:$O$1211,'# pers. ciblees_base'!$J$4:$J$1211,E107,'# pers. ciblees_base'!$K$4:$K$1211,F107,'# pers. ciblees_base'!$L$4:$L$1211,G107)</f>
        <v>0</v>
      </c>
      <c r="J107" s="15">
        <f>_xlfn.MAXIFS('# pers. ciblees_base'!$P$4:$P$1211,'# pers. ciblees_base'!$J$4:$J$1211,E107,'# pers. ciblees_base'!$K$4:$K$1211,F107,'# pers. ciblees_base'!$L$4:$L$1211,G107)</f>
        <v>0</v>
      </c>
      <c r="K107" s="15">
        <f>_xlfn.MAXIFS('# pers. ciblees_base'!$Q$4:$Q$1211,'# pers. ciblees_base'!$J$4:$J$1211,E107,'# pers. ciblees_base'!$K$4:$K$1211,F107,'# pers. ciblees_base'!$L$4:$L$1211,G107)</f>
        <v>0</v>
      </c>
      <c r="L107" s="15">
        <f>_xlfn.MAXIFS('# pers. ciblees_base'!$R$4:$R$1211,'# pers. ciblees_base'!$J$4:$J$1211,E107,'# pers. ciblees_base'!$K$4:$K$1211,F107,'# pers. ciblees_base'!$L$4:$L$1211,G107)</f>
        <v>0</v>
      </c>
      <c r="M107" s="15">
        <f>_xlfn.MAXIFS('# pers. ciblees_base'!$S$4:$S$1211,'# pers. ciblees_base'!$J$4:$J$1211,E107,'# pers. ciblees_base'!$K$4:$K$1211,F107,'# pers. ciblees_base'!$L$4:$L$1211,G107)</f>
        <v>0</v>
      </c>
      <c r="N107" s="15">
        <f>_xlfn.MAXIFS('# pers. ciblees_base'!$T$4:$T$1211,'# pers. ciblees_base'!$J$4:$J$1211,E107,'# pers. ciblees_base'!$K$4:$K$1211,F107,'# pers. ciblees_base'!$L$4:$L$1211,G107)</f>
        <v>0</v>
      </c>
      <c r="O107" s="15">
        <f>_xlfn.MAXIFS('# pers. ciblees_base'!$U$4:$U$1211,'# pers. ciblees_base'!$J$4:$J$1211,E107,'# pers. ciblees_base'!$K$4:$K$1211,F107,'# pers. ciblees_base'!$L$4:$L$1211,G107)</f>
        <v>0</v>
      </c>
      <c r="P107" s="16">
        <f t="shared" si="4"/>
        <v>0</v>
      </c>
    </row>
    <row r="108" spans="1:16">
      <c r="A108" t="s">
        <v>353</v>
      </c>
      <c r="B108" t="s">
        <v>958</v>
      </c>
      <c r="C108" t="s">
        <v>960</v>
      </c>
      <c r="E108" t="str">
        <f t="shared" si="3"/>
        <v>Maniema</v>
      </c>
      <c r="F108" t="str">
        <f t="shared" si="3"/>
        <v>Pangi</v>
      </c>
      <c r="G108" t="str">
        <f t="shared" si="3"/>
        <v>Kalima</v>
      </c>
      <c r="H108" s="14">
        <f>_xlfn.MAXIFS('# pers. ciblees_base'!$N$4:$N$1211,'# pers. ciblees_base'!$J$4:$J$1211,E108,'# pers. ciblees_base'!$K$4:$K$1211,F108,'# pers. ciblees_base'!$L$4:$L$1211,G108)</f>
        <v>0</v>
      </c>
      <c r="I108" s="14">
        <f>_xlfn.MAXIFS('# pers. ciblees_base'!$O$4:$O$1211,'# pers. ciblees_base'!$J$4:$J$1211,E108,'# pers. ciblees_base'!$K$4:$K$1211,F108,'# pers. ciblees_base'!$L$4:$L$1211,G108)</f>
        <v>0</v>
      </c>
      <c r="J108" s="15">
        <f>_xlfn.MAXIFS('# pers. ciblees_base'!$P$4:$P$1211,'# pers. ciblees_base'!$J$4:$J$1211,E108,'# pers. ciblees_base'!$K$4:$K$1211,F108,'# pers. ciblees_base'!$L$4:$L$1211,G108)</f>
        <v>0</v>
      </c>
      <c r="K108" s="15">
        <f>_xlfn.MAXIFS('# pers. ciblees_base'!$Q$4:$Q$1211,'# pers. ciblees_base'!$J$4:$J$1211,E108,'# pers. ciblees_base'!$K$4:$K$1211,F108,'# pers. ciblees_base'!$L$4:$L$1211,G108)</f>
        <v>0</v>
      </c>
      <c r="L108" s="15">
        <f>_xlfn.MAXIFS('# pers. ciblees_base'!$R$4:$R$1211,'# pers. ciblees_base'!$J$4:$J$1211,E108,'# pers. ciblees_base'!$K$4:$K$1211,F108,'# pers. ciblees_base'!$L$4:$L$1211,G108)</f>
        <v>0</v>
      </c>
      <c r="M108" s="15">
        <f>_xlfn.MAXIFS('# pers. ciblees_base'!$S$4:$S$1211,'# pers. ciblees_base'!$J$4:$J$1211,E108,'# pers. ciblees_base'!$K$4:$K$1211,F108,'# pers. ciblees_base'!$L$4:$L$1211,G108)</f>
        <v>0</v>
      </c>
      <c r="N108" s="15">
        <f>_xlfn.MAXIFS('# pers. ciblees_base'!$T$4:$T$1211,'# pers. ciblees_base'!$J$4:$J$1211,E108,'# pers. ciblees_base'!$K$4:$K$1211,F108,'# pers. ciblees_base'!$L$4:$L$1211,G108)</f>
        <v>0</v>
      </c>
      <c r="O108" s="15">
        <f>_xlfn.MAXIFS('# pers. ciblees_base'!$U$4:$U$1211,'# pers. ciblees_base'!$J$4:$J$1211,E108,'# pers. ciblees_base'!$K$4:$K$1211,F108,'# pers. ciblees_base'!$L$4:$L$1211,G108)</f>
        <v>0</v>
      </c>
      <c r="P108" s="16">
        <f t="shared" si="4"/>
        <v>0</v>
      </c>
    </row>
    <row r="109" spans="1:16">
      <c r="A109" t="s">
        <v>353</v>
      </c>
      <c r="B109" t="s">
        <v>958</v>
      </c>
      <c r="C109" t="s">
        <v>962</v>
      </c>
      <c r="E109" t="str">
        <f t="shared" si="3"/>
        <v>Maniema</v>
      </c>
      <c r="F109" t="str">
        <f t="shared" si="3"/>
        <v>Pangi</v>
      </c>
      <c r="G109" t="str">
        <f t="shared" si="3"/>
        <v>Kampene</v>
      </c>
      <c r="H109" s="14">
        <f>_xlfn.MAXIFS('# pers. ciblees_base'!$N$4:$N$1211,'# pers. ciblees_base'!$J$4:$J$1211,E109,'# pers. ciblees_base'!$K$4:$K$1211,F109,'# pers. ciblees_base'!$L$4:$L$1211,G109)</f>
        <v>0</v>
      </c>
      <c r="I109" s="14">
        <f>_xlfn.MAXIFS('# pers. ciblees_base'!$O$4:$O$1211,'# pers. ciblees_base'!$J$4:$J$1211,E109,'# pers. ciblees_base'!$K$4:$K$1211,F109,'# pers. ciblees_base'!$L$4:$L$1211,G109)</f>
        <v>0</v>
      </c>
      <c r="J109" s="15">
        <f>_xlfn.MAXIFS('# pers. ciblees_base'!$P$4:$P$1211,'# pers. ciblees_base'!$J$4:$J$1211,E109,'# pers. ciblees_base'!$K$4:$K$1211,F109,'# pers. ciblees_base'!$L$4:$L$1211,G109)</f>
        <v>0</v>
      </c>
      <c r="K109" s="15">
        <f>_xlfn.MAXIFS('# pers. ciblees_base'!$Q$4:$Q$1211,'# pers. ciblees_base'!$J$4:$J$1211,E109,'# pers. ciblees_base'!$K$4:$K$1211,F109,'# pers. ciblees_base'!$L$4:$L$1211,G109)</f>
        <v>0</v>
      </c>
      <c r="L109" s="15">
        <f>_xlfn.MAXIFS('# pers. ciblees_base'!$R$4:$R$1211,'# pers. ciblees_base'!$J$4:$J$1211,E109,'# pers. ciblees_base'!$K$4:$K$1211,F109,'# pers. ciblees_base'!$L$4:$L$1211,G109)</f>
        <v>0</v>
      </c>
      <c r="M109" s="15">
        <f>_xlfn.MAXIFS('# pers. ciblees_base'!$S$4:$S$1211,'# pers. ciblees_base'!$J$4:$J$1211,E109,'# pers. ciblees_base'!$K$4:$K$1211,F109,'# pers. ciblees_base'!$L$4:$L$1211,G109)</f>
        <v>0</v>
      </c>
      <c r="N109" s="15">
        <f>_xlfn.MAXIFS('# pers. ciblees_base'!$T$4:$T$1211,'# pers. ciblees_base'!$J$4:$J$1211,E109,'# pers. ciblees_base'!$K$4:$K$1211,F109,'# pers. ciblees_base'!$L$4:$L$1211,G109)</f>
        <v>0</v>
      </c>
      <c r="O109" s="15">
        <f>_xlfn.MAXIFS('# pers. ciblees_base'!$U$4:$U$1211,'# pers. ciblees_base'!$J$4:$J$1211,E109,'# pers. ciblees_base'!$K$4:$K$1211,F109,'# pers. ciblees_base'!$L$4:$L$1211,G109)</f>
        <v>0</v>
      </c>
      <c r="P109" s="16">
        <f t="shared" si="4"/>
        <v>0</v>
      </c>
    </row>
    <row r="110" spans="1:16">
      <c r="A110" t="s">
        <v>353</v>
      </c>
      <c r="B110" t="s">
        <v>958</v>
      </c>
      <c r="C110" t="s">
        <v>958</v>
      </c>
      <c r="E110" t="str">
        <f t="shared" si="3"/>
        <v>Maniema</v>
      </c>
      <c r="F110" t="str">
        <f t="shared" si="3"/>
        <v>Pangi</v>
      </c>
      <c r="G110" t="str">
        <f t="shared" si="3"/>
        <v>Pangi</v>
      </c>
      <c r="H110" s="14">
        <f>_xlfn.MAXIFS('# pers. ciblees_base'!$N$4:$N$1211,'# pers. ciblees_base'!$J$4:$J$1211,E110,'# pers. ciblees_base'!$K$4:$K$1211,F110,'# pers. ciblees_base'!$L$4:$L$1211,G110)</f>
        <v>0</v>
      </c>
      <c r="I110" s="14">
        <f>_xlfn.MAXIFS('# pers. ciblees_base'!$O$4:$O$1211,'# pers. ciblees_base'!$J$4:$J$1211,E110,'# pers. ciblees_base'!$K$4:$K$1211,F110,'# pers. ciblees_base'!$L$4:$L$1211,G110)</f>
        <v>0</v>
      </c>
      <c r="J110" s="15">
        <f>_xlfn.MAXIFS('# pers. ciblees_base'!$P$4:$P$1211,'# pers. ciblees_base'!$J$4:$J$1211,E110,'# pers. ciblees_base'!$K$4:$K$1211,F110,'# pers. ciblees_base'!$L$4:$L$1211,G110)</f>
        <v>0</v>
      </c>
      <c r="K110" s="15">
        <f>_xlfn.MAXIFS('# pers. ciblees_base'!$Q$4:$Q$1211,'# pers. ciblees_base'!$J$4:$J$1211,E110,'# pers. ciblees_base'!$K$4:$K$1211,F110,'# pers. ciblees_base'!$L$4:$L$1211,G110)</f>
        <v>0</v>
      </c>
      <c r="L110" s="15">
        <f>_xlfn.MAXIFS('# pers. ciblees_base'!$R$4:$R$1211,'# pers. ciblees_base'!$J$4:$J$1211,E110,'# pers. ciblees_base'!$K$4:$K$1211,F110,'# pers. ciblees_base'!$L$4:$L$1211,G110)</f>
        <v>0</v>
      </c>
      <c r="M110" s="15">
        <f>_xlfn.MAXIFS('# pers. ciblees_base'!$S$4:$S$1211,'# pers. ciblees_base'!$J$4:$J$1211,E110,'# pers. ciblees_base'!$K$4:$K$1211,F110,'# pers. ciblees_base'!$L$4:$L$1211,G110)</f>
        <v>0</v>
      </c>
      <c r="N110" s="15">
        <f>_xlfn.MAXIFS('# pers. ciblees_base'!$T$4:$T$1211,'# pers. ciblees_base'!$J$4:$J$1211,E110,'# pers. ciblees_base'!$K$4:$K$1211,F110,'# pers. ciblees_base'!$L$4:$L$1211,G110)</f>
        <v>0</v>
      </c>
      <c r="O110" s="15">
        <f>_xlfn.MAXIFS('# pers. ciblees_base'!$U$4:$U$1211,'# pers. ciblees_base'!$J$4:$J$1211,E110,'# pers. ciblees_base'!$K$4:$K$1211,F110,'# pers. ciblees_base'!$L$4:$L$1211,G110)</f>
        <v>0</v>
      </c>
      <c r="P110" s="16">
        <f t="shared" si="4"/>
        <v>0</v>
      </c>
    </row>
    <row r="111" spans="1:16">
      <c r="A111" t="s">
        <v>353</v>
      </c>
      <c r="B111" t="s">
        <v>673</v>
      </c>
      <c r="C111" t="s">
        <v>956</v>
      </c>
      <c r="E111" t="str">
        <f t="shared" si="3"/>
        <v>Maniema</v>
      </c>
      <c r="F111" t="str">
        <f t="shared" si="3"/>
        <v>Punia</v>
      </c>
      <c r="G111" t="str">
        <f t="shared" si="3"/>
        <v>Ferekeni</v>
      </c>
      <c r="H111" s="14">
        <f>_xlfn.MAXIFS('# pers. ciblees_base'!$N$4:$N$1211,'# pers. ciblees_base'!$J$4:$J$1211,E111,'# pers. ciblees_base'!$K$4:$K$1211,F111,'# pers. ciblees_base'!$L$4:$L$1211,G111)</f>
        <v>0</v>
      </c>
      <c r="I111" s="14">
        <f>_xlfn.MAXIFS('# pers. ciblees_base'!$O$4:$O$1211,'# pers. ciblees_base'!$J$4:$J$1211,E111,'# pers. ciblees_base'!$K$4:$K$1211,F111,'# pers. ciblees_base'!$L$4:$L$1211,G111)</f>
        <v>0</v>
      </c>
      <c r="J111" s="15">
        <f>_xlfn.MAXIFS('# pers. ciblees_base'!$P$4:$P$1211,'# pers. ciblees_base'!$J$4:$J$1211,E111,'# pers. ciblees_base'!$K$4:$K$1211,F111,'# pers. ciblees_base'!$L$4:$L$1211,G111)</f>
        <v>0</v>
      </c>
      <c r="K111" s="15">
        <f>_xlfn.MAXIFS('# pers. ciblees_base'!$Q$4:$Q$1211,'# pers. ciblees_base'!$J$4:$J$1211,E111,'# pers. ciblees_base'!$K$4:$K$1211,F111,'# pers. ciblees_base'!$L$4:$L$1211,G111)</f>
        <v>0</v>
      </c>
      <c r="L111" s="15">
        <f>_xlfn.MAXIFS('# pers. ciblees_base'!$R$4:$R$1211,'# pers. ciblees_base'!$J$4:$J$1211,E111,'# pers. ciblees_base'!$K$4:$K$1211,F111,'# pers. ciblees_base'!$L$4:$L$1211,G111)</f>
        <v>0</v>
      </c>
      <c r="M111" s="15">
        <f>_xlfn.MAXIFS('# pers. ciblees_base'!$S$4:$S$1211,'# pers. ciblees_base'!$J$4:$J$1211,E111,'# pers. ciblees_base'!$K$4:$K$1211,F111,'# pers. ciblees_base'!$L$4:$L$1211,G111)</f>
        <v>5000</v>
      </c>
      <c r="N111" s="15">
        <f>_xlfn.MAXIFS('# pers. ciblees_base'!$T$4:$T$1211,'# pers. ciblees_base'!$J$4:$J$1211,E111,'# pers. ciblees_base'!$K$4:$K$1211,F111,'# pers. ciblees_base'!$L$4:$L$1211,G111)</f>
        <v>0</v>
      </c>
      <c r="O111" s="15">
        <f>_xlfn.MAXIFS('# pers. ciblees_base'!$U$4:$U$1211,'# pers. ciblees_base'!$J$4:$J$1211,E111,'# pers. ciblees_base'!$K$4:$K$1211,F111,'# pers. ciblees_base'!$L$4:$L$1211,G111)</f>
        <v>0</v>
      </c>
      <c r="P111" s="16">
        <f t="shared" si="4"/>
        <v>5000</v>
      </c>
    </row>
    <row r="112" spans="1:16">
      <c r="A112" t="s">
        <v>353</v>
      </c>
      <c r="B112" t="s">
        <v>673</v>
      </c>
      <c r="C112" t="s">
        <v>673</v>
      </c>
      <c r="E112" t="str">
        <f t="shared" si="3"/>
        <v>Maniema</v>
      </c>
      <c r="F112" t="str">
        <f t="shared" si="3"/>
        <v>Punia</v>
      </c>
      <c r="G112" t="str">
        <f t="shared" si="3"/>
        <v>Punia</v>
      </c>
      <c r="H112" s="14">
        <f>_xlfn.MAXIFS('# pers. ciblees_base'!$N$4:$N$1211,'# pers. ciblees_base'!$J$4:$J$1211,E112,'# pers. ciblees_base'!$K$4:$K$1211,F112,'# pers. ciblees_base'!$L$4:$L$1211,G112)</f>
        <v>0</v>
      </c>
      <c r="I112" s="14">
        <f>_xlfn.MAXIFS('# pers. ciblees_base'!$O$4:$O$1211,'# pers. ciblees_base'!$J$4:$J$1211,E112,'# pers. ciblees_base'!$K$4:$K$1211,F112,'# pers. ciblees_base'!$L$4:$L$1211,G112)</f>
        <v>0</v>
      </c>
      <c r="J112" s="15">
        <f>_xlfn.MAXIFS('# pers. ciblees_base'!$P$4:$P$1211,'# pers. ciblees_base'!$J$4:$J$1211,E112,'# pers. ciblees_base'!$K$4:$K$1211,F112,'# pers. ciblees_base'!$L$4:$L$1211,G112)</f>
        <v>0</v>
      </c>
      <c r="K112" s="15">
        <f>_xlfn.MAXIFS('# pers. ciblees_base'!$Q$4:$Q$1211,'# pers. ciblees_base'!$J$4:$J$1211,E112,'# pers. ciblees_base'!$K$4:$K$1211,F112,'# pers. ciblees_base'!$L$4:$L$1211,G112)</f>
        <v>0</v>
      </c>
      <c r="L112" s="15">
        <f>_xlfn.MAXIFS('# pers. ciblees_base'!$R$4:$R$1211,'# pers. ciblees_base'!$J$4:$J$1211,E112,'# pers. ciblees_base'!$K$4:$K$1211,F112,'# pers. ciblees_base'!$L$4:$L$1211,G112)</f>
        <v>0</v>
      </c>
      <c r="M112" s="15">
        <f>_xlfn.MAXIFS('# pers. ciblees_base'!$S$4:$S$1211,'# pers. ciblees_base'!$J$4:$J$1211,E112,'# pers. ciblees_base'!$K$4:$K$1211,F112,'# pers. ciblees_base'!$L$4:$L$1211,G112)</f>
        <v>0</v>
      </c>
      <c r="N112" s="15">
        <f>_xlfn.MAXIFS('# pers. ciblees_base'!$T$4:$T$1211,'# pers. ciblees_base'!$J$4:$J$1211,E112,'# pers. ciblees_base'!$K$4:$K$1211,F112,'# pers. ciblees_base'!$L$4:$L$1211,G112)</f>
        <v>0</v>
      </c>
      <c r="O112" s="15">
        <f>_xlfn.MAXIFS('# pers. ciblees_base'!$U$4:$U$1211,'# pers. ciblees_base'!$J$4:$J$1211,E112,'# pers. ciblees_base'!$K$4:$K$1211,F112,'# pers. ciblees_base'!$L$4:$L$1211,G112)</f>
        <v>0</v>
      </c>
      <c r="P112" s="16">
        <f t="shared" si="4"/>
        <v>0</v>
      </c>
    </row>
    <row r="113" spans="1:16">
      <c r="A113" t="s">
        <v>18</v>
      </c>
      <c r="B113" t="s">
        <v>66</v>
      </c>
      <c r="C113" t="s">
        <v>66</v>
      </c>
      <c r="E113" t="str">
        <f t="shared" si="3"/>
        <v>Nord-kivu</v>
      </c>
      <c r="F113" t="str">
        <f t="shared" si="3"/>
        <v>Beni</v>
      </c>
      <c r="G113" t="str">
        <f t="shared" si="3"/>
        <v>Beni</v>
      </c>
      <c r="H113" s="14">
        <f>_xlfn.MAXIFS('# pers. ciblees_base'!$N$4:$N$1211,'# pers. ciblees_base'!$J$4:$J$1211,E113,'# pers. ciblees_base'!$K$4:$K$1211,F113,'# pers. ciblees_base'!$L$4:$L$1211,G113)</f>
        <v>5000</v>
      </c>
      <c r="I113" s="14">
        <f>_xlfn.MAXIFS('# pers. ciblees_base'!$O$4:$O$1211,'# pers. ciblees_base'!$J$4:$J$1211,E113,'# pers. ciblees_base'!$K$4:$K$1211,F113,'# pers. ciblees_base'!$L$4:$L$1211,G113)</f>
        <v>14500</v>
      </c>
      <c r="J113" s="15">
        <f>_xlfn.MAXIFS('# pers. ciblees_base'!$P$4:$P$1211,'# pers. ciblees_base'!$J$4:$J$1211,E113,'# pers. ciblees_base'!$K$4:$K$1211,F113,'# pers. ciblees_base'!$L$4:$L$1211,G113)</f>
        <v>0</v>
      </c>
      <c r="K113" s="15">
        <f>_xlfn.MAXIFS('# pers. ciblees_base'!$Q$4:$Q$1211,'# pers. ciblees_base'!$J$4:$J$1211,E113,'# pers. ciblees_base'!$K$4:$K$1211,F113,'# pers. ciblees_base'!$L$4:$L$1211,G113)</f>
        <v>0</v>
      </c>
      <c r="L113" s="15">
        <f>_xlfn.MAXIFS('# pers. ciblees_base'!$R$4:$R$1211,'# pers. ciblees_base'!$J$4:$J$1211,E113,'# pers. ciblees_base'!$K$4:$K$1211,F113,'# pers. ciblees_base'!$L$4:$L$1211,G113)</f>
        <v>0</v>
      </c>
      <c r="M113" s="15">
        <f>_xlfn.MAXIFS('# pers. ciblees_base'!$S$4:$S$1211,'# pers. ciblees_base'!$J$4:$J$1211,E113,'# pers. ciblees_base'!$K$4:$K$1211,F113,'# pers. ciblees_base'!$L$4:$L$1211,G113)</f>
        <v>5000</v>
      </c>
      <c r="N113" s="15">
        <f>_xlfn.MAXIFS('# pers. ciblees_base'!$T$4:$T$1211,'# pers. ciblees_base'!$J$4:$J$1211,E113,'# pers. ciblees_base'!$K$4:$K$1211,F113,'# pers. ciblees_base'!$L$4:$L$1211,G113)</f>
        <v>14500</v>
      </c>
      <c r="O113" s="15">
        <f>_xlfn.MAXIFS('# pers. ciblees_base'!$U$4:$U$1211,'# pers. ciblees_base'!$J$4:$J$1211,E113,'# pers. ciblees_base'!$K$4:$K$1211,F113,'# pers. ciblees_base'!$L$4:$L$1211,G113)</f>
        <v>0</v>
      </c>
      <c r="P113" s="16">
        <f t="shared" si="4"/>
        <v>14500</v>
      </c>
    </row>
    <row r="114" spans="1:16">
      <c r="A114" t="s">
        <v>18</v>
      </c>
      <c r="B114" t="s">
        <v>271</v>
      </c>
      <c r="C114" t="s">
        <v>271</v>
      </c>
      <c r="E114" t="str">
        <f t="shared" si="3"/>
        <v>Nord-kivu</v>
      </c>
      <c r="F114" t="str">
        <f t="shared" si="3"/>
        <v>Butembo</v>
      </c>
      <c r="G114" t="str">
        <f t="shared" si="3"/>
        <v>Butembo</v>
      </c>
      <c r="H114" s="14">
        <f>_xlfn.MAXIFS('# pers. ciblees_base'!$N$4:$N$1211,'# pers. ciblees_base'!$J$4:$J$1211,E114,'# pers. ciblees_base'!$K$4:$K$1211,F114,'# pers. ciblees_base'!$L$4:$L$1211,G114)</f>
        <v>0</v>
      </c>
      <c r="I114" s="14">
        <f>_xlfn.MAXIFS('# pers. ciblees_base'!$O$4:$O$1211,'# pers. ciblees_base'!$J$4:$J$1211,E114,'# pers. ciblees_base'!$K$4:$K$1211,F114,'# pers. ciblees_base'!$L$4:$L$1211,G114)</f>
        <v>0</v>
      </c>
      <c r="J114" s="15">
        <f>_xlfn.MAXIFS('# pers. ciblees_base'!$P$4:$P$1211,'# pers. ciblees_base'!$J$4:$J$1211,E114,'# pers. ciblees_base'!$K$4:$K$1211,F114,'# pers. ciblees_base'!$L$4:$L$1211,G114)</f>
        <v>0</v>
      </c>
      <c r="K114" s="15">
        <f>_xlfn.MAXIFS('# pers. ciblees_base'!$Q$4:$Q$1211,'# pers. ciblees_base'!$J$4:$J$1211,E114,'# pers. ciblees_base'!$K$4:$K$1211,F114,'# pers. ciblees_base'!$L$4:$L$1211,G114)</f>
        <v>0</v>
      </c>
      <c r="L114" s="15">
        <f>_xlfn.MAXIFS('# pers. ciblees_base'!$R$4:$R$1211,'# pers. ciblees_base'!$J$4:$J$1211,E114,'# pers. ciblees_base'!$K$4:$K$1211,F114,'# pers. ciblees_base'!$L$4:$L$1211,G114)</f>
        <v>0</v>
      </c>
      <c r="M114" s="15">
        <f>_xlfn.MAXIFS('# pers. ciblees_base'!$S$4:$S$1211,'# pers. ciblees_base'!$J$4:$J$1211,E114,'# pers. ciblees_base'!$K$4:$K$1211,F114,'# pers. ciblees_base'!$L$4:$L$1211,G114)</f>
        <v>0</v>
      </c>
      <c r="N114" s="15">
        <f>_xlfn.MAXIFS('# pers. ciblees_base'!$T$4:$T$1211,'# pers. ciblees_base'!$J$4:$J$1211,E114,'# pers. ciblees_base'!$K$4:$K$1211,F114,'# pers. ciblees_base'!$L$4:$L$1211,G114)</f>
        <v>5000</v>
      </c>
      <c r="O114" s="15">
        <f>_xlfn.MAXIFS('# pers. ciblees_base'!$U$4:$U$1211,'# pers. ciblees_base'!$J$4:$J$1211,E114,'# pers. ciblees_base'!$K$4:$K$1211,F114,'# pers. ciblees_base'!$L$4:$L$1211,G114)</f>
        <v>0</v>
      </c>
      <c r="P114" s="16">
        <f t="shared" si="4"/>
        <v>5000</v>
      </c>
    </row>
    <row r="115" spans="1:16">
      <c r="A115" t="s">
        <v>18</v>
      </c>
      <c r="B115" t="s">
        <v>271</v>
      </c>
      <c r="C115" t="s">
        <v>313</v>
      </c>
      <c r="E115" t="str">
        <f t="shared" si="3"/>
        <v>Nord-kivu</v>
      </c>
      <c r="F115" t="str">
        <f t="shared" si="3"/>
        <v>Butembo</v>
      </c>
      <c r="G115" t="str">
        <f t="shared" si="3"/>
        <v>Katwa</v>
      </c>
      <c r="H115" s="14">
        <f>_xlfn.MAXIFS('# pers. ciblees_base'!$N$4:$N$1211,'# pers. ciblees_base'!$J$4:$J$1211,E115,'# pers. ciblees_base'!$K$4:$K$1211,F115,'# pers. ciblees_base'!$L$4:$L$1211,G115)</f>
        <v>0</v>
      </c>
      <c r="I115" s="14">
        <f>_xlfn.MAXIFS('# pers. ciblees_base'!$O$4:$O$1211,'# pers. ciblees_base'!$J$4:$J$1211,E115,'# pers. ciblees_base'!$K$4:$K$1211,F115,'# pers. ciblees_base'!$L$4:$L$1211,G115)</f>
        <v>14500</v>
      </c>
      <c r="J115" s="15">
        <f>_xlfn.MAXIFS('# pers. ciblees_base'!$P$4:$P$1211,'# pers. ciblees_base'!$J$4:$J$1211,E115,'# pers. ciblees_base'!$K$4:$K$1211,F115,'# pers. ciblees_base'!$L$4:$L$1211,G115)</f>
        <v>0</v>
      </c>
      <c r="K115" s="15">
        <f>_xlfn.MAXIFS('# pers. ciblees_base'!$Q$4:$Q$1211,'# pers. ciblees_base'!$J$4:$J$1211,E115,'# pers. ciblees_base'!$K$4:$K$1211,F115,'# pers. ciblees_base'!$L$4:$L$1211,G115)</f>
        <v>0</v>
      </c>
      <c r="L115" s="15">
        <f>_xlfn.MAXIFS('# pers. ciblees_base'!$R$4:$R$1211,'# pers. ciblees_base'!$J$4:$J$1211,E115,'# pers. ciblees_base'!$K$4:$K$1211,F115,'# pers. ciblees_base'!$L$4:$L$1211,G115)</f>
        <v>0</v>
      </c>
      <c r="M115" s="15">
        <f>_xlfn.MAXIFS('# pers. ciblees_base'!$S$4:$S$1211,'# pers. ciblees_base'!$J$4:$J$1211,E115,'# pers. ciblees_base'!$K$4:$K$1211,F115,'# pers. ciblees_base'!$L$4:$L$1211,G115)</f>
        <v>0</v>
      </c>
      <c r="N115" s="15">
        <f>_xlfn.MAXIFS('# pers. ciblees_base'!$T$4:$T$1211,'# pers. ciblees_base'!$J$4:$J$1211,E115,'# pers. ciblees_base'!$K$4:$K$1211,F115,'# pers. ciblees_base'!$L$4:$L$1211,G115)</f>
        <v>0</v>
      </c>
      <c r="O115" s="15">
        <f>_xlfn.MAXIFS('# pers. ciblees_base'!$U$4:$U$1211,'# pers. ciblees_base'!$J$4:$J$1211,E115,'# pers. ciblees_base'!$K$4:$K$1211,F115,'# pers. ciblees_base'!$L$4:$L$1211,G115)</f>
        <v>0</v>
      </c>
      <c r="P115" s="16">
        <f t="shared" si="4"/>
        <v>14500</v>
      </c>
    </row>
    <row r="116" spans="1:16">
      <c r="A116" t="s">
        <v>18</v>
      </c>
      <c r="B116" t="s">
        <v>188</v>
      </c>
      <c r="C116" t="s">
        <v>188</v>
      </c>
      <c r="E116" t="str">
        <f t="shared" si="3"/>
        <v>Nord-kivu</v>
      </c>
      <c r="F116" t="str">
        <f t="shared" si="3"/>
        <v>Goma</v>
      </c>
      <c r="G116" t="str">
        <f t="shared" si="3"/>
        <v>Goma</v>
      </c>
      <c r="H116" s="14">
        <f>_xlfn.MAXIFS('# pers. ciblees_base'!$N$4:$N$1211,'# pers. ciblees_base'!$J$4:$J$1211,E116,'# pers. ciblees_base'!$K$4:$K$1211,F116,'# pers. ciblees_base'!$L$4:$L$1211,G116)</f>
        <v>0</v>
      </c>
      <c r="I116" s="14">
        <f>_xlfn.MAXIFS('# pers. ciblees_base'!$O$4:$O$1211,'# pers. ciblees_base'!$J$4:$J$1211,E116,'# pers. ciblees_base'!$K$4:$K$1211,F116,'# pers. ciblees_base'!$L$4:$L$1211,G116)</f>
        <v>0</v>
      </c>
      <c r="J116" s="15">
        <f>_xlfn.MAXIFS('# pers. ciblees_base'!$P$4:$P$1211,'# pers. ciblees_base'!$J$4:$J$1211,E116,'# pers. ciblees_base'!$K$4:$K$1211,F116,'# pers. ciblees_base'!$L$4:$L$1211,G116)</f>
        <v>0</v>
      </c>
      <c r="K116" s="15">
        <f>_xlfn.MAXIFS('# pers. ciblees_base'!$Q$4:$Q$1211,'# pers. ciblees_base'!$J$4:$J$1211,E116,'# pers. ciblees_base'!$K$4:$K$1211,F116,'# pers. ciblees_base'!$L$4:$L$1211,G116)</f>
        <v>0</v>
      </c>
      <c r="L116" s="15">
        <f>_xlfn.MAXIFS('# pers. ciblees_base'!$R$4:$R$1211,'# pers. ciblees_base'!$J$4:$J$1211,E116,'# pers. ciblees_base'!$K$4:$K$1211,F116,'# pers. ciblees_base'!$L$4:$L$1211,G116)</f>
        <v>0</v>
      </c>
      <c r="M116" s="15">
        <f>_xlfn.MAXIFS('# pers. ciblees_base'!$S$4:$S$1211,'# pers. ciblees_base'!$J$4:$J$1211,E116,'# pers. ciblees_base'!$K$4:$K$1211,F116,'# pers. ciblees_base'!$L$4:$L$1211,G116)</f>
        <v>5000</v>
      </c>
      <c r="N116" s="15">
        <f>_xlfn.MAXIFS('# pers. ciblees_base'!$T$4:$T$1211,'# pers. ciblees_base'!$J$4:$J$1211,E116,'# pers. ciblees_base'!$K$4:$K$1211,F116,'# pers. ciblees_base'!$L$4:$L$1211,G116)</f>
        <v>0</v>
      </c>
      <c r="O116" s="15">
        <f>_xlfn.MAXIFS('# pers. ciblees_base'!$U$4:$U$1211,'# pers. ciblees_base'!$J$4:$J$1211,E116,'# pers. ciblees_base'!$K$4:$K$1211,F116,'# pers. ciblees_base'!$L$4:$L$1211,G116)</f>
        <v>0</v>
      </c>
      <c r="P116" s="16">
        <f t="shared" si="4"/>
        <v>5000</v>
      </c>
    </row>
    <row r="117" spans="1:16">
      <c r="A117" t="s">
        <v>18</v>
      </c>
      <c r="B117" t="s">
        <v>188</v>
      </c>
      <c r="C117" t="s">
        <v>190</v>
      </c>
      <c r="E117" t="str">
        <f t="shared" si="3"/>
        <v>Nord-kivu</v>
      </c>
      <c r="F117" t="str">
        <f t="shared" si="3"/>
        <v>Goma</v>
      </c>
      <c r="G117" t="str">
        <f t="shared" si="3"/>
        <v>Karisimbi</v>
      </c>
      <c r="H117" s="14">
        <f>_xlfn.MAXIFS('# pers. ciblees_base'!$N$4:$N$1211,'# pers. ciblees_base'!$J$4:$J$1211,E117,'# pers. ciblees_base'!$K$4:$K$1211,F117,'# pers. ciblees_base'!$L$4:$L$1211,G117)</f>
        <v>0</v>
      </c>
      <c r="I117" s="14">
        <f>_xlfn.MAXIFS('# pers. ciblees_base'!$O$4:$O$1211,'# pers. ciblees_base'!$J$4:$J$1211,E117,'# pers. ciblees_base'!$K$4:$K$1211,F117,'# pers. ciblees_base'!$L$4:$L$1211,G117)</f>
        <v>0</v>
      </c>
      <c r="J117" s="15">
        <f>_xlfn.MAXIFS('# pers. ciblees_base'!$P$4:$P$1211,'# pers. ciblees_base'!$J$4:$J$1211,E117,'# pers. ciblees_base'!$K$4:$K$1211,F117,'# pers. ciblees_base'!$L$4:$L$1211,G117)</f>
        <v>0</v>
      </c>
      <c r="K117" s="15">
        <f>_xlfn.MAXIFS('# pers. ciblees_base'!$Q$4:$Q$1211,'# pers. ciblees_base'!$J$4:$J$1211,E117,'# pers. ciblees_base'!$K$4:$K$1211,F117,'# pers. ciblees_base'!$L$4:$L$1211,G117)</f>
        <v>24500</v>
      </c>
      <c r="L117" s="15">
        <f>_xlfn.MAXIFS('# pers. ciblees_base'!$R$4:$R$1211,'# pers. ciblees_base'!$J$4:$J$1211,E117,'# pers. ciblees_base'!$K$4:$K$1211,F117,'# pers. ciblees_base'!$L$4:$L$1211,G117)</f>
        <v>0</v>
      </c>
      <c r="M117" s="15">
        <f>_xlfn.MAXIFS('# pers. ciblees_base'!$S$4:$S$1211,'# pers. ciblees_base'!$J$4:$J$1211,E117,'# pers. ciblees_base'!$K$4:$K$1211,F117,'# pers. ciblees_base'!$L$4:$L$1211,G117)</f>
        <v>5000</v>
      </c>
      <c r="N117" s="15">
        <f>_xlfn.MAXIFS('# pers. ciblees_base'!$T$4:$T$1211,'# pers. ciblees_base'!$J$4:$J$1211,E117,'# pers. ciblees_base'!$K$4:$K$1211,F117,'# pers. ciblees_base'!$L$4:$L$1211,G117)</f>
        <v>5000</v>
      </c>
      <c r="O117" s="15">
        <f>_xlfn.MAXIFS('# pers. ciblees_base'!$U$4:$U$1211,'# pers. ciblees_base'!$J$4:$J$1211,E117,'# pers. ciblees_base'!$K$4:$K$1211,F117,'# pers. ciblees_base'!$L$4:$L$1211,G117)</f>
        <v>0</v>
      </c>
      <c r="P117" s="16">
        <f t="shared" si="4"/>
        <v>24500</v>
      </c>
    </row>
    <row r="118" spans="1:16">
      <c r="A118" t="s">
        <v>18</v>
      </c>
      <c r="B118" t="s">
        <v>79</v>
      </c>
      <c r="C118" t="s">
        <v>289</v>
      </c>
      <c r="E118" t="str">
        <f t="shared" si="3"/>
        <v>Nord-kivu</v>
      </c>
      <c r="F118" t="str">
        <f t="shared" si="3"/>
        <v>Lubero</v>
      </c>
      <c r="G118" t="str">
        <f t="shared" si="3"/>
        <v>Alimbongo</v>
      </c>
      <c r="H118" s="14">
        <f>_xlfn.MAXIFS('# pers. ciblees_base'!$N$4:$N$1211,'# pers. ciblees_base'!$J$4:$J$1211,E118,'# pers. ciblees_base'!$K$4:$K$1211,F118,'# pers. ciblees_base'!$L$4:$L$1211,G118)</f>
        <v>5000</v>
      </c>
      <c r="I118" s="14">
        <f>_xlfn.MAXIFS('# pers. ciblees_base'!$O$4:$O$1211,'# pers. ciblees_base'!$J$4:$J$1211,E118,'# pers. ciblees_base'!$K$4:$K$1211,F118,'# pers. ciblees_base'!$L$4:$L$1211,G118)</f>
        <v>0</v>
      </c>
      <c r="J118" s="15">
        <f>_xlfn.MAXIFS('# pers. ciblees_base'!$P$4:$P$1211,'# pers. ciblees_base'!$J$4:$J$1211,E118,'# pers. ciblees_base'!$K$4:$K$1211,F118,'# pers. ciblees_base'!$L$4:$L$1211,G118)</f>
        <v>0</v>
      </c>
      <c r="K118" s="15">
        <f>_xlfn.MAXIFS('# pers. ciblees_base'!$Q$4:$Q$1211,'# pers. ciblees_base'!$J$4:$J$1211,E118,'# pers. ciblees_base'!$K$4:$K$1211,F118,'# pers. ciblees_base'!$L$4:$L$1211,G118)</f>
        <v>0</v>
      </c>
      <c r="L118" s="15">
        <f>_xlfn.MAXIFS('# pers. ciblees_base'!$R$4:$R$1211,'# pers. ciblees_base'!$J$4:$J$1211,E118,'# pers. ciblees_base'!$K$4:$K$1211,F118,'# pers. ciblees_base'!$L$4:$L$1211,G118)</f>
        <v>0</v>
      </c>
      <c r="M118" s="15">
        <f>_xlfn.MAXIFS('# pers. ciblees_base'!$S$4:$S$1211,'# pers. ciblees_base'!$J$4:$J$1211,E118,'# pers. ciblees_base'!$K$4:$K$1211,F118,'# pers. ciblees_base'!$L$4:$L$1211,G118)</f>
        <v>14500</v>
      </c>
      <c r="N118" s="15">
        <f>_xlfn.MAXIFS('# pers. ciblees_base'!$T$4:$T$1211,'# pers. ciblees_base'!$J$4:$J$1211,E118,'# pers. ciblees_base'!$K$4:$K$1211,F118,'# pers. ciblees_base'!$L$4:$L$1211,G118)</f>
        <v>0</v>
      </c>
      <c r="O118" s="15">
        <f>_xlfn.MAXIFS('# pers. ciblees_base'!$U$4:$U$1211,'# pers. ciblees_base'!$J$4:$J$1211,E118,'# pers. ciblees_base'!$K$4:$K$1211,F118,'# pers. ciblees_base'!$L$4:$L$1211,G118)</f>
        <v>0</v>
      </c>
      <c r="P118" s="16">
        <f t="shared" si="4"/>
        <v>14500</v>
      </c>
    </row>
    <row r="119" spans="1:16">
      <c r="A119" t="s">
        <v>18</v>
      </c>
      <c r="B119" t="s">
        <v>79</v>
      </c>
      <c r="C119" t="s">
        <v>275</v>
      </c>
      <c r="E119" t="str">
        <f t="shared" si="3"/>
        <v>Nord-kivu</v>
      </c>
      <c r="F119" t="str">
        <f t="shared" si="3"/>
        <v>Lubero</v>
      </c>
      <c r="G119" t="str">
        <f t="shared" si="3"/>
        <v>Biena</v>
      </c>
      <c r="H119" s="14">
        <f>_xlfn.MAXIFS('# pers. ciblees_base'!$N$4:$N$1211,'# pers. ciblees_base'!$J$4:$J$1211,E119,'# pers. ciblees_base'!$K$4:$K$1211,F119,'# pers. ciblees_base'!$L$4:$L$1211,G119)</f>
        <v>0</v>
      </c>
      <c r="I119" s="14">
        <f>_xlfn.MAXIFS('# pers. ciblees_base'!$O$4:$O$1211,'# pers. ciblees_base'!$J$4:$J$1211,E119,'# pers. ciblees_base'!$K$4:$K$1211,F119,'# pers. ciblees_base'!$L$4:$L$1211,G119)</f>
        <v>0</v>
      </c>
      <c r="J119" s="15">
        <f>_xlfn.MAXIFS('# pers. ciblees_base'!$P$4:$P$1211,'# pers. ciblees_base'!$J$4:$J$1211,E119,'# pers. ciblees_base'!$K$4:$K$1211,F119,'# pers. ciblees_base'!$L$4:$L$1211,G119)</f>
        <v>0</v>
      </c>
      <c r="K119" s="15">
        <f>_xlfn.MAXIFS('# pers. ciblees_base'!$Q$4:$Q$1211,'# pers. ciblees_base'!$J$4:$J$1211,E119,'# pers. ciblees_base'!$K$4:$K$1211,F119,'# pers. ciblees_base'!$L$4:$L$1211,G119)</f>
        <v>0</v>
      </c>
      <c r="L119" s="15">
        <f>_xlfn.MAXIFS('# pers. ciblees_base'!$R$4:$R$1211,'# pers. ciblees_base'!$J$4:$J$1211,E119,'# pers. ciblees_base'!$K$4:$K$1211,F119,'# pers. ciblees_base'!$L$4:$L$1211,G119)</f>
        <v>0</v>
      </c>
      <c r="M119" s="15">
        <f>_xlfn.MAXIFS('# pers. ciblees_base'!$S$4:$S$1211,'# pers. ciblees_base'!$J$4:$J$1211,E119,'# pers. ciblees_base'!$K$4:$K$1211,F119,'# pers. ciblees_base'!$L$4:$L$1211,G119)</f>
        <v>0</v>
      </c>
      <c r="N119" s="15">
        <f>_xlfn.MAXIFS('# pers. ciblees_base'!$T$4:$T$1211,'# pers. ciblees_base'!$J$4:$J$1211,E119,'# pers. ciblees_base'!$K$4:$K$1211,F119,'# pers. ciblees_base'!$L$4:$L$1211,G119)</f>
        <v>0</v>
      </c>
      <c r="O119" s="15">
        <f>_xlfn.MAXIFS('# pers. ciblees_base'!$U$4:$U$1211,'# pers. ciblees_base'!$J$4:$J$1211,E119,'# pers. ciblees_base'!$K$4:$K$1211,F119,'# pers. ciblees_base'!$L$4:$L$1211,G119)</f>
        <v>0</v>
      </c>
      <c r="P119" s="16">
        <f t="shared" si="4"/>
        <v>0</v>
      </c>
    </row>
    <row r="120" spans="1:16">
      <c r="A120" t="s">
        <v>18</v>
      </c>
      <c r="B120" t="s">
        <v>79</v>
      </c>
      <c r="C120" t="s">
        <v>291</v>
      </c>
      <c r="E120" t="str">
        <f t="shared" si="3"/>
        <v>Nord-kivu</v>
      </c>
      <c r="F120" t="str">
        <f t="shared" si="3"/>
        <v>Lubero</v>
      </c>
      <c r="G120" t="str">
        <f t="shared" si="3"/>
        <v>Kayna</v>
      </c>
      <c r="H120" s="14">
        <f>_xlfn.MAXIFS('# pers. ciblees_base'!$N$4:$N$1211,'# pers. ciblees_base'!$J$4:$J$1211,E120,'# pers. ciblees_base'!$K$4:$K$1211,F120,'# pers. ciblees_base'!$L$4:$L$1211,G120)</f>
        <v>0</v>
      </c>
      <c r="I120" s="14">
        <f>_xlfn.MAXIFS('# pers. ciblees_base'!$O$4:$O$1211,'# pers. ciblees_base'!$J$4:$J$1211,E120,'# pers. ciblees_base'!$K$4:$K$1211,F120,'# pers. ciblees_base'!$L$4:$L$1211,G120)</f>
        <v>0</v>
      </c>
      <c r="J120" s="15">
        <f>_xlfn.MAXIFS('# pers. ciblees_base'!$P$4:$P$1211,'# pers. ciblees_base'!$J$4:$J$1211,E120,'# pers. ciblees_base'!$K$4:$K$1211,F120,'# pers. ciblees_base'!$L$4:$L$1211,G120)</f>
        <v>0</v>
      </c>
      <c r="K120" s="15">
        <f>_xlfn.MAXIFS('# pers. ciblees_base'!$Q$4:$Q$1211,'# pers. ciblees_base'!$J$4:$J$1211,E120,'# pers. ciblees_base'!$K$4:$K$1211,F120,'# pers. ciblees_base'!$L$4:$L$1211,G120)</f>
        <v>0</v>
      </c>
      <c r="L120" s="15">
        <f>_xlfn.MAXIFS('# pers. ciblees_base'!$R$4:$R$1211,'# pers. ciblees_base'!$J$4:$J$1211,E120,'# pers. ciblees_base'!$K$4:$K$1211,F120,'# pers. ciblees_base'!$L$4:$L$1211,G120)</f>
        <v>0</v>
      </c>
      <c r="M120" s="15">
        <f>_xlfn.MAXIFS('# pers. ciblees_base'!$S$4:$S$1211,'# pers. ciblees_base'!$J$4:$J$1211,E120,'# pers. ciblees_base'!$K$4:$K$1211,F120,'# pers. ciblees_base'!$L$4:$L$1211,G120)</f>
        <v>5000</v>
      </c>
      <c r="N120" s="15">
        <f>_xlfn.MAXIFS('# pers. ciblees_base'!$T$4:$T$1211,'# pers. ciblees_base'!$J$4:$J$1211,E120,'# pers. ciblees_base'!$K$4:$K$1211,F120,'# pers. ciblees_base'!$L$4:$L$1211,G120)</f>
        <v>14500</v>
      </c>
      <c r="O120" s="15">
        <f>_xlfn.MAXIFS('# pers. ciblees_base'!$U$4:$U$1211,'# pers. ciblees_base'!$J$4:$J$1211,E120,'# pers. ciblees_base'!$K$4:$K$1211,F120,'# pers. ciblees_base'!$L$4:$L$1211,G120)</f>
        <v>0</v>
      </c>
      <c r="P120" s="16">
        <f t="shared" si="4"/>
        <v>14500</v>
      </c>
    </row>
    <row r="121" spans="1:16">
      <c r="A121" t="s">
        <v>18</v>
      </c>
      <c r="B121" t="s">
        <v>79</v>
      </c>
      <c r="C121" t="s">
        <v>79</v>
      </c>
      <c r="E121" t="str">
        <f t="shared" si="3"/>
        <v>Nord-kivu</v>
      </c>
      <c r="F121" t="str">
        <f t="shared" si="3"/>
        <v>Lubero</v>
      </c>
      <c r="G121" t="str">
        <f t="shared" si="3"/>
        <v>Lubero</v>
      </c>
      <c r="H121" s="14">
        <f>_xlfn.MAXIFS('# pers. ciblees_base'!$N$4:$N$1211,'# pers. ciblees_base'!$J$4:$J$1211,E121,'# pers. ciblees_base'!$K$4:$K$1211,F121,'# pers. ciblees_base'!$L$4:$L$1211,G121)</f>
        <v>0</v>
      </c>
      <c r="I121" s="14">
        <f>_xlfn.MAXIFS('# pers. ciblees_base'!$O$4:$O$1211,'# pers. ciblees_base'!$J$4:$J$1211,E121,'# pers. ciblees_base'!$K$4:$K$1211,F121,'# pers. ciblees_base'!$L$4:$L$1211,G121)</f>
        <v>0</v>
      </c>
      <c r="J121" s="15">
        <f>_xlfn.MAXIFS('# pers. ciblees_base'!$P$4:$P$1211,'# pers. ciblees_base'!$J$4:$J$1211,E121,'# pers. ciblees_base'!$K$4:$K$1211,F121,'# pers. ciblees_base'!$L$4:$L$1211,G121)</f>
        <v>0</v>
      </c>
      <c r="K121" s="15">
        <f>_xlfn.MAXIFS('# pers. ciblees_base'!$Q$4:$Q$1211,'# pers. ciblees_base'!$J$4:$J$1211,E121,'# pers. ciblees_base'!$K$4:$K$1211,F121,'# pers. ciblees_base'!$L$4:$L$1211,G121)</f>
        <v>0</v>
      </c>
      <c r="L121" s="15">
        <f>_xlfn.MAXIFS('# pers. ciblees_base'!$R$4:$R$1211,'# pers. ciblees_base'!$J$4:$J$1211,E121,'# pers. ciblees_base'!$K$4:$K$1211,F121,'# pers. ciblees_base'!$L$4:$L$1211,G121)</f>
        <v>0</v>
      </c>
      <c r="M121" s="15">
        <f>_xlfn.MAXIFS('# pers. ciblees_base'!$S$4:$S$1211,'# pers. ciblees_base'!$J$4:$J$1211,E121,'# pers. ciblees_base'!$K$4:$K$1211,F121,'# pers. ciblees_base'!$L$4:$L$1211,G121)</f>
        <v>5000</v>
      </c>
      <c r="N121" s="15">
        <f>_xlfn.MAXIFS('# pers. ciblees_base'!$T$4:$T$1211,'# pers. ciblees_base'!$J$4:$J$1211,E121,'# pers. ciblees_base'!$K$4:$K$1211,F121,'# pers. ciblees_base'!$L$4:$L$1211,G121)</f>
        <v>0</v>
      </c>
      <c r="O121" s="15">
        <f>_xlfn.MAXIFS('# pers. ciblees_base'!$U$4:$U$1211,'# pers. ciblees_base'!$J$4:$J$1211,E121,'# pers. ciblees_base'!$K$4:$K$1211,F121,'# pers. ciblees_base'!$L$4:$L$1211,G121)</f>
        <v>0</v>
      </c>
      <c r="P121" s="16">
        <f t="shared" si="4"/>
        <v>5000</v>
      </c>
    </row>
    <row r="122" spans="1:16">
      <c r="A122" t="s">
        <v>18</v>
      </c>
      <c r="B122" t="s">
        <v>79</v>
      </c>
      <c r="C122" t="s">
        <v>277</v>
      </c>
      <c r="E122" t="str">
        <f t="shared" si="3"/>
        <v>Nord-kivu</v>
      </c>
      <c r="F122" t="str">
        <f t="shared" si="3"/>
        <v>Lubero</v>
      </c>
      <c r="G122" t="str">
        <f t="shared" si="3"/>
        <v>Masereka</v>
      </c>
      <c r="H122" s="14">
        <f>_xlfn.MAXIFS('# pers. ciblees_base'!$N$4:$N$1211,'# pers. ciblees_base'!$J$4:$J$1211,E122,'# pers. ciblees_base'!$K$4:$K$1211,F122,'# pers. ciblees_base'!$L$4:$L$1211,G122)</f>
        <v>0</v>
      </c>
      <c r="I122" s="14">
        <f>_xlfn.MAXIFS('# pers. ciblees_base'!$O$4:$O$1211,'# pers. ciblees_base'!$J$4:$J$1211,E122,'# pers. ciblees_base'!$K$4:$K$1211,F122,'# pers. ciblees_base'!$L$4:$L$1211,G122)</f>
        <v>0</v>
      </c>
      <c r="J122" s="15">
        <f>_xlfn.MAXIFS('# pers. ciblees_base'!$P$4:$P$1211,'# pers. ciblees_base'!$J$4:$J$1211,E122,'# pers. ciblees_base'!$K$4:$K$1211,F122,'# pers. ciblees_base'!$L$4:$L$1211,G122)</f>
        <v>0</v>
      </c>
      <c r="K122" s="15">
        <f>_xlfn.MAXIFS('# pers. ciblees_base'!$Q$4:$Q$1211,'# pers. ciblees_base'!$J$4:$J$1211,E122,'# pers. ciblees_base'!$K$4:$K$1211,F122,'# pers. ciblees_base'!$L$4:$L$1211,G122)</f>
        <v>0</v>
      </c>
      <c r="L122" s="15">
        <f>_xlfn.MAXIFS('# pers. ciblees_base'!$R$4:$R$1211,'# pers. ciblees_base'!$J$4:$J$1211,E122,'# pers. ciblees_base'!$K$4:$K$1211,F122,'# pers. ciblees_base'!$L$4:$L$1211,G122)</f>
        <v>0</v>
      </c>
      <c r="M122" s="15">
        <f>_xlfn.MAXIFS('# pers. ciblees_base'!$S$4:$S$1211,'# pers. ciblees_base'!$J$4:$J$1211,E122,'# pers. ciblees_base'!$K$4:$K$1211,F122,'# pers. ciblees_base'!$L$4:$L$1211,G122)</f>
        <v>0</v>
      </c>
      <c r="N122" s="15">
        <f>_xlfn.MAXIFS('# pers. ciblees_base'!$T$4:$T$1211,'# pers. ciblees_base'!$J$4:$J$1211,E122,'# pers. ciblees_base'!$K$4:$K$1211,F122,'# pers. ciblees_base'!$L$4:$L$1211,G122)</f>
        <v>0</v>
      </c>
      <c r="O122" s="15">
        <f>_xlfn.MAXIFS('# pers. ciblees_base'!$U$4:$U$1211,'# pers. ciblees_base'!$J$4:$J$1211,E122,'# pers. ciblees_base'!$K$4:$K$1211,F122,'# pers. ciblees_base'!$L$4:$L$1211,G122)</f>
        <v>0</v>
      </c>
      <c r="P122" s="16">
        <f t="shared" si="4"/>
        <v>0</v>
      </c>
    </row>
    <row r="123" spans="1:16">
      <c r="A123" t="s">
        <v>18</v>
      </c>
      <c r="B123" t="s">
        <v>79</v>
      </c>
      <c r="C123" t="s">
        <v>311</v>
      </c>
      <c r="E123" t="str">
        <f t="shared" si="3"/>
        <v>Nord-kivu</v>
      </c>
      <c r="F123" t="str">
        <f t="shared" si="3"/>
        <v>Lubero</v>
      </c>
      <c r="G123" t="str">
        <f t="shared" si="3"/>
        <v>Musienene</v>
      </c>
      <c r="H123" s="14">
        <f>_xlfn.MAXIFS('# pers. ciblees_base'!$N$4:$N$1211,'# pers. ciblees_base'!$J$4:$J$1211,E123,'# pers. ciblees_base'!$K$4:$K$1211,F123,'# pers. ciblees_base'!$L$4:$L$1211,G123)</f>
        <v>0</v>
      </c>
      <c r="I123" s="14">
        <f>_xlfn.MAXIFS('# pers. ciblees_base'!$O$4:$O$1211,'# pers. ciblees_base'!$J$4:$J$1211,E123,'# pers. ciblees_base'!$K$4:$K$1211,F123,'# pers. ciblees_base'!$L$4:$L$1211,G123)</f>
        <v>0</v>
      </c>
      <c r="J123" s="15">
        <f>_xlfn.MAXIFS('# pers. ciblees_base'!$P$4:$P$1211,'# pers. ciblees_base'!$J$4:$J$1211,E123,'# pers. ciblees_base'!$K$4:$K$1211,F123,'# pers. ciblees_base'!$L$4:$L$1211,G123)</f>
        <v>0</v>
      </c>
      <c r="K123" s="15">
        <f>_xlfn.MAXIFS('# pers. ciblees_base'!$Q$4:$Q$1211,'# pers. ciblees_base'!$J$4:$J$1211,E123,'# pers. ciblees_base'!$K$4:$K$1211,F123,'# pers. ciblees_base'!$L$4:$L$1211,G123)</f>
        <v>0</v>
      </c>
      <c r="L123" s="15">
        <f>_xlfn.MAXIFS('# pers. ciblees_base'!$R$4:$R$1211,'# pers. ciblees_base'!$J$4:$J$1211,E123,'# pers. ciblees_base'!$K$4:$K$1211,F123,'# pers. ciblees_base'!$L$4:$L$1211,G123)</f>
        <v>0</v>
      </c>
      <c r="M123" s="15">
        <f>_xlfn.MAXIFS('# pers. ciblees_base'!$S$4:$S$1211,'# pers. ciblees_base'!$J$4:$J$1211,E123,'# pers. ciblees_base'!$K$4:$K$1211,F123,'# pers. ciblees_base'!$L$4:$L$1211,G123)</f>
        <v>0</v>
      </c>
      <c r="N123" s="15">
        <f>_xlfn.MAXIFS('# pers. ciblees_base'!$T$4:$T$1211,'# pers. ciblees_base'!$J$4:$J$1211,E123,'# pers. ciblees_base'!$K$4:$K$1211,F123,'# pers. ciblees_base'!$L$4:$L$1211,G123)</f>
        <v>5000</v>
      </c>
      <c r="O123" s="15">
        <f>_xlfn.MAXIFS('# pers. ciblees_base'!$U$4:$U$1211,'# pers. ciblees_base'!$J$4:$J$1211,E123,'# pers. ciblees_base'!$K$4:$K$1211,F123,'# pers. ciblees_base'!$L$4:$L$1211,G123)</f>
        <v>0</v>
      </c>
      <c r="P123" s="16">
        <f t="shared" si="4"/>
        <v>5000</v>
      </c>
    </row>
    <row r="124" spans="1:16">
      <c r="A124" t="s">
        <v>18</v>
      </c>
      <c r="B124" t="s">
        <v>20</v>
      </c>
      <c r="C124" t="s">
        <v>186</v>
      </c>
      <c r="E124" t="str">
        <f t="shared" si="3"/>
        <v>Nord-kivu</v>
      </c>
      <c r="F124" t="str">
        <f t="shared" si="3"/>
        <v>Masisi</v>
      </c>
      <c r="G124" t="str">
        <f t="shared" si="3"/>
        <v>Kirotshe</v>
      </c>
      <c r="H124" s="14">
        <f>_xlfn.MAXIFS('# pers. ciblees_base'!$N$4:$N$1211,'# pers. ciblees_base'!$J$4:$J$1211,E124,'# pers. ciblees_base'!$K$4:$K$1211,F124,'# pers. ciblees_base'!$L$4:$L$1211,G124)</f>
        <v>0</v>
      </c>
      <c r="I124" s="14">
        <f>_xlfn.MAXIFS('# pers. ciblees_base'!$O$4:$O$1211,'# pers. ciblees_base'!$J$4:$J$1211,E124,'# pers. ciblees_base'!$K$4:$K$1211,F124,'# pers. ciblees_base'!$L$4:$L$1211,G124)</f>
        <v>5000</v>
      </c>
      <c r="J124" s="15">
        <f>_xlfn.MAXIFS('# pers. ciblees_base'!$P$4:$P$1211,'# pers. ciblees_base'!$J$4:$J$1211,E124,'# pers. ciblees_base'!$K$4:$K$1211,F124,'# pers. ciblees_base'!$L$4:$L$1211,G124)</f>
        <v>0</v>
      </c>
      <c r="K124" s="15">
        <f>_xlfn.MAXIFS('# pers. ciblees_base'!$Q$4:$Q$1211,'# pers. ciblees_base'!$J$4:$J$1211,E124,'# pers. ciblees_base'!$K$4:$K$1211,F124,'# pers. ciblees_base'!$L$4:$L$1211,G124)</f>
        <v>0</v>
      </c>
      <c r="L124" s="15">
        <f>_xlfn.MAXIFS('# pers. ciblees_base'!$R$4:$R$1211,'# pers. ciblees_base'!$J$4:$J$1211,E124,'# pers. ciblees_base'!$K$4:$K$1211,F124,'# pers. ciblees_base'!$L$4:$L$1211,G124)</f>
        <v>0</v>
      </c>
      <c r="M124" s="15">
        <f>_xlfn.MAXIFS('# pers. ciblees_base'!$S$4:$S$1211,'# pers. ciblees_base'!$J$4:$J$1211,E124,'# pers. ciblees_base'!$K$4:$K$1211,F124,'# pers. ciblees_base'!$L$4:$L$1211,G124)</f>
        <v>5000</v>
      </c>
      <c r="N124" s="15">
        <f>_xlfn.MAXIFS('# pers. ciblees_base'!$T$4:$T$1211,'# pers. ciblees_base'!$J$4:$J$1211,E124,'# pers. ciblees_base'!$K$4:$K$1211,F124,'# pers. ciblees_base'!$L$4:$L$1211,G124)</f>
        <v>0</v>
      </c>
      <c r="O124" s="15">
        <f>_xlfn.MAXIFS('# pers. ciblees_base'!$U$4:$U$1211,'# pers. ciblees_base'!$J$4:$J$1211,E124,'# pers. ciblees_base'!$K$4:$K$1211,F124,'# pers. ciblees_base'!$L$4:$L$1211,G124)</f>
        <v>0</v>
      </c>
      <c r="P124" s="16">
        <f t="shared" si="4"/>
        <v>5000</v>
      </c>
    </row>
    <row r="125" spans="1:16">
      <c r="A125" t="s">
        <v>18</v>
      </c>
      <c r="B125" t="s">
        <v>20</v>
      </c>
      <c r="C125" t="s">
        <v>20</v>
      </c>
      <c r="E125" t="str">
        <f t="shared" si="3"/>
        <v>Nord-kivu</v>
      </c>
      <c r="F125" t="str">
        <f t="shared" si="3"/>
        <v>Masisi</v>
      </c>
      <c r="G125" t="str">
        <f t="shared" si="3"/>
        <v>Masisi</v>
      </c>
      <c r="H125" s="14">
        <f>_xlfn.MAXIFS('# pers. ciblees_base'!$N$4:$N$1211,'# pers. ciblees_base'!$J$4:$J$1211,E125,'# pers. ciblees_base'!$K$4:$K$1211,F125,'# pers. ciblees_base'!$L$4:$L$1211,G125)</f>
        <v>5000</v>
      </c>
      <c r="I125" s="14">
        <f>_xlfn.MAXIFS('# pers. ciblees_base'!$O$4:$O$1211,'# pers. ciblees_base'!$J$4:$J$1211,E125,'# pers. ciblees_base'!$K$4:$K$1211,F125,'# pers. ciblees_base'!$L$4:$L$1211,G125)</f>
        <v>0</v>
      </c>
      <c r="J125" s="15">
        <f>_xlfn.MAXIFS('# pers. ciblees_base'!$P$4:$P$1211,'# pers. ciblees_base'!$J$4:$J$1211,E125,'# pers. ciblees_base'!$K$4:$K$1211,F125,'# pers. ciblees_base'!$L$4:$L$1211,G125)</f>
        <v>0</v>
      </c>
      <c r="K125" s="15">
        <f>_xlfn.MAXIFS('# pers. ciblees_base'!$Q$4:$Q$1211,'# pers. ciblees_base'!$J$4:$J$1211,E125,'# pers. ciblees_base'!$K$4:$K$1211,F125,'# pers. ciblees_base'!$L$4:$L$1211,G125)</f>
        <v>0</v>
      </c>
      <c r="L125" s="15">
        <f>_xlfn.MAXIFS('# pers. ciblees_base'!$R$4:$R$1211,'# pers. ciblees_base'!$J$4:$J$1211,E125,'# pers. ciblees_base'!$K$4:$K$1211,F125,'# pers. ciblees_base'!$L$4:$L$1211,G125)</f>
        <v>0</v>
      </c>
      <c r="M125" s="15">
        <f>_xlfn.MAXIFS('# pers. ciblees_base'!$S$4:$S$1211,'# pers. ciblees_base'!$J$4:$J$1211,E125,'# pers. ciblees_base'!$K$4:$K$1211,F125,'# pers. ciblees_base'!$L$4:$L$1211,G125)</f>
        <v>5000</v>
      </c>
      <c r="N125" s="15">
        <f>_xlfn.MAXIFS('# pers. ciblees_base'!$T$4:$T$1211,'# pers. ciblees_base'!$J$4:$J$1211,E125,'# pers. ciblees_base'!$K$4:$K$1211,F125,'# pers. ciblees_base'!$L$4:$L$1211,G125)</f>
        <v>5000</v>
      </c>
      <c r="O125" s="15">
        <f>_xlfn.MAXIFS('# pers. ciblees_base'!$U$4:$U$1211,'# pers. ciblees_base'!$J$4:$J$1211,E125,'# pers. ciblees_base'!$K$4:$K$1211,F125,'# pers. ciblees_base'!$L$4:$L$1211,G125)</f>
        <v>44500</v>
      </c>
      <c r="P125" s="16">
        <f t="shared" si="4"/>
        <v>44500</v>
      </c>
    </row>
    <row r="126" spans="1:16">
      <c r="A126" t="s">
        <v>18</v>
      </c>
      <c r="B126" t="s">
        <v>20</v>
      </c>
      <c r="C126" t="s">
        <v>37</v>
      </c>
      <c r="E126" t="str">
        <f t="shared" si="3"/>
        <v>Nord-kivu</v>
      </c>
      <c r="F126" t="str">
        <f t="shared" si="3"/>
        <v>Masisi</v>
      </c>
      <c r="G126" t="str">
        <f t="shared" si="3"/>
        <v>Mweso</v>
      </c>
      <c r="H126" s="14">
        <f>_xlfn.MAXIFS('# pers. ciblees_base'!$N$4:$N$1211,'# pers. ciblees_base'!$J$4:$J$1211,E126,'# pers. ciblees_base'!$K$4:$K$1211,F126,'# pers. ciblees_base'!$L$4:$L$1211,G126)</f>
        <v>5000</v>
      </c>
      <c r="I126" s="14">
        <f>_xlfn.MAXIFS('# pers. ciblees_base'!$O$4:$O$1211,'# pers. ciblees_base'!$J$4:$J$1211,E126,'# pers. ciblees_base'!$K$4:$K$1211,F126,'# pers. ciblees_base'!$L$4:$L$1211,G126)</f>
        <v>0</v>
      </c>
      <c r="J126" s="15">
        <f>_xlfn.MAXIFS('# pers. ciblees_base'!$P$4:$P$1211,'# pers. ciblees_base'!$J$4:$J$1211,E126,'# pers. ciblees_base'!$K$4:$K$1211,F126,'# pers. ciblees_base'!$L$4:$L$1211,G126)</f>
        <v>0</v>
      </c>
      <c r="K126" s="15">
        <f>_xlfn.MAXIFS('# pers. ciblees_base'!$Q$4:$Q$1211,'# pers. ciblees_base'!$J$4:$J$1211,E126,'# pers. ciblees_base'!$K$4:$K$1211,F126,'# pers. ciblees_base'!$L$4:$L$1211,G126)</f>
        <v>0</v>
      </c>
      <c r="L126" s="15">
        <f>_xlfn.MAXIFS('# pers. ciblees_base'!$R$4:$R$1211,'# pers. ciblees_base'!$J$4:$J$1211,E126,'# pers. ciblees_base'!$K$4:$K$1211,F126,'# pers. ciblees_base'!$L$4:$L$1211,G126)</f>
        <v>0</v>
      </c>
      <c r="M126" s="15">
        <f>_xlfn.MAXIFS('# pers. ciblees_base'!$S$4:$S$1211,'# pers. ciblees_base'!$J$4:$J$1211,E126,'# pers. ciblees_base'!$K$4:$K$1211,F126,'# pers. ciblees_base'!$L$4:$L$1211,G126)</f>
        <v>0</v>
      </c>
      <c r="N126" s="15">
        <f>_xlfn.MAXIFS('# pers. ciblees_base'!$T$4:$T$1211,'# pers. ciblees_base'!$J$4:$J$1211,E126,'# pers. ciblees_base'!$K$4:$K$1211,F126,'# pers. ciblees_base'!$L$4:$L$1211,G126)</f>
        <v>44500</v>
      </c>
      <c r="O126" s="15">
        <f>_xlfn.MAXIFS('# pers. ciblees_base'!$U$4:$U$1211,'# pers. ciblees_base'!$J$4:$J$1211,E126,'# pers. ciblees_base'!$K$4:$K$1211,F126,'# pers. ciblees_base'!$L$4:$L$1211,G126)</f>
        <v>0</v>
      </c>
      <c r="P126" s="16">
        <f t="shared" si="4"/>
        <v>44500</v>
      </c>
    </row>
    <row r="127" spans="1:16">
      <c r="A127" t="s">
        <v>18</v>
      </c>
      <c r="B127" t="s">
        <v>83</v>
      </c>
      <c r="C127" t="s">
        <v>83</v>
      </c>
      <c r="E127" t="str">
        <f t="shared" si="3"/>
        <v>Nord-kivu</v>
      </c>
      <c r="F127" t="str">
        <f t="shared" si="3"/>
        <v>Nyiragongo</v>
      </c>
      <c r="G127" t="str">
        <f t="shared" si="3"/>
        <v>Nyiragongo</v>
      </c>
      <c r="H127" s="14">
        <f>_xlfn.MAXIFS('# pers. ciblees_base'!$N$4:$N$1211,'# pers. ciblees_base'!$J$4:$J$1211,E127,'# pers. ciblees_base'!$K$4:$K$1211,F127,'# pers. ciblees_base'!$L$4:$L$1211,G127)</f>
        <v>0</v>
      </c>
      <c r="I127" s="14">
        <f>_xlfn.MAXIFS('# pers. ciblees_base'!$O$4:$O$1211,'# pers. ciblees_base'!$J$4:$J$1211,E127,'# pers. ciblees_base'!$K$4:$K$1211,F127,'# pers. ciblees_base'!$L$4:$L$1211,G127)</f>
        <v>0</v>
      </c>
      <c r="J127" s="15">
        <f>_xlfn.MAXIFS('# pers. ciblees_base'!$P$4:$P$1211,'# pers. ciblees_base'!$J$4:$J$1211,E127,'# pers. ciblees_base'!$K$4:$K$1211,F127,'# pers. ciblees_base'!$L$4:$L$1211,G127)</f>
        <v>0</v>
      </c>
      <c r="K127" s="15">
        <f>_xlfn.MAXIFS('# pers. ciblees_base'!$Q$4:$Q$1211,'# pers. ciblees_base'!$J$4:$J$1211,E127,'# pers. ciblees_base'!$K$4:$K$1211,F127,'# pers. ciblees_base'!$L$4:$L$1211,G127)</f>
        <v>0</v>
      </c>
      <c r="L127" s="15">
        <f>_xlfn.MAXIFS('# pers. ciblees_base'!$R$4:$R$1211,'# pers. ciblees_base'!$J$4:$J$1211,E127,'# pers. ciblees_base'!$K$4:$K$1211,F127,'# pers. ciblees_base'!$L$4:$L$1211,G127)</f>
        <v>0</v>
      </c>
      <c r="M127" s="15">
        <f>_xlfn.MAXIFS('# pers. ciblees_base'!$S$4:$S$1211,'# pers. ciblees_base'!$J$4:$J$1211,E127,'# pers. ciblees_base'!$K$4:$K$1211,F127,'# pers. ciblees_base'!$L$4:$L$1211,G127)</f>
        <v>5000</v>
      </c>
      <c r="N127" s="15">
        <f>_xlfn.MAXIFS('# pers. ciblees_base'!$T$4:$T$1211,'# pers. ciblees_base'!$J$4:$J$1211,E127,'# pers. ciblees_base'!$K$4:$K$1211,F127,'# pers. ciblees_base'!$L$4:$L$1211,G127)</f>
        <v>0</v>
      </c>
      <c r="O127" s="15">
        <f>_xlfn.MAXIFS('# pers. ciblees_base'!$U$4:$U$1211,'# pers. ciblees_base'!$J$4:$J$1211,E127,'# pers. ciblees_base'!$K$4:$K$1211,F127,'# pers. ciblees_base'!$L$4:$L$1211,G127)</f>
        <v>0</v>
      </c>
      <c r="P127" s="16">
        <f t="shared" si="4"/>
        <v>5000</v>
      </c>
    </row>
    <row r="128" spans="1:16">
      <c r="A128" t="s">
        <v>18</v>
      </c>
      <c r="B128" t="s">
        <v>225</v>
      </c>
      <c r="C128" t="s">
        <v>308</v>
      </c>
      <c r="E128" t="str">
        <f t="shared" si="3"/>
        <v>Nord-kivu</v>
      </c>
      <c r="F128" t="str">
        <f t="shared" si="3"/>
        <v>Oicha</v>
      </c>
      <c r="G128" t="str">
        <f t="shared" si="3"/>
        <v>Kalunguta</v>
      </c>
      <c r="H128" s="14">
        <f>_xlfn.MAXIFS('# pers. ciblees_base'!$N$4:$N$1211,'# pers. ciblees_base'!$J$4:$J$1211,E128,'# pers. ciblees_base'!$K$4:$K$1211,F128,'# pers. ciblees_base'!$L$4:$L$1211,G128)</f>
        <v>0</v>
      </c>
      <c r="I128" s="14">
        <f>_xlfn.MAXIFS('# pers. ciblees_base'!$O$4:$O$1211,'# pers. ciblees_base'!$J$4:$J$1211,E128,'# pers. ciblees_base'!$K$4:$K$1211,F128,'# pers. ciblees_base'!$L$4:$L$1211,G128)</f>
        <v>0</v>
      </c>
      <c r="J128" s="15">
        <f>_xlfn.MAXIFS('# pers. ciblees_base'!$P$4:$P$1211,'# pers. ciblees_base'!$J$4:$J$1211,E128,'# pers. ciblees_base'!$K$4:$K$1211,F128,'# pers. ciblees_base'!$L$4:$L$1211,G128)</f>
        <v>0</v>
      </c>
      <c r="K128" s="15">
        <f>_xlfn.MAXIFS('# pers. ciblees_base'!$Q$4:$Q$1211,'# pers. ciblees_base'!$J$4:$J$1211,E128,'# pers. ciblees_base'!$K$4:$K$1211,F128,'# pers. ciblees_base'!$L$4:$L$1211,G128)</f>
        <v>0</v>
      </c>
      <c r="L128" s="15">
        <f>_xlfn.MAXIFS('# pers. ciblees_base'!$R$4:$R$1211,'# pers. ciblees_base'!$J$4:$J$1211,E128,'# pers. ciblees_base'!$K$4:$K$1211,F128,'# pers. ciblees_base'!$L$4:$L$1211,G128)</f>
        <v>0</v>
      </c>
      <c r="M128" s="15">
        <f>_xlfn.MAXIFS('# pers. ciblees_base'!$S$4:$S$1211,'# pers. ciblees_base'!$J$4:$J$1211,E128,'# pers. ciblees_base'!$K$4:$K$1211,F128,'# pers. ciblees_base'!$L$4:$L$1211,G128)</f>
        <v>24500</v>
      </c>
      <c r="N128" s="15">
        <f>_xlfn.MAXIFS('# pers. ciblees_base'!$T$4:$T$1211,'# pers. ciblees_base'!$J$4:$J$1211,E128,'# pers. ciblees_base'!$K$4:$K$1211,F128,'# pers. ciblees_base'!$L$4:$L$1211,G128)</f>
        <v>5000</v>
      </c>
      <c r="O128" s="15">
        <f>_xlfn.MAXIFS('# pers. ciblees_base'!$U$4:$U$1211,'# pers. ciblees_base'!$J$4:$J$1211,E128,'# pers. ciblees_base'!$K$4:$K$1211,F128,'# pers. ciblees_base'!$L$4:$L$1211,G128)</f>
        <v>0</v>
      </c>
      <c r="P128" s="16">
        <f t="shared" si="4"/>
        <v>24500</v>
      </c>
    </row>
    <row r="129" spans="1:16">
      <c r="A129" t="s">
        <v>18</v>
      </c>
      <c r="B129" t="s">
        <v>225</v>
      </c>
      <c r="C129" t="s">
        <v>388</v>
      </c>
      <c r="E129" t="str">
        <f t="shared" si="3"/>
        <v>Nord-kivu</v>
      </c>
      <c r="F129" t="str">
        <f t="shared" si="3"/>
        <v>Oicha</v>
      </c>
      <c r="G129" t="str">
        <f t="shared" si="3"/>
        <v>Mutwanga</v>
      </c>
      <c r="H129" s="14">
        <f>_xlfn.MAXIFS('# pers. ciblees_base'!$N$4:$N$1211,'# pers. ciblees_base'!$J$4:$J$1211,E129,'# pers. ciblees_base'!$K$4:$K$1211,F129,'# pers. ciblees_base'!$L$4:$L$1211,G129)</f>
        <v>0</v>
      </c>
      <c r="I129" s="14">
        <f>_xlfn.MAXIFS('# pers. ciblees_base'!$O$4:$O$1211,'# pers. ciblees_base'!$J$4:$J$1211,E129,'# pers. ciblees_base'!$K$4:$K$1211,F129,'# pers. ciblees_base'!$L$4:$L$1211,G129)</f>
        <v>0</v>
      </c>
      <c r="J129" s="15">
        <f>_xlfn.MAXIFS('# pers. ciblees_base'!$P$4:$P$1211,'# pers. ciblees_base'!$J$4:$J$1211,E129,'# pers. ciblees_base'!$K$4:$K$1211,F129,'# pers. ciblees_base'!$L$4:$L$1211,G129)</f>
        <v>34500</v>
      </c>
      <c r="K129" s="15">
        <f>_xlfn.MAXIFS('# pers. ciblees_base'!$Q$4:$Q$1211,'# pers. ciblees_base'!$J$4:$J$1211,E129,'# pers. ciblees_base'!$K$4:$K$1211,F129,'# pers. ciblees_base'!$L$4:$L$1211,G129)</f>
        <v>0</v>
      </c>
      <c r="L129" s="15">
        <f>_xlfn.MAXIFS('# pers. ciblees_base'!$R$4:$R$1211,'# pers. ciblees_base'!$J$4:$J$1211,E129,'# pers. ciblees_base'!$K$4:$K$1211,F129,'# pers. ciblees_base'!$L$4:$L$1211,G129)</f>
        <v>0</v>
      </c>
      <c r="M129" s="15">
        <f>_xlfn.MAXIFS('# pers. ciblees_base'!$S$4:$S$1211,'# pers. ciblees_base'!$J$4:$J$1211,E129,'# pers. ciblees_base'!$K$4:$K$1211,F129,'# pers. ciblees_base'!$L$4:$L$1211,G129)</f>
        <v>0</v>
      </c>
      <c r="N129" s="15">
        <f>_xlfn.MAXIFS('# pers. ciblees_base'!$T$4:$T$1211,'# pers. ciblees_base'!$J$4:$J$1211,E129,'# pers. ciblees_base'!$K$4:$K$1211,F129,'# pers. ciblees_base'!$L$4:$L$1211,G129)</f>
        <v>0</v>
      </c>
      <c r="O129" s="15">
        <f>_xlfn.MAXIFS('# pers. ciblees_base'!$U$4:$U$1211,'# pers. ciblees_base'!$J$4:$J$1211,E129,'# pers. ciblees_base'!$K$4:$K$1211,F129,'# pers. ciblees_base'!$L$4:$L$1211,G129)</f>
        <v>14500</v>
      </c>
      <c r="P129" s="16">
        <f t="shared" si="4"/>
        <v>34500</v>
      </c>
    </row>
    <row r="130" spans="1:16">
      <c r="A130" t="s">
        <v>18</v>
      </c>
      <c r="B130" t="s">
        <v>225</v>
      </c>
      <c r="C130" t="s">
        <v>225</v>
      </c>
      <c r="E130" t="str">
        <f t="shared" si="3"/>
        <v>Nord-kivu</v>
      </c>
      <c r="F130" t="str">
        <f t="shared" si="3"/>
        <v>Oicha</v>
      </c>
      <c r="G130" t="str">
        <f t="shared" si="3"/>
        <v>Oicha</v>
      </c>
      <c r="H130" s="14">
        <f>_xlfn.MAXIFS('# pers. ciblees_base'!$N$4:$N$1211,'# pers. ciblees_base'!$J$4:$J$1211,E130,'# pers. ciblees_base'!$K$4:$K$1211,F130,'# pers. ciblees_base'!$L$4:$L$1211,G130)</f>
        <v>0</v>
      </c>
      <c r="I130" s="14">
        <f>_xlfn.MAXIFS('# pers. ciblees_base'!$O$4:$O$1211,'# pers. ciblees_base'!$J$4:$J$1211,E130,'# pers. ciblees_base'!$K$4:$K$1211,F130,'# pers. ciblees_base'!$L$4:$L$1211,G130)</f>
        <v>0</v>
      </c>
      <c r="J130" s="15">
        <f>_xlfn.MAXIFS('# pers. ciblees_base'!$P$4:$P$1211,'# pers. ciblees_base'!$J$4:$J$1211,E130,'# pers. ciblees_base'!$K$4:$K$1211,F130,'# pers. ciblees_base'!$L$4:$L$1211,G130)</f>
        <v>34500</v>
      </c>
      <c r="K130" s="15">
        <f>_xlfn.MAXIFS('# pers. ciblees_base'!$Q$4:$Q$1211,'# pers. ciblees_base'!$J$4:$J$1211,E130,'# pers. ciblees_base'!$K$4:$K$1211,F130,'# pers. ciblees_base'!$L$4:$L$1211,G130)</f>
        <v>0</v>
      </c>
      <c r="L130" s="15">
        <f>_xlfn.MAXIFS('# pers. ciblees_base'!$R$4:$R$1211,'# pers. ciblees_base'!$J$4:$J$1211,E130,'# pers. ciblees_base'!$K$4:$K$1211,F130,'# pers. ciblees_base'!$L$4:$L$1211,G130)</f>
        <v>0</v>
      </c>
      <c r="M130" s="15">
        <f>_xlfn.MAXIFS('# pers. ciblees_base'!$S$4:$S$1211,'# pers. ciblees_base'!$J$4:$J$1211,E130,'# pers. ciblees_base'!$K$4:$K$1211,F130,'# pers. ciblees_base'!$L$4:$L$1211,G130)</f>
        <v>14500</v>
      </c>
      <c r="N130" s="15">
        <f>_xlfn.MAXIFS('# pers. ciblees_base'!$T$4:$T$1211,'# pers. ciblees_base'!$J$4:$J$1211,E130,'# pers. ciblees_base'!$K$4:$K$1211,F130,'# pers. ciblees_base'!$L$4:$L$1211,G130)</f>
        <v>0</v>
      </c>
      <c r="O130" s="15">
        <f>_xlfn.MAXIFS('# pers. ciblees_base'!$U$4:$U$1211,'# pers. ciblees_base'!$J$4:$J$1211,E130,'# pers. ciblees_base'!$K$4:$K$1211,F130,'# pers. ciblees_base'!$L$4:$L$1211,G130)</f>
        <v>0</v>
      </c>
      <c r="P130" s="16">
        <f t="shared" si="4"/>
        <v>34500</v>
      </c>
    </row>
    <row r="131" spans="1:16">
      <c r="A131" t="s">
        <v>18</v>
      </c>
      <c r="B131" t="s">
        <v>225</v>
      </c>
      <c r="C131" t="s">
        <v>279</v>
      </c>
      <c r="E131" t="str">
        <f t="shared" si="3"/>
        <v>Nord-kivu</v>
      </c>
      <c r="F131" t="str">
        <f t="shared" si="3"/>
        <v>Oicha</v>
      </c>
      <c r="G131" t="str">
        <f t="shared" si="3"/>
        <v>Vuhovi</v>
      </c>
      <c r="H131" s="14">
        <f>_xlfn.MAXIFS('# pers. ciblees_base'!$N$4:$N$1211,'# pers. ciblees_base'!$J$4:$J$1211,E131,'# pers. ciblees_base'!$K$4:$K$1211,F131,'# pers. ciblees_base'!$L$4:$L$1211,G131)</f>
        <v>0</v>
      </c>
      <c r="I131" s="14">
        <f>_xlfn.MAXIFS('# pers. ciblees_base'!$O$4:$O$1211,'# pers. ciblees_base'!$J$4:$J$1211,E131,'# pers. ciblees_base'!$K$4:$K$1211,F131,'# pers. ciblees_base'!$L$4:$L$1211,G131)</f>
        <v>0</v>
      </c>
      <c r="J131" s="15">
        <f>_xlfn.MAXIFS('# pers. ciblees_base'!$P$4:$P$1211,'# pers. ciblees_base'!$J$4:$J$1211,E131,'# pers. ciblees_base'!$K$4:$K$1211,F131,'# pers. ciblees_base'!$L$4:$L$1211,G131)</f>
        <v>0</v>
      </c>
      <c r="K131" s="15">
        <f>_xlfn.MAXIFS('# pers. ciblees_base'!$Q$4:$Q$1211,'# pers. ciblees_base'!$J$4:$J$1211,E131,'# pers. ciblees_base'!$K$4:$K$1211,F131,'# pers. ciblees_base'!$L$4:$L$1211,G131)</f>
        <v>0</v>
      </c>
      <c r="L131" s="15">
        <f>_xlfn.MAXIFS('# pers. ciblees_base'!$R$4:$R$1211,'# pers. ciblees_base'!$J$4:$J$1211,E131,'# pers. ciblees_base'!$K$4:$K$1211,F131,'# pers. ciblees_base'!$L$4:$L$1211,G131)</f>
        <v>0</v>
      </c>
      <c r="M131" s="15">
        <f>_xlfn.MAXIFS('# pers. ciblees_base'!$S$4:$S$1211,'# pers. ciblees_base'!$J$4:$J$1211,E131,'# pers. ciblees_base'!$K$4:$K$1211,F131,'# pers. ciblees_base'!$L$4:$L$1211,G131)</f>
        <v>0</v>
      </c>
      <c r="N131" s="15">
        <f>_xlfn.MAXIFS('# pers. ciblees_base'!$T$4:$T$1211,'# pers. ciblees_base'!$J$4:$J$1211,E131,'# pers. ciblees_base'!$K$4:$K$1211,F131,'# pers. ciblees_base'!$L$4:$L$1211,G131)</f>
        <v>0</v>
      </c>
      <c r="O131" s="15">
        <f>_xlfn.MAXIFS('# pers. ciblees_base'!$U$4:$U$1211,'# pers. ciblees_base'!$J$4:$J$1211,E131,'# pers. ciblees_base'!$K$4:$K$1211,F131,'# pers. ciblees_base'!$L$4:$L$1211,G131)</f>
        <v>44500</v>
      </c>
      <c r="P131" s="16">
        <f t="shared" si="4"/>
        <v>44500</v>
      </c>
    </row>
    <row r="132" spans="1:16">
      <c r="A132" t="s">
        <v>18</v>
      </c>
      <c r="B132" t="s">
        <v>73</v>
      </c>
      <c r="C132" t="s">
        <v>336</v>
      </c>
      <c r="E132" t="str">
        <f t="shared" si="3"/>
        <v>Nord-kivu</v>
      </c>
      <c r="F132" t="str">
        <f t="shared" si="3"/>
        <v>Rutshuru</v>
      </c>
      <c r="G132" t="str">
        <f t="shared" si="3"/>
        <v>Bambo</v>
      </c>
      <c r="H132" s="14">
        <f>_xlfn.MAXIFS('# pers. ciblees_base'!$N$4:$N$1211,'# pers. ciblees_base'!$J$4:$J$1211,E132,'# pers. ciblees_base'!$K$4:$K$1211,F132,'# pers. ciblees_base'!$L$4:$L$1211,G132)</f>
        <v>5000</v>
      </c>
      <c r="I132" s="14">
        <f>_xlfn.MAXIFS('# pers. ciblees_base'!$O$4:$O$1211,'# pers. ciblees_base'!$J$4:$J$1211,E132,'# pers. ciblees_base'!$K$4:$K$1211,F132,'# pers. ciblees_base'!$L$4:$L$1211,G132)</f>
        <v>0</v>
      </c>
      <c r="J132" s="15">
        <f>_xlfn.MAXIFS('# pers. ciblees_base'!$P$4:$P$1211,'# pers. ciblees_base'!$J$4:$J$1211,E132,'# pers. ciblees_base'!$K$4:$K$1211,F132,'# pers. ciblees_base'!$L$4:$L$1211,G132)</f>
        <v>0</v>
      </c>
      <c r="K132" s="15">
        <f>_xlfn.MAXIFS('# pers. ciblees_base'!$Q$4:$Q$1211,'# pers. ciblees_base'!$J$4:$J$1211,E132,'# pers. ciblees_base'!$K$4:$K$1211,F132,'# pers. ciblees_base'!$L$4:$L$1211,G132)</f>
        <v>0</v>
      </c>
      <c r="L132" s="15">
        <f>_xlfn.MAXIFS('# pers. ciblees_base'!$R$4:$R$1211,'# pers. ciblees_base'!$J$4:$J$1211,E132,'# pers. ciblees_base'!$K$4:$K$1211,F132,'# pers. ciblees_base'!$L$4:$L$1211,G132)</f>
        <v>0</v>
      </c>
      <c r="M132" s="15">
        <f>_xlfn.MAXIFS('# pers. ciblees_base'!$S$4:$S$1211,'# pers. ciblees_base'!$J$4:$J$1211,E132,'# pers. ciblees_base'!$K$4:$K$1211,F132,'# pers. ciblees_base'!$L$4:$L$1211,G132)</f>
        <v>0</v>
      </c>
      <c r="N132" s="15">
        <f>_xlfn.MAXIFS('# pers. ciblees_base'!$T$4:$T$1211,'# pers. ciblees_base'!$J$4:$J$1211,E132,'# pers. ciblees_base'!$K$4:$K$1211,F132,'# pers. ciblees_base'!$L$4:$L$1211,G132)</f>
        <v>0</v>
      </c>
      <c r="O132" s="15">
        <f>_xlfn.MAXIFS('# pers. ciblees_base'!$U$4:$U$1211,'# pers. ciblees_base'!$J$4:$J$1211,E132,'# pers. ciblees_base'!$K$4:$K$1211,F132,'# pers. ciblees_base'!$L$4:$L$1211,G132)</f>
        <v>0</v>
      </c>
      <c r="P132" s="16">
        <f t="shared" si="4"/>
        <v>5000</v>
      </c>
    </row>
    <row r="133" spans="1:16">
      <c r="A133" t="s">
        <v>18</v>
      </c>
      <c r="B133" t="s">
        <v>73</v>
      </c>
      <c r="C133" t="s">
        <v>534</v>
      </c>
      <c r="E133" t="str">
        <f t="shared" si="3"/>
        <v>Nord-kivu</v>
      </c>
      <c r="F133" t="str">
        <f t="shared" si="3"/>
        <v>Rutshuru</v>
      </c>
      <c r="G133" t="str">
        <f t="shared" si="3"/>
        <v>Binza</v>
      </c>
      <c r="H133" s="14">
        <f>_xlfn.MAXIFS('# pers. ciblees_base'!$N$4:$N$1211,'# pers. ciblees_base'!$J$4:$J$1211,E133,'# pers. ciblees_base'!$K$4:$K$1211,F133,'# pers. ciblees_base'!$L$4:$L$1211,G133)</f>
        <v>0</v>
      </c>
      <c r="I133" s="14">
        <f>_xlfn.MAXIFS('# pers. ciblees_base'!$O$4:$O$1211,'# pers. ciblees_base'!$J$4:$J$1211,E133,'# pers. ciblees_base'!$K$4:$K$1211,F133,'# pers. ciblees_base'!$L$4:$L$1211,G133)</f>
        <v>0</v>
      </c>
      <c r="J133" s="15">
        <f>_xlfn.MAXIFS('# pers. ciblees_base'!$P$4:$P$1211,'# pers. ciblees_base'!$J$4:$J$1211,E133,'# pers. ciblees_base'!$K$4:$K$1211,F133,'# pers. ciblees_base'!$L$4:$L$1211,G133)</f>
        <v>0</v>
      </c>
      <c r="K133" s="15">
        <f>_xlfn.MAXIFS('# pers. ciblees_base'!$Q$4:$Q$1211,'# pers. ciblees_base'!$J$4:$J$1211,E133,'# pers. ciblees_base'!$K$4:$K$1211,F133,'# pers. ciblees_base'!$L$4:$L$1211,G133)</f>
        <v>0</v>
      </c>
      <c r="L133" s="15">
        <f>_xlfn.MAXIFS('# pers. ciblees_base'!$R$4:$R$1211,'# pers. ciblees_base'!$J$4:$J$1211,E133,'# pers. ciblees_base'!$K$4:$K$1211,F133,'# pers. ciblees_base'!$L$4:$L$1211,G133)</f>
        <v>14500</v>
      </c>
      <c r="M133" s="15">
        <f>_xlfn.MAXIFS('# pers. ciblees_base'!$S$4:$S$1211,'# pers. ciblees_base'!$J$4:$J$1211,E133,'# pers. ciblees_base'!$K$4:$K$1211,F133,'# pers. ciblees_base'!$L$4:$L$1211,G133)</f>
        <v>0</v>
      </c>
      <c r="N133" s="15">
        <f>_xlfn.MAXIFS('# pers. ciblees_base'!$T$4:$T$1211,'# pers. ciblees_base'!$J$4:$J$1211,E133,'# pers. ciblees_base'!$K$4:$K$1211,F133,'# pers. ciblees_base'!$L$4:$L$1211,G133)</f>
        <v>0</v>
      </c>
      <c r="O133" s="15">
        <f>_xlfn.MAXIFS('# pers. ciblees_base'!$U$4:$U$1211,'# pers. ciblees_base'!$J$4:$J$1211,E133,'# pers. ciblees_base'!$K$4:$K$1211,F133,'# pers. ciblees_base'!$L$4:$L$1211,G133)</f>
        <v>0</v>
      </c>
      <c r="P133" s="16">
        <f t="shared" si="4"/>
        <v>14500</v>
      </c>
    </row>
    <row r="134" spans="1:16">
      <c r="A134" t="s">
        <v>18</v>
      </c>
      <c r="B134" t="s">
        <v>73</v>
      </c>
      <c r="C134" t="s">
        <v>184</v>
      </c>
      <c r="E134" t="str">
        <f t="shared" si="3"/>
        <v>Nord-kivu</v>
      </c>
      <c r="F134" t="str">
        <f t="shared" si="3"/>
        <v>Rutshuru</v>
      </c>
      <c r="G134" t="str">
        <f t="shared" si="3"/>
        <v>Birambizo</v>
      </c>
      <c r="H134" s="14">
        <f>_xlfn.MAXIFS('# pers. ciblees_base'!$N$4:$N$1211,'# pers. ciblees_base'!$J$4:$J$1211,E134,'# pers. ciblees_base'!$K$4:$K$1211,F134,'# pers. ciblees_base'!$L$4:$L$1211,G134)</f>
        <v>0</v>
      </c>
      <c r="I134" s="14">
        <f>_xlfn.MAXIFS('# pers. ciblees_base'!$O$4:$O$1211,'# pers. ciblees_base'!$J$4:$J$1211,E134,'# pers. ciblees_base'!$K$4:$K$1211,F134,'# pers. ciblees_base'!$L$4:$L$1211,G134)</f>
        <v>0</v>
      </c>
      <c r="J134" s="15">
        <f>_xlfn.MAXIFS('# pers. ciblees_base'!$P$4:$P$1211,'# pers. ciblees_base'!$J$4:$J$1211,E134,'# pers. ciblees_base'!$K$4:$K$1211,F134,'# pers. ciblees_base'!$L$4:$L$1211,G134)</f>
        <v>0</v>
      </c>
      <c r="K134" s="15">
        <f>_xlfn.MAXIFS('# pers. ciblees_base'!$Q$4:$Q$1211,'# pers. ciblees_base'!$J$4:$J$1211,E134,'# pers. ciblees_base'!$K$4:$K$1211,F134,'# pers. ciblees_base'!$L$4:$L$1211,G134)</f>
        <v>0</v>
      </c>
      <c r="L134" s="15">
        <f>_xlfn.MAXIFS('# pers. ciblees_base'!$R$4:$R$1211,'# pers. ciblees_base'!$J$4:$J$1211,E134,'# pers. ciblees_base'!$K$4:$K$1211,F134,'# pers. ciblees_base'!$L$4:$L$1211,G134)</f>
        <v>0</v>
      </c>
      <c r="M134" s="15">
        <f>_xlfn.MAXIFS('# pers. ciblees_base'!$S$4:$S$1211,'# pers. ciblees_base'!$J$4:$J$1211,E134,'# pers. ciblees_base'!$K$4:$K$1211,F134,'# pers. ciblees_base'!$L$4:$L$1211,G134)</f>
        <v>0</v>
      </c>
      <c r="N134" s="15">
        <f>_xlfn.MAXIFS('# pers. ciblees_base'!$T$4:$T$1211,'# pers. ciblees_base'!$J$4:$J$1211,E134,'# pers. ciblees_base'!$K$4:$K$1211,F134,'# pers. ciblees_base'!$L$4:$L$1211,G134)</f>
        <v>0</v>
      </c>
      <c r="O134" s="15">
        <f>_xlfn.MAXIFS('# pers. ciblees_base'!$U$4:$U$1211,'# pers. ciblees_base'!$J$4:$J$1211,E134,'# pers. ciblees_base'!$K$4:$K$1211,F134,'# pers. ciblees_base'!$L$4:$L$1211,G134)</f>
        <v>0</v>
      </c>
      <c r="P134" s="16">
        <f t="shared" si="4"/>
        <v>0</v>
      </c>
    </row>
    <row r="135" spans="1:16">
      <c r="A135" t="s">
        <v>18</v>
      </c>
      <c r="B135" t="s">
        <v>73</v>
      </c>
      <c r="C135" t="s">
        <v>73</v>
      </c>
      <c r="E135" t="str">
        <f t="shared" si="3"/>
        <v>Nord-kivu</v>
      </c>
      <c r="F135" t="str">
        <f t="shared" si="3"/>
        <v>Rutshuru</v>
      </c>
      <c r="G135" t="str">
        <f t="shared" si="3"/>
        <v>Rutshuru</v>
      </c>
      <c r="H135" s="14">
        <f>_xlfn.MAXIFS('# pers. ciblees_base'!$N$4:$N$1211,'# pers. ciblees_base'!$J$4:$J$1211,E135,'# pers. ciblees_base'!$K$4:$K$1211,F135,'# pers. ciblees_base'!$L$4:$L$1211,G135)</f>
        <v>0</v>
      </c>
      <c r="I135" s="14">
        <f>_xlfn.MAXIFS('# pers. ciblees_base'!$O$4:$O$1211,'# pers. ciblees_base'!$J$4:$J$1211,E135,'# pers. ciblees_base'!$K$4:$K$1211,F135,'# pers. ciblees_base'!$L$4:$L$1211,G135)</f>
        <v>5000</v>
      </c>
      <c r="J135" s="15">
        <f>_xlfn.MAXIFS('# pers. ciblees_base'!$P$4:$P$1211,'# pers. ciblees_base'!$J$4:$J$1211,E135,'# pers. ciblees_base'!$K$4:$K$1211,F135,'# pers. ciblees_base'!$L$4:$L$1211,G135)</f>
        <v>0</v>
      </c>
      <c r="K135" s="15">
        <f>_xlfn.MAXIFS('# pers. ciblees_base'!$Q$4:$Q$1211,'# pers. ciblees_base'!$J$4:$J$1211,E135,'# pers. ciblees_base'!$K$4:$K$1211,F135,'# pers. ciblees_base'!$L$4:$L$1211,G135)</f>
        <v>0</v>
      </c>
      <c r="L135" s="15">
        <f>_xlfn.MAXIFS('# pers. ciblees_base'!$R$4:$R$1211,'# pers. ciblees_base'!$J$4:$J$1211,E135,'# pers. ciblees_base'!$K$4:$K$1211,F135,'# pers. ciblees_base'!$L$4:$L$1211,G135)</f>
        <v>14500</v>
      </c>
      <c r="M135" s="15">
        <f>_xlfn.MAXIFS('# pers. ciblees_base'!$S$4:$S$1211,'# pers. ciblees_base'!$J$4:$J$1211,E135,'# pers. ciblees_base'!$K$4:$K$1211,F135,'# pers. ciblees_base'!$L$4:$L$1211,G135)</f>
        <v>14500</v>
      </c>
      <c r="N135" s="15">
        <f>_xlfn.MAXIFS('# pers. ciblees_base'!$T$4:$T$1211,'# pers. ciblees_base'!$J$4:$J$1211,E135,'# pers. ciblees_base'!$K$4:$K$1211,F135,'# pers. ciblees_base'!$L$4:$L$1211,G135)</f>
        <v>0</v>
      </c>
      <c r="O135" s="15">
        <f>_xlfn.MAXIFS('# pers. ciblees_base'!$U$4:$U$1211,'# pers. ciblees_base'!$J$4:$J$1211,E135,'# pers. ciblees_base'!$K$4:$K$1211,F135,'# pers. ciblees_base'!$L$4:$L$1211,G135)</f>
        <v>14500</v>
      </c>
      <c r="P135" s="16">
        <f t="shared" si="4"/>
        <v>14500</v>
      </c>
    </row>
    <row r="136" spans="1:16">
      <c r="A136" t="s">
        <v>18</v>
      </c>
      <c r="B136" t="s">
        <v>73</v>
      </c>
      <c r="C136" t="s">
        <v>334</v>
      </c>
      <c r="E136" t="str">
        <f t="shared" si="3"/>
        <v>Nord-kivu</v>
      </c>
      <c r="F136" t="str">
        <f t="shared" si="3"/>
        <v>Rutshuru</v>
      </c>
      <c r="G136" t="str">
        <f t="shared" si="3"/>
        <v>Rwanguba</v>
      </c>
      <c r="H136" s="14">
        <f>_xlfn.MAXIFS('# pers. ciblees_base'!$N$4:$N$1211,'# pers. ciblees_base'!$J$4:$J$1211,E136,'# pers. ciblees_base'!$K$4:$K$1211,F136,'# pers. ciblees_base'!$L$4:$L$1211,G136)</f>
        <v>0</v>
      </c>
      <c r="I136" s="14">
        <f>_xlfn.MAXIFS('# pers. ciblees_base'!$O$4:$O$1211,'# pers. ciblees_base'!$J$4:$J$1211,E136,'# pers. ciblees_base'!$K$4:$K$1211,F136,'# pers. ciblees_base'!$L$4:$L$1211,G136)</f>
        <v>0</v>
      </c>
      <c r="J136" s="15">
        <f>_xlfn.MAXIFS('# pers. ciblees_base'!$P$4:$P$1211,'# pers. ciblees_base'!$J$4:$J$1211,E136,'# pers. ciblees_base'!$K$4:$K$1211,F136,'# pers. ciblees_base'!$L$4:$L$1211,G136)</f>
        <v>0</v>
      </c>
      <c r="K136" s="15">
        <f>_xlfn.MAXIFS('# pers. ciblees_base'!$Q$4:$Q$1211,'# pers. ciblees_base'!$J$4:$J$1211,E136,'# pers. ciblees_base'!$K$4:$K$1211,F136,'# pers. ciblees_base'!$L$4:$L$1211,G136)</f>
        <v>274500</v>
      </c>
      <c r="L136" s="15">
        <f>_xlfn.MAXIFS('# pers. ciblees_base'!$R$4:$R$1211,'# pers. ciblees_base'!$J$4:$J$1211,E136,'# pers. ciblees_base'!$K$4:$K$1211,F136,'# pers. ciblees_base'!$L$4:$L$1211,G136)</f>
        <v>0</v>
      </c>
      <c r="M136" s="15">
        <f>_xlfn.MAXIFS('# pers. ciblees_base'!$S$4:$S$1211,'# pers. ciblees_base'!$J$4:$J$1211,E136,'# pers. ciblees_base'!$K$4:$K$1211,F136,'# pers. ciblees_base'!$L$4:$L$1211,G136)</f>
        <v>44500</v>
      </c>
      <c r="N136" s="15">
        <f>_xlfn.MAXIFS('# pers. ciblees_base'!$T$4:$T$1211,'# pers. ciblees_base'!$J$4:$J$1211,E136,'# pers. ciblees_base'!$K$4:$K$1211,F136,'# pers. ciblees_base'!$L$4:$L$1211,G136)</f>
        <v>0</v>
      </c>
      <c r="O136" s="15">
        <f>_xlfn.MAXIFS('# pers. ciblees_base'!$U$4:$U$1211,'# pers. ciblees_base'!$J$4:$J$1211,E136,'# pers. ciblees_base'!$K$4:$K$1211,F136,'# pers. ciblees_base'!$L$4:$L$1211,G136)</f>
        <v>112000</v>
      </c>
      <c r="P136" s="16">
        <f t="shared" si="4"/>
        <v>274500</v>
      </c>
    </row>
    <row r="137" spans="1:16">
      <c r="A137" t="s">
        <v>18</v>
      </c>
      <c r="B137" t="s">
        <v>76</v>
      </c>
      <c r="C137" t="s">
        <v>76</v>
      </c>
      <c r="E137" t="str">
        <f t="shared" si="3"/>
        <v>Nord-kivu</v>
      </c>
      <c r="F137" t="str">
        <f t="shared" si="3"/>
        <v>Walikale</v>
      </c>
      <c r="G137" t="str">
        <f t="shared" si="3"/>
        <v>Walikale</v>
      </c>
      <c r="H137" s="14">
        <f>_xlfn.MAXIFS('# pers. ciblees_base'!$N$4:$N$1211,'# pers. ciblees_base'!$J$4:$J$1211,E137,'# pers. ciblees_base'!$K$4:$K$1211,F137,'# pers. ciblees_base'!$L$4:$L$1211,G137)</f>
        <v>0</v>
      </c>
      <c r="I137" s="14">
        <f>_xlfn.MAXIFS('# pers. ciblees_base'!$O$4:$O$1211,'# pers. ciblees_base'!$J$4:$J$1211,E137,'# pers. ciblees_base'!$K$4:$K$1211,F137,'# pers. ciblees_base'!$L$4:$L$1211,G137)</f>
        <v>0</v>
      </c>
      <c r="J137" s="15">
        <f>_xlfn.MAXIFS('# pers. ciblees_base'!$P$4:$P$1211,'# pers. ciblees_base'!$J$4:$J$1211,E137,'# pers. ciblees_base'!$K$4:$K$1211,F137,'# pers. ciblees_base'!$L$4:$L$1211,G137)</f>
        <v>44500</v>
      </c>
      <c r="K137" s="15">
        <f>_xlfn.MAXIFS('# pers. ciblees_base'!$Q$4:$Q$1211,'# pers. ciblees_base'!$J$4:$J$1211,E137,'# pers. ciblees_base'!$K$4:$K$1211,F137,'# pers. ciblees_base'!$L$4:$L$1211,G137)</f>
        <v>5000</v>
      </c>
      <c r="L137" s="15">
        <f>_xlfn.MAXIFS('# pers. ciblees_base'!$R$4:$R$1211,'# pers. ciblees_base'!$J$4:$J$1211,E137,'# pers. ciblees_base'!$K$4:$K$1211,F137,'# pers. ciblees_base'!$L$4:$L$1211,G137)</f>
        <v>0</v>
      </c>
      <c r="M137" s="15">
        <f>_xlfn.MAXIFS('# pers. ciblees_base'!$S$4:$S$1211,'# pers. ciblees_base'!$J$4:$J$1211,E137,'# pers. ciblees_base'!$K$4:$K$1211,F137,'# pers. ciblees_base'!$L$4:$L$1211,G137)</f>
        <v>5000</v>
      </c>
      <c r="N137" s="15">
        <f>_xlfn.MAXIFS('# pers. ciblees_base'!$T$4:$T$1211,'# pers. ciblees_base'!$J$4:$J$1211,E137,'# pers. ciblees_base'!$K$4:$K$1211,F137,'# pers. ciblees_base'!$L$4:$L$1211,G137)</f>
        <v>5000</v>
      </c>
      <c r="O137" s="15">
        <f>_xlfn.MAXIFS('# pers. ciblees_base'!$U$4:$U$1211,'# pers. ciblees_base'!$J$4:$J$1211,E137,'# pers. ciblees_base'!$K$4:$K$1211,F137,'# pers. ciblees_base'!$L$4:$L$1211,G137)</f>
        <v>0</v>
      </c>
      <c r="P137" s="16">
        <f t="shared" si="4"/>
        <v>44500</v>
      </c>
    </row>
    <row r="138" spans="1:16">
      <c r="A138" t="s">
        <v>121</v>
      </c>
      <c r="B138" t="s">
        <v>123</v>
      </c>
      <c r="C138" t="s">
        <v>123</v>
      </c>
      <c r="E138" t="str">
        <f t="shared" si="3"/>
        <v>Sankuru</v>
      </c>
      <c r="F138" t="str">
        <f t="shared" si="3"/>
        <v>Lomela</v>
      </c>
      <c r="G138" t="str">
        <f t="shared" si="3"/>
        <v>Lomela</v>
      </c>
      <c r="H138" s="14">
        <f>_xlfn.MAXIFS('# pers. ciblees_base'!$N$4:$N$1211,'# pers. ciblees_base'!$J$4:$J$1211,E138,'# pers. ciblees_base'!$K$4:$K$1211,F138,'# pers. ciblees_base'!$L$4:$L$1211,G138)</f>
        <v>0</v>
      </c>
      <c r="I138" s="14">
        <f>_xlfn.MAXIFS('# pers. ciblees_base'!$O$4:$O$1211,'# pers. ciblees_base'!$J$4:$J$1211,E138,'# pers. ciblees_base'!$K$4:$K$1211,F138,'# pers. ciblees_base'!$L$4:$L$1211,G138)</f>
        <v>0</v>
      </c>
      <c r="J138" s="15">
        <f>_xlfn.MAXIFS('# pers. ciblees_base'!$P$4:$P$1211,'# pers. ciblees_base'!$J$4:$J$1211,E138,'# pers. ciblees_base'!$K$4:$K$1211,F138,'# pers. ciblees_base'!$L$4:$L$1211,G138)</f>
        <v>0</v>
      </c>
      <c r="K138" s="15">
        <f>_xlfn.MAXIFS('# pers. ciblees_base'!$Q$4:$Q$1211,'# pers. ciblees_base'!$J$4:$J$1211,E138,'# pers. ciblees_base'!$K$4:$K$1211,F138,'# pers. ciblees_base'!$L$4:$L$1211,G138)</f>
        <v>0</v>
      </c>
      <c r="L138" s="15">
        <f>_xlfn.MAXIFS('# pers. ciblees_base'!$R$4:$R$1211,'# pers. ciblees_base'!$J$4:$J$1211,E138,'# pers. ciblees_base'!$K$4:$K$1211,F138,'# pers. ciblees_base'!$L$4:$L$1211,G138)</f>
        <v>84500</v>
      </c>
      <c r="M138" s="15">
        <f>_xlfn.MAXIFS('# pers. ciblees_base'!$S$4:$S$1211,'# pers. ciblees_base'!$J$4:$J$1211,E138,'# pers. ciblees_base'!$K$4:$K$1211,F138,'# pers. ciblees_base'!$L$4:$L$1211,G138)</f>
        <v>0</v>
      </c>
      <c r="N138" s="15">
        <f>_xlfn.MAXIFS('# pers. ciblees_base'!$T$4:$T$1211,'# pers. ciblees_base'!$J$4:$J$1211,E138,'# pers. ciblees_base'!$K$4:$K$1211,F138,'# pers. ciblees_base'!$L$4:$L$1211,G138)</f>
        <v>0</v>
      </c>
      <c r="O138" s="15">
        <f>_xlfn.MAXIFS('# pers. ciblees_base'!$U$4:$U$1211,'# pers. ciblees_base'!$J$4:$J$1211,E138,'# pers. ciblees_base'!$K$4:$K$1211,F138,'# pers. ciblees_base'!$L$4:$L$1211,G138)</f>
        <v>84500</v>
      </c>
      <c r="P138" s="16">
        <f t="shared" si="4"/>
        <v>84500</v>
      </c>
    </row>
    <row r="139" spans="1:16">
      <c r="A139" t="s">
        <v>121</v>
      </c>
      <c r="B139" t="s">
        <v>123</v>
      </c>
      <c r="C139" t="s">
        <v>1085</v>
      </c>
      <c r="E139" t="str">
        <f t="shared" ref="E139:G171" si="5">A139</f>
        <v>Sankuru</v>
      </c>
      <c r="F139" t="str">
        <f t="shared" si="5"/>
        <v>Lomela</v>
      </c>
      <c r="G139" t="str">
        <f t="shared" si="5"/>
        <v>Tshudi Loto</v>
      </c>
      <c r="H139" s="14">
        <f>_xlfn.MAXIFS('# pers. ciblees_base'!$N$4:$N$1211,'# pers. ciblees_base'!$J$4:$J$1211,E139,'# pers. ciblees_base'!$K$4:$K$1211,F139,'# pers. ciblees_base'!$L$4:$L$1211,G139)</f>
        <v>0</v>
      </c>
      <c r="I139" s="14">
        <f>_xlfn.MAXIFS('# pers. ciblees_base'!$O$4:$O$1211,'# pers. ciblees_base'!$J$4:$J$1211,E139,'# pers. ciblees_base'!$K$4:$K$1211,F139,'# pers. ciblees_base'!$L$4:$L$1211,G139)</f>
        <v>0</v>
      </c>
      <c r="J139" s="15">
        <f>_xlfn.MAXIFS('# pers. ciblees_base'!$P$4:$P$1211,'# pers. ciblees_base'!$J$4:$J$1211,E139,'# pers. ciblees_base'!$K$4:$K$1211,F139,'# pers. ciblees_base'!$L$4:$L$1211,G139)</f>
        <v>0</v>
      </c>
      <c r="K139" s="15">
        <f>_xlfn.MAXIFS('# pers. ciblees_base'!$Q$4:$Q$1211,'# pers. ciblees_base'!$J$4:$J$1211,E139,'# pers. ciblees_base'!$K$4:$K$1211,F139,'# pers. ciblees_base'!$L$4:$L$1211,G139)</f>
        <v>0</v>
      </c>
      <c r="L139" s="15">
        <f>_xlfn.MAXIFS('# pers. ciblees_base'!$R$4:$R$1211,'# pers. ciblees_base'!$J$4:$J$1211,E139,'# pers. ciblees_base'!$K$4:$K$1211,F139,'# pers. ciblees_base'!$L$4:$L$1211,G139)</f>
        <v>0</v>
      </c>
      <c r="M139" s="15">
        <f>_xlfn.MAXIFS('# pers. ciblees_base'!$S$4:$S$1211,'# pers. ciblees_base'!$J$4:$J$1211,E139,'# pers. ciblees_base'!$K$4:$K$1211,F139,'# pers. ciblees_base'!$L$4:$L$1211,G139)</f>
        <v>0</v>
      </c>
      <c r="N139" s="15">
        <f>_xlfn.MAXIFS('# pers. ciblees_base'!$T$4:$T$1211,'# pers. ciblees_base'!$J$4:$J$1211,E139,'# pers. ciblees_base'!$K$4:$K$1211,F139,'# pers. ciblees_base'!$L$4:$L$1211,G139)</f>
        <v>0</v>
      </c>
      <c r="O139" s="15">
        <f>_xlfn.MAXIFS('# pers. ciblees_base'!$U$4:$U$1211,'# pers. ciblees_base'!$J$4:$J$1211,E139,'# pers. ciblees_base'!$K$4:$K$1211,F139,'# pers. ciblees_base'!$L$4:$L$1211,G139)</f>
        <v>0</v>
      </c>
      <c r="P139" s="16">
        <f t="shared" ref="P139:P185" si="6">MAX(H139:O139)</f>
        <v>0</v>
      </c>
    </row>
    <row r="140" spans="1:16">
      <c r="A140" t="s">
        <v>121</v>
      </c>
      <c r="B140" t="s">
        <v>295</v>
      </c>
      <c r="C140" t="s">
        <v>295</v>
      </c>
      <c r="E140" t="str">
        <f t="shared" si="5"/>
        <v>Sankuru</v>
      </c>
      <c r="F140" t="str">
        <f t="shared" si="5"/>
        <v>Lusambo</v>
      </c>
      <c r="G140" t="str">
        <f t="shared" si="5"/>
        <v>Lusambo</v>
      </c>
      <c r="H140" s="14">
        <f>_xlfn.MAXIFS('# pers. ciblees_base'!$N$4:$N$1211,'# pers. ciblees_base'!$J$4:$J$1211,E140,'# pers. ciblees_base'!$K$4:$K$1211,F140,'# pers. ciblees_base'!$L$4:$L$1211,G140)</f>
        <v>0</v>
      </c>
      <c r="I140" s="14">
        <f>_xlfn.MAXIFS('# pers. ciblees_base'!$O$4:$O$1211,'# pers. ciblees_base'!$J$4:$J$1211,E140,'# pers. ciblees_base'!$K$4:$K$1211,F140,'# pers. ciblees_base'!$L$4:$L$1211,G140)</f>
        <v>0</v>
      </c>
      <c r="J140" s="15">
        <f>_xlfn.MAXIFS('# pers. ciblees_base'!$P$4:$P$1211,'# pers. ciblees_base'!$J$4:$J$1211,E140,'# pers. ciblees_base'!$K$4:$K$1211,F140,'# pers. ciblees_base'!$L$4:$L$1211,G140)</f>
        <v>0</v>
      </c>
      <c r="K140" s="15">
        <f>_xlfn.MAXIFS('# pers. ciblees_base'!$Q$4:$Q$1211,'# pers. ciblees_base'!$J$4:$J$1211,E140,'# pers. ciblees_base'!$K$4:$K$1211,F140,'# pers. ciblees_base'!$L$4:$L$1211,G140)</f>
        <v>24500</v>
      </c>
      <c r="L140" s="15">
        <f>_xlfn.MAXIFS('# pers. ciblees_base'!$R$4:$R$1211,'# pers. ciblees_base'!$J$4:$J$1211,E140,'# pers. ciblees_base'!$K$4:$K$1211,F140,'# pers. ciblees_base'!$L$4:$L$1211,G140)</f>
        <v>0</v>
      </c>
      <c r="M140" s="15">
        <f>_xlfn.MAXIFS('# pers. ciblees_base'!$S$4:$S$1211,'# pers. ciblees_base'!$J$4:$J$1211,E140,'# pers. ciblees_base'!$K$4:$K$1211,F140,'# pers. ciblees_base'!$L$4:$L$1211,G140)</f>
        <v>0</v>
      </c>
      <c r="N140" s="15">
        <f>_xlfn.MAXIFS('# pers. ciblees_base'!$T$4:$T$1211,'# pers. ciblees_base'!$J$4:$J$1211,E140,'# pers. ciblees_base'!$K$4:$K$1211,F140,'# pers. ciblees_base'!$L$4:$L$1211,G140)</f>
        <v>0</v>
      </c>
      <c r="O140" s="15">
        <f>_xlfn.MAXIFS('# pers. ciblees_base'!$U$4:$U$1211,'# pers. ciblees_base'!$J$4:$J$1211,E140,'# pers. ciblees_base'!$K$4:$K$1211,F140,'# pers. ciblees_base'!$L$4:$L$1211,G140)</f>
        <v>0</v>
      </c>
      <c r="P140" s="16">
        <f t="shared" si="6"/>
        <v>24500</v>
      </c>
    </row>
    <row r="141" spans="1:16">
      <c r="A141" t="s">
        <v>41</v>
      </c>
      <c r="B141" t="s">
        <v>252</v>
      </c>
      <c r="C141" t="s">
        <v>258</v>
      </c>
      <c r="E141" t="str">
        <f t="shared" si="5"/>
        <v>Sud-kivu</v>
      </c>
      <c r="F141" t="str">
        <f t="shared" si="5"/>
        <v>Bukavu</v>
      </c>
      <c r="G141" t="str">
        <f t="shared" si="5"/>
        <v>Bagira</v>
      </c>
      <c r="H141" s="14">
        <f>_xlfn.MAXIFS('# pers. ciblees_base'!$N$4:$N$1211,'# pers. ciblees_base'!$J$4:$J$1211,E141,'# pers. ciblees_base'!$K$4:$K$1211,F141,'# pers. ciblees_base'!$L$4:$L$1211,G141)</f>
        <v>0</v>
      </c>
      <c r="I141" s="14">
        <f>_xlfn.MAXIFS('# pers. ciblees_base'!$O$4:$O$1211,'# pers. ciblees_base'!$J$4:$J$1211,E141,'# pers. ciblees_base'!$K$4:$K$1211,F141,'# pers. ciblees_base'!$L$4:$L$1211,G141)</f>
        <v>5000</v>
      </c>
      <c r="J141" s="15">
        <f>_xlfn.MAXIFS('# pers. ciblees_base'!$P$4:$P$1211,'# pers. ciblees_base'!$J$4:$J$1211,E141,'# pers. ciblees_base'!$K$4:$K$1211,F141,'# pers. ciblees_base'!$L$4:$L$1211,G141)</f>
        <v>84500</v>
      </c>
      <c r="K141" s="15">
        <f>_xlfn.MAXIFS('# pers. ciblees_base'!$Q$4:$Q$1211,'# pers. ciblees_base'!$J$4:$J$1211,E141,'# pers. ciblees_base'!$K$4:$K$1211,F141,'# pers. ciblees_base'!$L$4:$L$1211,G141)</f>
        <v>0</v>
      </c>
      <c r="L141" s="15">
        <f>_xlfn.MAXIFS('# pers. ciblees_base'!$R$4:$R$1211,'# pers. ciblees_base'!$J$4:$J$1211,E141,'# pers. ciblees_base'!$K$4:$K$1211,F141,'# pers. ciblees_base'!$L$4:$L$1211,G141)</f>
        <v>0</v>
      </c>
      <c r="M141" s="15">
        <f>_xlfn.MAXIFS('# pers. ciblees_base'!$S$4:$S$1211,'# pers. ciblees_base'!$J$4:$J$1211,E141,'# pers. ciblees_base'!$K$4:$K$1211,F141,'# pers. ciblees_base'!$L$4:$L$1211,G141)</f>
        <v>5000</v>
      </c>
      <c r="N141" s="15">
        <f>_xlfn.MAXIFS('# pers. ciblees_base'!$T$4:$T$1211,'# pers. ciblees_base'!$J$4:$J$1211,E141,'# pers. ciblees_base'!$K$4:$K$1211,F141,'# pers. ciblees_base'!$L$4:$L$1211,G141)</f>
        <v>84500</v>
      </c>
      <c r="O141" s="15">
        <f>_xlfn.MAXIFS('# pers. ciblees_base'!$U$4:$U$1211,'# pers. ciblees_base'!$J$4:$J$1211,E141,'# pers. ciblees_base'!$K$4:$K$1211,F141,'# pers. ciblees_base'!$L$4:$L$1211,G141)</f>
        <v>0</v>
      </c>
      <c r="P141" s="16">
        <f t="shared" si="6"/>
        <v>84500</v>
      </c>
    </row>
    <row r="142" spans="1:16">
      <c r="A142" t="s">
        <v>41</v>
      </c>
      <c r="B142" t="s">
        <v>252</v>
      </c>
      <c r="C142" t="s">
        <v>254</v>
      </c>
      <c r="E142" t="str">
        <f t="shared" si="5"/>
        <v>Sud-kivu</v>
      </c>
      <c r="F142" t="str">
        <f t="shared" si="5"/>
        <v>Bukavu</v>
      </c>
      <c r="G142" t="str">
        <f t="shared" si="5"/>
        <v>Ibanda</v>
      </c>
      <c r="H142" s="14">
        <f>_xlfn.MAXIFS('# pers. ciblees_base'!$N$4:$N$1211,'# pers. ciblees_base'!$J$4:$J$1211,E142,'# pers. ciblees_base'!$K$4:$K$1211,F142,'# pers. ciblees_base'!$L$4:$L$1211,G142)</f>
        <v>0</v>
      </c>
      <c r="I142" s="14">
        <f>_xlfn.MAXIFS('# pers. ciblees_base'!$O$4:$O$1211,'# pers. ciblees_base'!$J$4:$J$1211,E142,'# pers. ciblees_base'!$K$4:$K$1211,F142,'# pers. ciblees_base'!$L$4:$L$1211,G142)</f>
        <v>5000</v>
      </c>
      <c r="J142" s="15">
        <f>_xlfn.MAXIFS('# pers. ciblees_base'!$P$4:$P$1211,'# pers. ciblees_base'!$J$4:$J$1211,E142,'# pers. ciblees_base'!$K$4:$K$1211,F142,'# pers. ciblees_base'!$L$4:$L$1211,G142)</f>
        <v>24500</v>
      </c>
      <c r="K142" s="15">
        <f>_xlfn.MAXIFS('# pers. ciblees_base'!$Q$4:$Q$1211,'# pers. ciblees_base'!$J$4:$J$1211,E142,'# pers. ciblees_base'!$K$4:$K$1211,F142,'# pers. ciblees_base'!$L$4:$L$1211,G142)</f>
        <v>0</v>
      </c>
      <c r="L142" s="15">
        <f>_xlfn.MAXIFS('# pers. ciblees_base'!$R$4:$R$1211,'# pers. ciblees_base'!$J$4:$J$1211,E142,'# pers. ciblees_base'!$K$4:$K$1211,F142,'# pers. ciblees_base'!$L$4:$L$1211,G142)</f>
        <v>0</v>
      </c>
      <c r="M142" s="15">
        <f>_xlfn.MAXIFS('# pers. ciblees_base'!$S$4:$S$1211,'# pers. ciblees_base'!$J$4:$J$1211,E142,'# pers. ciblees_base'!$K$4:$K$1211,F142,'# pers. ciblees_base'!$L$4:$L$1211,G142)</f>
        <v>5000</v>
      </c>
      <c r="N142" s="15">
        <f>_xlfn.MAXIFS('# pers. ciblees_base'!$T$4:$T$1211,'# pers. ciblees_base'!$J$4:$J$1211,E142,'# pers. ciblees_base'!$K$4:$K$1211,F142,'# pers. ciblees_base'!$L$4:$L$1211,G142)</f>
        <v>0</v>
      </c>
      <c r="O142" s="15">
        <f>_xlfn.MAXIFS('# pers. ciblees_base'!$U$4:$U$1211,'# pers. ciblees_base'!$J$4:$J$1211,E142,'# pers. ciblees_base'!$K$4:$K$1211,F142,'# pers. ciblees_base'!$L$4:$L$1211,G142)</f>
        <v>0</v>
      </c>
      <c r="P142" s="16">
        <f t="shared" si="6"/>
        <v>24500</v>
      </c>
    </row>
    <row r="143" spans="1:16">
      <c r="A143" t="s">
        <v>41</v>
      </c>
      <c r="B143" t="s">
        <v>252</v>
      </c>
      <c r="C143" t="s">
        <v>256</v>
      </c>
      <c r="E143" t="str">
        <f t="shared" si="5"/>
        <v>Sud-kivu</v>
      </c>
      <c r="F143" t="str">
        <f t="shared" si="5"/>
        <v>Bukavu</v>
      </c>
      <c r="G143" t="str">
        <f t="shared" si="5"/>
        <v>Kadutu</v>
      </c>
      <c r="H143" s="14">
        <f>_xlfn.MAXIFS('# pers. ciblees_base'!$N$4:$N$1211,'# pers. ciblees_base'!$J$4:$J$1211,E143,'# pers. ciblees_base'!$K$4:$K$1211,F143,'# pers. ciblees_base'!$L$4:$L$1211,G143)</f>
        <v>0</v>
      </c>
      <c r="I143" s="14">
        <f>_xlfn.MAXIFS('# pers. ciblees_base'!$O$4:$O$1211,'# pers. ciblees_base'!$J$4:$J$1211,E143,'# pers. ciblees_base'!$K$4:$K$1211,F143,'# pers. ciblees_base'!$L$4:$L$1211,G143)</f>
        <v>5000</v>
      </c>
      <c r="J143" s="15">
        <f>_xlfn.MAXIFS('# pers. ciblees_base'!$P$4:$P$1211,'# pers. ciblees_base'!$J$4:$J$1211,E143,'# pers. ciblees_base'!$K$4:$K$1211,F143,'# pers. ciblees_base'!$L$4:$L$1211,G143)</f>
        <v>24500</v>
      </c>
      <c r="K143" s="15">
        <f>_xlfn.MAXIFS('# pers. ciblees_base'!$Q$4:$Q$1211,'# pers. ciblees_base'!$J$4:$J$1211,E143,'# pers. ciblees_base'!$K$4:$K$1211,F143,'# pers. ciblees_base'!$L$4:$L$1211,G143)</f>
        <v>0</v>
      </c>
      <c r="L143" s="15">
        <f>_xlfn.MAXIFS('# pers. ciblees_base'!$R$4:$R$1211,'# pers. ciblees_base'!$J$4:$J$1211,E143,'# pers. ciblees_base'!$K$4:$K$1211,F143,'# pers. ciblees_base'!$L$4:$L$1211,G143)</f>
        <v>0</v>
      </c>
      <c r="M143" s="15">
        <f>_xlfn.MAXIFS('# pers. ciblees_base'!$S$4:$S$1211,'# pers. ciblees_base'!$J$4:$J$1211,E143,'# pers. ciblees_base'!$K$4:$K$1211,F143,'# pers. ciblees_base'!$L$4:$L$1211,G143)</f>
        <v>5000</v>
      </c>
      <c r="N143" s="15">
        <f>_xlfn.MAXIFS('# pers. ciblees_base'!$T$4:$T$1211,'# pers. ciblees_base'!$J$4:$J$1211,E143,'# pers. ciblees_base'!$K$4:$K$1211,F143,'# pers. ciblees_base'!$L$4:$L$1211,G143)</f>
        <v>0</v>
      </c>
      <c r="O143" s="15">
        <f>_xlfn.MAXIFS('# pers. ciblees_base'!$U$4:$U$1211,'# pers. ciblees_base'!$J$4:$J$1211,E143,'# pers. ciblees_base'!$K$4:$K$1211,F143,'# pers. ciblees_base'!$L$4:$L$1211,G143)</f>
        <v>0</v>
      </c>
      <c r="P143" s="16">
        <f t="shared" si="6"/>
        <v>24500</v>
      </c>
    </row>
    <row r="144" spans="1:16">
      <c r="A144" t="s">
        <v>41</v>
      </c>
      <c r="B144" t="s">
        <v>192</v>
      </c>
      <c r="C144" t="s">
        <v>192</v>
      </c>
      <c r="E144" t="str">
        <f t="shared" si="5"/>
        <v>Sud-kivu</v>
      </c>
      <c r="F144" t="str">
        <f t="shared" si="5"/>
        <v>Fizi</v>
      </c>
      <c r="G144" t="str">
        <f t="shared" si="5"/>
        <v>Fizi</v>
      </c>
      <c r="H144" s="14">
        <f>_xlfn.MAXIFS('# pers. ciblees_base'!$N$4:$N$1211,'# pers. ciblees_base'!$J$4:$J$1211,E144,'# pers. ciblees_base'!$K$4:$K$1211,F144,'# pers. ciblees_base'!$L$4:$L$1211,G144)</f>
        <v>137000</v>
      </c>
      <c r="I144" s="14">
        <f>_xlfn.MAXIFS('# pers. ciblees_base'!$O$4:$O$1211,'# pers. ciblees_base'!$J$4:$J$1211,E144,'# pers. ciblees_base'!$K$4:$K$1211,F144,'# pers. ciblees_base'!$L$4:$L$1211,G144)</f>
        <v>5000</v>
      </c>
      <c r="J144" s="15">
        <f>_xlfn.MAXIFS('# pers. ciblees_base'!$P$4:$P$1211,'# pers. ciblees_base'!$J$4:$J$1211,E144,'# pers. ciblees_base'!$K$4:$K$1211,F144,'# pers. ciblees_base'!$L$4:$L$1211,G144)</f>
        <v>64500</v>
      </c>
      <c r="K144" s="15">
        <f>_xlfn.MAXIFS('# pers. ciblees_base'!$Q$4:$Q$1211,'# pers. ciblees_base'!$J$4:$J$1211,E144,'# pers. ciblees_base'!$K$4:$K$1211,F144,'# pers. ciblees_base'!$L$4:$L$1211,G144)</f>
        <v>0</v>
      </c>
      <c r="L144" s="15">
        <f>_xlfn.MAXIFS('# pers. ciblees_base'!$R$4:$R$1211,'# pers. ciblees_base'!$J$4:$J$1211,E144,'# pers. ciblees_base'!$K$4:$K$1211,F144,'# pers. ciblees_base'!$L$4:$L$1211,G144)</f>
        <v>0</v>
      </c>
      <c r="M144" s="15">
        <f>_xlfn.MAXIFS('# pers. ciblees_base'!$S$4:$S$1211,'# pers. ciblees_base'!$J$4:$J$1211,E144,'# pers. ciblees_base'!$K$4:$K$1211,F144,'# pers. ciblees_base'!$L$4:$L$1211,G144)</f>
        <v>5000</v>
      </c>
      <c r="N144" s="15">
        <f>_xlfn.MAXIFS('# pers. ciblees_base'!$T$4:$T$1211,'# pers. ciblees_base'!$J$4:$J$1211,E144,'# pers. ciblees_base'!$K$4:$K$1211,F144,'# pers. ciblees_base'!$L$4:$L$1211,G144)</f>
        <v>64500</v>
      </c>
      <c r="O144" s="15">
        <f>_xlfn.MAXIFS('# pers. ciblees_base'!$U$4:$U$1211,'# pers. ciblees_base'!$J$4:$J$1211,E144,'# pers. ciblees_base'!$K$4:$K$1211,F144,'# pers. ciblees_base'!$L$4:$L$1211,G144)</f>
        <v>74500</v>
      </c>
      <c r="P144" s="16">
        <f t="shared" si="6"/>
        <v>137000</v>
      </c>
    </row>
    <row r="145" spans="1:16">
      <c r="A145" t="s">
        <v>41</v>
      </c>
      <c r="B145" t="s">
        <v>192</v>
      </c>
      <c r="C145" t="s">
        <v>372</v>
      </c>
      <c r="E145" t="str">
        <f t="shared" si="5"/>
        <v>Sud-kivu</v>
      </c>
      <c r="F145" t="str">
        <f t="shared" si="5"/>
        <v>Fizi</v>
      </c>
      <c r="G145" t="str">
        <f t="shared" si="5"/>
        <v>Kimbi Lulenge</v>
      </c>
      <c r="H145" s="14">
        <f>_xlfn.MAXIFS('# pers. ciblees_base'!$N$4:$N$1211,'# pers. ciblees_base'!$J$4:$J$1211,E145,'# pers. ciblees_base'!$K$4:$K$1211,F145,'# pers. ciblees_base'!$L$4:$L$1211,G145)</f>
        <v>5000</v>
      </c>
      <c r="I145" s="14">
        <f>_xlfn.MAXIFS('# pers. ciblees_base'!$O$4:$O$1211,'# pers. ciblees_base'!$J$4:$J$1211,E145,'# pers. ciblees_base'!$K$4:$K$1211,F145,'# pers. ciblees_base'!$L$4:$L$1211,G145)</f>
        <v>0</v>
      </c>
      <c r="J145" s="15">
        <f>_xlfn.MAXIFS('# pers. ciblees_base'!$P$4:$P$1211,'# pers. ciblees_base'!$J$4:$J$1211,E145,'# pers. ciblees_base'!$K$4:$K$1211,F145,'# pers. ciblees_base'!$L$4:$L$1211,G145)</f>
        <v>0</v>
      </c>
      <c r="K145" s="15">
        <f>_xlfn.MAXIFS('# pers. ciblees_base'!$Q$4:$Q$1211,'# pers. ciblees_base'!$J$4:$J$1211,E145,'# pers. ciblees_base'!$K$4:$K$1211,F145,'# pers. ciblees_base'!$L$4:$L$1211,G145)</f>
        <v>5000</v>
      </c>
      <c r="L145" s="15">
        <f>_xlfn.MAXIFS('# pers. ciblees_base'!$R$4:$R$1211,'# pers. ciblees_base'!$J$4:$J$1211,E145,'# pers. ciblees_base'!$K$4:$K$1211,F145,'# pers. ciblees_base'!$L$4:$L$1211,G145)</f>
        <v>14500</v>
      </c>
      <c r="M145" s="15">
        <f>_xlfn.MAXIFS('# pers. ciblees_base'!$S$4:$S$1211,'# pers. ciblees_base'!$J$4:$J$1211,E145,'# pers. ciblees_base'!$K$4:$K$1211,F145,'# pers. ciblees_base'!$L$4:$L$1211,G145)</f>
        <v>14500</v>
      </c>
      <c r="N145" s="15">
        <f>_xlfn.MAXIFS('# pers. ciblees_base'!$T$4:$T$1211,'# pers. ciblees_base'!$J$4:$J$1211,E145,'# pers. ciblees_base'!$K$4:$K$1211,F145,'# pers. ciblees_base'!$L$4:$L$1211,G145)</f>
        <v>14500</v>
      </c>
      <c r="O145" s="15">
        <f>_xlfn.MAXIFS('# pers. ciblees_base'!$U$4:$U$1211,'# pers. ciblees_base'!$J$4:$J$1211,E145,'# pers. ciblees_base'!$K$4:$K$1211,F145,'# pers. ciblees_base'!$L$4:$L$1211,G145)</f>
        <v>14500</v>
      </c>
      <c r="P145" s="16">
        <f t="shared" si="6"/>
        <v>14500</v>
      </c>
    </row>
    <row r="146" spans="1:16">
      <c r="A146" t="s">
        <v>41</v>
      </c>
      <c r="B146" t="s">
        <v>192</v>
      </c>
      <c r="C146" t="s">
        <v>194</v>
      </c>
      <c r="E146" t="str">
        <f t="shared" si="5"/>
        <v>Sud-kivu</v>
      </c>
      <c r="F146" t="str">
        <f t="shared" si="5"/>
        <v>Fizi</v>
      </c>
      <c r="G146" t="str">
        <f t="shared" si="5"/>
        <v>Nundu</v>
      </c>
      <c r="H146" s="14">
        <f>_xlfn.MAXIFS('# pers. ciblees_base'!$N$4:$N$1211,'# pers. ciblees_base'!$J$4:$J$1211,E146,'# pers. ciblees_base'!$K$4:$K$1211,F146,'# pers. ciblees_base'!$L$4:$L$1211,G146)</f>
        <v>137000</v>
      </c>
      <c r="I146" s="14">
        <f>_xlfn.MAXIFS('# pers. ciblees_base'!$O$4:$O$1211,'# pers. ciblees_base'!$J$4:$J$1211,E146,'# pers. ciblees_base'!$K$4:$K$1211,F146,'# pers. ciblees_base'!$L$4:$L$1211,G146)</f>
        <v>5000</v>
      </c>
      <c r="J146" s="15">
        <f>_xlfn.MAXIFS('# pers. ciblees_base'!$P$4:$P$1211,'# pers. ciblees_base'!$J$4:$J$1211,E146,'# pers. ciblees_base'!$K$4:$K$1211,F146,'# pers. ciblees_base'!$L$4:$L$1211,G146)</f>
        <v>34500</v>
      </c>
      <c r="K146" s="15">
        <f>_xlfn.MAXIFS('# pers. ciblees_base'!$Q$4:$Q$1211,'# pers. ciblees_base'!$J$4:$J$1211,E146,'# pers. ciblees_base'!$K$4:$K$1211,F146,'# pers. ciblees_base'!$L$4:$L$1211,G146)</f>
        <v>0</v>
      </c>
      <c r="L146" s="15">
        <f>_xlfn.MAXIFS('# pers. ciblees_base'!$R$4:$R$1211,'# pers. ciblees_base'!$J$4:$J$1211,E146,'# pers. ciblees_base'!$K$4:$K$1211,F146,'# pers. ciblees_base'!$L$4:$L$1211,G146)</f>
        <v>5000</v>
      </c>
      <c r="M146" s="15">
        <f>_xlfn.MAXIFS('# pers. ciblees_base'!$S$4:$S$1211,'# pers. ciblees_base'!$J$4:$J$1211,E146,'# pers. ciblees_base'!$K$4:$K$1211,F146,'# pers. ciblees_base'!$L$4:$L$1211,G146)</f>
        <v>5000</v>
      </c>
      <c r="N146" s="15">
        <f>_xlfn.MAXIFS('# pers. ciblees_base'!$T$4:$T$1211,'# pers. ciblees_base'!$J$4:$J$1211,E146,'# pers. ciblees_base'!$K$4:$K$1211,F146,'# pers. ciblees_base'!$L$4:$L$1211,G146)</f>
        <v>137000</v>
      </c>
      <c r="O146" s="15">
        <f>_xlfn.MAXIFS('# pers. ciblees_base'!$U$4:$U$1211,'# pers. ciblees_base'!$J$4:$J$1211,E146,'# pers. ciblees_base'!$K$4:$K$1211,F146,'# pers. ciblees_base'!$L$4:$L$1211,G146)</f>
        <v>74500</v>
      </c>
      <c r="P146" s="16">
        <f t="shared" si="6"/>
        <v>137000</v>
      </c>
    </row>
    <row r="147" spans="1:16">
      <c r="A147" t="s">
        <v>41</v>
      </c>
      <c r="B147" t="s">
        <v>192</v>
      </c>
      <c r="C147" t="s">
        <v>1322</v>
      </c>
      <c r="E147" t="str">
        <f t="shared" si="5"/>
        <v>Sud-kivu</v>
      </c>
      <c r="F147" t="str">
        <f t="shared" si="5"/>
        <v>Fizi</v>
      </c>
      <c r="G147" t="str">
        <f t="shared" si="5"/>
        <v>Minembwe</v>
      </c>
      <c r="H147" s="14">
        <f>_xlfn.MAXIFS('# pers. ciblees_base'!$N$4:$N$1211,'# pers. ciblees_base'!$J$4:$J$1211,E147,'# pers. ciblees_base'!$K$4:$K$1211,F147,'# pers. ciblees_base'!$L$4:$L$1211,G147)</f>
        <v>5000</v>
      </c>
      <c r="I147" s="14">
        <f>_xlfn.MAXIFS('# pers. ciblees_base'!$O$4:$O$1211,'# pers. ciblees_base'!$J$4:$J$1211,E147,'# pers. ciblees_base'!$K$4:$K$1211,F147,'# pers. ciblees_base'!$L$4:$L$1211,G147)</f>
        <v>5000</v>
      </c>
      <c r="J147" s="15">
        <f>_xlfn.MAXIFS('# pers. ciblees_base'!$P$4:$P$1211,'# pers. ciblees_base'!$J$4:$J$1211,E147,'# pers. ciblees_base'!$K$4:$K$1211,F147,'# pers. ciblees_base'!$L$4:$L$1211,G147)</f>
        <v>5000</v>
      </c>
      <c r="K147" s="15">
        <f>_xlfn.MAXIFS('# pers. ciblees_base'!$Q$4:$Q$1211,'# pers. ciblees_base'!$J$4:$J$1211,E147,'# pers. ciblees_base'!$K$4:$K$1211,F147,'# pers. ciblees_base'!$L$4:$L$1211,G147)</f>
        <v>0</v>
      </c>
      <c r="L147" s="15">
        <f>_xlfn.MAXIFS('# pers. ciblees_base'!$R$4:$R$1211,'# pers. ciblees_base'!$J$4:$J$1211,E147,'# pers. ciblees_base'!$K$4:$K$1211,F147,'# pers. ciblees_base'!$L$4:$L$1211,G147)</f>
        <v>0</v>
      </c>
      <c r="M147" s="15">
        <f>_xlfn.MAXIFS('# pers. ciblees_base'!$S$4:$S$1211,'# pers. ciblees_base'!$J$4:$J$1211,E147,'# pers. ciblees_base'!$K$4:$K$1211,F147,'# pers. ciblees_base'!$L$4:$L$1211,G147)</f>
        <v>5000</v>
      </c>
      <c r="N147" s="15">
        <f>_xlfn.MAXIFS('# pers. ciblees_base'!$T$4:$T$1211,'# pers. ciblees_base'!$J$4:$J$1211,E147,'# pers. ciblees_base'!$K$4:$K$1211,F147,'# pers. ciblees_base'!$L$4:$L$1211,G147)</f>
        <v>5000</v>
      </c>
      <c r="O147" s="15">
        <f>_xlfn.MAXIFS('# pers. ciblees_base'!$U$4:$U$1211,'# pers. ciblees_base'!$J$4:$J$1211,E147,'# pers. ciblees_base'!$K$4:$K$1211,F147,'# pers. ciblees_base'!$L$4:$L$1211,G147)</f>
        <v>74500</v>
      </c>
      <c r="P147" s="16">
        <f t="shared" si="6"/>
        <v>74500</v>
      </c>
    </row>
    <row r="148" spans="1:16">
      <c r="A148" t="s">
        <v>41</v>
      </c>
      <c r="B148" t="s">
        <v>704</v>
      </c>
      <c r="C148" t="s">
        <v>704</v>
      </c>
      <c r="E148" t="str">
        <f t="shared" si="5"/>
        <v>Sud-kivu</v>
      </c>
      <c r="F148" t="str">
        <f t="shared" si="5"/>
        <v>Idjwi</v>
      </c>
      <c r="G148" t="str">
        <f t="shared" si="5"/>
        <v>Idjwi</v>
      </c>
      <c r="H148" s="14">
        <f>_xlfn.MAXIFS('# pers. ciblees_base'!$N$4:$N$1211,'# pers. ciblees_base'!$J$4:$J$1211,E148,'# pers. ciblees_base'!$K$4:$K$1211,F148,'# pers. ciblees_base'!$L$4:$L$1211,G148)</f>
        <v>0</v>
      </c>
      <c r="I148" s="14">
        <f>_xlfn.MAXIFS('# pers. ciblees_base'!$O$4:$O$1211,'# pers. ciblees_base'!$J$4:$J$1211,E148,'# pers. ciblees_base'!$K$4:$K$1211,F148,'# pers. ciblees_base'!$L$4:$L$1211,G148)</f>
        <v>5000</v>
      </c>
      <c r="J148" s="15">
        <f>_xlfn.MAXIFS('# pers. ciblees_base'!$P$4:$P$1211,'# pers. ciblees_base'!$J$4:$J$1211,E148,'# pers. ciblees_base'!$K$4:$K$1211,F148,'# pers. ciblees_base'!$L$4:$L$1211,G148)</f>
        <v>5000</v>
      </c>
      <c r="K148" s="15">
        <f>_xlfn.MAXIFS('# pers. ciblees_base'!$Q$4:$Q$1211,'# pers. ciblees_base'!$J$4:$J$1211,E148,'# pers. ciblees_base'!$K$4:$K$1211,F148,'# pers. ciblees_base'!$L$4:$L$1211,G148)</f>
        <v>0</v>
      </c>
      <c r="L148" s="15">
        <f>_xlfn.MAXIFS('# pers. ciblees_base'!$R$4:$R$1211,'# pers. ciblees_base'!$J$4:$J$1211,E148,'# pers. ciblees_base'!$K$4:$K$1211,F148,'# pers. ciblees_base'!$L$4:$L$1211,G148)</f>
        <v>0</v>
      </c>
      <c r="M148" s="15">
        <f>_xlfn.MAXIFS('# pers. ciblees_base'!$S$4:$S$1211,'# pers. ciblees_base'!$J$4:$J$1211,E148,'# pers. ciblees_base'!$K$4:$K$1211,F148,'# pers. ciblees_base'!$L$4:$L$1211,G148)</f>
        <v>0</v>
      </c>
      <c r="N148" s="15">
        <f>_xlfn.MAXIFS('# pers. ciblees_base'!$T$4:$T$1211,'# pers. ciblees_base'!$J$4:$J$1211,E148,'# pers. ciblees_base'!$K$4:$K$1211,F148,'# pers. ciblees_base'!$L$4:$L$1211,G148)</f>
        <v>0</v>
      </c>
      <c r="O148" s="15">
        <f>_xlfn.MAXIFS('# pers. ciblees_base'!$U$4:$U$1211,'# pers. ciblees_base'!$J$4:$J$1211,E148,'# pers. ciblees_base'!$K$4:$K$1211,F148,'# pers. ciblees_base'!$L$4:$L$1211,G148)</f>
        <v>0</v>
      </c>
      <c r="P148" s="16">
        <f t="shared" si="6"/>
        <v>5000</v>
      </c>
    </row>
    <row r="149" spans="1:16">
      <c r="A149" t="s">
        <v>41</v>
      </c>
      <c r="B149" t="s">
        <v>180</v>
      </c>
      <c r="C149" t="s">
        <v>180</v>
      </c>
      <c r="E149" t="str">
        <f t="shared" si="5"/>
        <v>Sud-kivu</v>
      </c>
      <c r="F149" t="str">
        <f t="shared" si="5"/>
        <v>Kabare</v>
      </c>
      <c r="G149" t="str">
        <f t="shared" si="5"/>
        <v>Kabare</v>
      </c>
      <c r="H149" s="14">
        <f>_xlfn.MAXIFS('# pers. ciblees_base'!$N$4:$N$1211,'# pers. ciblees_base'!$J$4:$J$1211,E149,'# pers. ciblees_base'!$K$4:$K$1211,F149,'# pers. ciblees_base'!$L$4:$L$1211,G149)</f>
        <v>0</v>
      </c>
      <c r="I149" s="14">
        <f>_xlfn.MAXIFS('# pers. ciblees_base'!$O$4:$O$1211,'# pers. ciblees_base'!$J$4:$J$1211,E149,'# pers. ciblees_base'!$K$4:$K$1211,F149,'# pers. ciblees_base'!$L$4:$L$1211,G149)</f>
        <v>5000</v>
      </c>
      <c r="J149" s="15">
        <f>_xlfn.MAXIFS('# pers. ciblees_base'!$P$4:$P$1211,'# pers. ciblees_base'!$J$4:$J$1211,E149,'# pers. ciblees_base'!$K$4:$K$1211,F149,'# pers. ciblees_base'!$L$4:$L$1211,G149)</f>
        <v>0</v>
      </c>
      <c r="K149" s="15">
        <f>_xlfn.MAXIFS('# pers. ciblees_base'!$Q$4:$Q$1211,'# pers. ciblees_base'!$J$4:$J$1211,E149,'# pers. ciblees_base'!$K$4:$K$1211,F149,'# pers. ciblees_base'!$L$4:$L$1211,G149)</f>
        <v>0</v>
      </c>
      <c r="L149" s="15">
        <f>_xlfn.MAXIFS('# pers. ciblees_base'!$R$4:$R$1211,'# pers. ciblees_base'!$J$4:$J$1211,E149,'# pers. ciblees_base'!$K$4:$K$1211,F149,'# pers. ciblees_base'!$L$4:$L$1211,G149)</f>
        <v>0</v>
      </c>
      <c r="M149" s="15">
        <f>_xlfn.MAXIFS('# pers. ciblees_base'!$S$4:$S$1211,'# pers. ciblees_base'!$J$4:$J$1211,E149,'# pers. ciblees_base'!$K$4:$K$1211,F149,'# pers. ciblees_base'!$L$4:$L$1211,G149)</f>
        <v>0</v>
      </c>
      <c r="N149" s="15">
        <f>_xlfn.MAXIFS('# pers. ciblees_base'!$T$4:$T$1211,'# pers. ciblees_base'!$J$4:$J$1211,E149,'# pers. ciblees_base'!$K$4:$K$1211,F149,'# pers. ciblees_base'!$L$4:$L$1211,G149)</f>
        <v>0</v>
      </c>
      <c r="O149" s="15">
        <f>_xlfn.MAXIFS('# pers. ciblees_base'!$U$4:$U$1211,'# pers. ciblees_base'!$J$4:$J$1211,E149,'# pers. ciblees_base'!$K$4:$K$1211,F149,'# pers. ciblees_base'!$L$4:$L$1211,G149)</f>
        <v>44500</v>
      </c>
      <c r="P149" s="16">
        <f t="shared" si="6"/>
        <v>44500</v>
      </c>
    </row>
    <row r="150" spans="1:16">
      <c r="A150" t="s">
        <v>41</v>
      </c>
      <c r="B150" t="s">
        <v>180</v>
      </c>
      <c r="C150" t="s">
        <v>197</v>
      </c>
      <c r="E150" t="str">
        <f t="shared" si="5"/>
        <v>Sud-kivu</v>
      </c>
      <c r="F150" t="str">
        <f t="shared" si="5"/>
        <v>Kabare</v>
      </c>
      <c r="G150" t="str">
        <f t="shared" si="5"/>
        <v>Kaniola</v>
      </c>
      <c r="H150" s="14">
        <f>_xlfn.MAXIFS('# pers. ciblees_base'!$N$4:$N$1211,'# pers. ciblees_base'!$J$4:$J$1211,E150,'# pers. ciblees_base'!$K$4:$K$1211,F150,'# pers. ciblees_base'!$L$4:$L$1211,G150)</f>
        <v>0</v>
      </c>
      <c r="I150" s="14">
        <f>_xlfn.MAXIFS('# pers. ciblees_base'!$O$4:$O$1211,'# pers. ciblees_base'!$J$4:$J$1211,E150,'# pers. ciblees_base'!$K$4:$K$1211,F150,'# pers. ciblees_base'!$L$4:$L$1211,G150)</f>
        <v>0</v>
      </c>
      <c r="J150" s="15">
        <f>_xlfn.MAXIFS('# pers. ciblees_base'!$P$4:$P$1211,'# pers. ciblees_base'!$J$4:$J$1211,E150,'# pers. ciblees_base'!$K$4:$K$1211,F150,'# pers. ciblees_base'!$L$4:$L$1211,G150)</f>
        <v>0</v>
      </c>
      <c r="K150" s="15">
        <f>_xlfn.MAXIFS('# pers. ciblees_base'!$Q$4:$Q$1211,'# pers. ciblees_base'!$J$4:$J$1211,E150,'# pers. ciblees_base'!$K$4:$K$1211,F150,'# pers. ciblees_base'!$L$4:$L$1211,G150)</f>
        <v>0</v>
      </c>
      <c r="L150" s="15">
        <f>_xlfn.MAXIFS('# pers. ciblees_base'!$R$4:$R$1211,'# pers. ciblees_base'!$J$4:$J$1211,E150,'# pers. ciblees_base'!$K$4:$K$1211,F150,'# pers. ciblees_base'!$L$4:$L$1211,G150)</f>
        <v>5000</v>
      </c>
      <c r="M150" s="15">
        <f>_xlfn.MAXIFS('# pers. ciblees_base'!$S$4:$S$1211,'# pers. ciblees_base'!$J$4:$J$1211,E150,'# pers. ciblees_base'!$K$4:$K$1211,F150,'# pers. ciblees_base'!$L$4:$L$1211,G150)</f>
        <v>5000</v>
      </c>
      <c r="N150" s="15">
        <f>_xlfn.MAXIFS('# pers. ciblees_base'!$T$4:$T$1211,'# pers. ciblees_base'!$J$4:$J$1211,E150,'# pers. ciblees_base'!$K$4:$K$1211,F150,'# pers. ciblees_base'!$L$4:$L$1211,G150)</f>
        <v>5000</v>
      </c>
      <c r="O150" s="15">
        <f>_xlfn.MAXIFS('# pers. ciblees_base'!$U$4:$U$1211,'# pers. ciblees_base'!$J$4:$J$1211,E150,'# pers. ciblees_base'!$K$4:$K$1211,F150,'# pers. ciblees_base'!$L$4:$L$1211,G150)</f>
        <v>14500</v>
      </c>
      <c r="P150" s="16">
        <f t="shared" si="6"/>
        <v>14500</v>
      </c>
    </row>
    <row r="151" spans="1:16">
      <c r="A151" t="s">
        <v>41</v>
      </c>
      <c r="B151" t="s">
        <v>180</v>
      </c>
      <c r="C151" t="s">
        <v>249</v>
      </c>
      <c r="E151" t="str">
        <f t="shared" si="5"/>
        <v>Sud-kivu</v>
      </c>
      <c r="F151" t="str">
        <f t="shared" si="5"/>
        <v>Kabare</v>
      </c>
      <c r="G151" t="str">
        <f t="shared" si="5"/>
        <v>Katana</v>
      </c>
      <c r="H151" s="14">
        <f>_xlfn.MAXIFS('# pers. ciblees_base'!$N$4:$N$1211,'# pers. ciblees_base'!$J$4:$J$1211,E151,'# pers. ciblees_base'!$K$4:$K$1211,F151,'# pers. ciblees_base'!$L$4:$L$1211,G151)</f>
        <v>0</v>
      </c>
      <c r="I151" s="14">
        <f>_xlfn.MAXIFS('# pers. ciblees_base'!$O$4:$O$1211,'# pers. ciblees_base'!$J$4:$J$1211,E151,'# pers. ciblees_base'!$K$4:$K$1211,F151,'# pers. ciblees_base'!$L$4:$L$1211,G151)</f>
        <v>5000</v>
      </c>
      <c r="J151" s="15">
        <f>_xlfn.MAXIFS('# pers. ciblees_base'!$P$4:$P$1211,'# pers. ciblees_base'!$J$4:$J$1211,E151,'# pers. ciblees_base'!$K$4:$K$1211,F151,'# pers. ciblees_base'!$L$4:$L$1211,G151)</f>
        <v>0</v>
      </c>
      <c r="K151" s="15">
        <f>_xlfn.MAXIFS('# pers. ciblees_base'!$Q$4:$Q$1211,'# pers. ciblees_base'!$J$4:$J$1211,E151,'# pers. ciblees_base'!$K$4:$K$1211,F151,'# pers. ciblees_base'!$L$4:$L$1211,G151)</f>
        <v>0</v>
      </c>
      <c r="L151" s="15">
        <f>_xlfn.MAXIFS('# pers. ciblees_base'!$R$4:$R$1211,'# pers. ciblees_base'!$J$4:$J$1211,E151,'# pers. ciblees_base'!$K$4:$K$1211,F151,'# pers. ciblees_base'!$L$4:$L$1211,G151)</f>
        <v>5000</v>
      </c>
      <c r="M151" s="15">
        <f>_xlfn.MAXIFS('# pers. ciblees_base'!$S$4:$S$1211,'# pers. ciblees_base'!$J$4:$J$1211,E151,'# pers. ciblees_base'!$K$4:$K$1211,F151,'# pers. ciblees_base'!$L$4:$L$1211,G151)</f>
        <v>5000</v>
      </c>
      <c r="N151" s="15">
        <f>_xlfn.MAXIFS('# pers. ciblees_base'!$T$4:$T$1211,'# pers. ciblees_base'!$J$4:$J$1211,E151,'# pers. ciblees_base'!$K$4:$K$1211,F151,'# pers. ciblees_base'!$L$4:$L$1211,G151)</f>
        <v>0</v>
      </c>
      <c r="O151" s="15">
        <f>_xlfn.MAXIFS('# pers. ciblees_base'!$U$4:$U$1211,'# pers. ciblees_base'!$J$4:$J$1211,E151,'# pers. ciblees_base'!$K$4:$K$1211,F151,'# pers. ciblees_base'!$L$4:$L$1211,G151)</f>
        <v>74500</v>
      </c>
      <c r="P151" s="16">
        <f t="shared" si="6"/>
        <v>74500</v>
      </c>
    </row>
    <row r="152" spans="1:16">
      <c r="A152" t="s">
        <v>41</v>
      </c>
      <c r="B152" t="s">
        <v>180</v>
      </c>
      <c r="C152" t="s">
        <v>285</v>
      </c>
      <c r="E152" t="str">
        <f t="shared" si="5"/>
        <v>Sud-kivu</v>
      </c>
      <c r="F152" t="str">
        <f t="shared" si="5"/>
        <v>Kabare</v>
      </c>
      <c r="G152" t="str">
        <f t="shared" si="5"/>
        <v>Miti-Murhesa</v>
      </c>
      <c r="H152" s="14">
        <f>_xlfn.MAXIFS('# pers. ciblees_base'!$N$4:$N$1211,'# pers. ciblees_base'!$J$4:$J$1211,E152,'# pers. ciblees_base'!$K$4:$K$1211,F152,'# pers. ciblees_base'!$L$4:$L$1211,G152)</f>
        <v>0</v>
      </c>
      <c r="I152" s="14">
        <f>_xlfn.MAXIFS('# pers. ciblees_base'!$O$4:$O$1211,'# pers. ciblees_base'!$J$4:$J$1211,E152,'# pers. ciblees_base'!$K$4:$K$1211,F152,'# pers. ciblees_base'!$L$4:$L$1211,G152)</f>
        <v>5000</v>
      </c>
      <c r="J152" s="15">
        <f>_xlfn.MAXIFS('# pers. ciblees_base'!$P$4:$P$1211,'# pers. ciblees_base'!$J$4:$J$1211,E152,'# pers. ciblees_base'!$K$4:$K$1211,F152,'# pers. ciblees_base'!$L$4:$L$1211,G152)</f>
        <v>0</v>
      </c>
      <c r="K152" s="15">
        <f>_xlfn.MAXIFS('# pers. ciblees_base'!$Q$4:$Q$1211,'# pers. ciblees_base'!$J$4:$J$1211,E152,'# pers. ciblees_base'!$K$4:$K$1211,F152,'# pers. ciblees_base'!$L$4:$L$1211,G152)</f>
        <v>0</v>
      </c>
      <c r="L152" s="15">
        <f>_xlfn.MAXIFS('# pers. ciblees_base'!$R$4:$R$1211,'# pers. ciblees_base'!$J$4:$J$1211,E152,'# pers. ciblees_base'!$K$4:$K$1211,F152,'# pers. ciblees_base'!$L$4:$L$1211,G152)</f>
        <v>5000</v>
      </c>
      <c r="M152" s="15">
        <f>_xlfn.MAXIFS('# pers. ciblees_base'!$S$4:$S$1211,'# pers. ciblees_base'!$J$4:$J$1211,E152,'# pers. ciblees_base'!$K$4:$K$1211,F152,'# pers. ciblees_base'!$L$4:$L$1211,G152)</f>
        <v>0</v>
      </c>
      <c r="N152" s="15">
        <f>_xlfn.MAXIFS('# pers. ciblees_base'!$T$4:$T$1211,'# pers. ciblees_base'!$J$4:$J$1211,E152,'# pers. ciblees_base'!$K$4:$K$1211,F152,'# pers. ciblees_base'!$L$4:$L$1211,G152)</f>
        <v>0</v>
      </c>
      <c r="O152" s="15">
        <f>_xlfn.MAXIFS('# pers. ciblees_base'!$U$4:$U$1211,'# pers. ciblees_base'!$J$4:$J$1211,E152,'# pers. ciblees_base'!$K$4:$K$1211,F152,'# pers. ciblees_base'!$L$4:$L$1211,G152)</f>
        <v>74500</v>
      </c>
      <c r="P152" s="16">
        <f t="shared" si="6"/>
        <v>74500</v>
      </c>
    </row>
    <row r="153" spans="1:16">
      <c r="A153" t="s">
        <v>41</v>
      </c>
      <c r="B153" t="s">
        <v>180</v>
      </c>
      <c r="C153" t="s">
        <v>182</v>
      </c>
      <c r="E153" t="str">
        <f t="shared" si="5"/>
        <v>Sud-kivu</v>
      </c>
      <c r="F153" t="str">
        <f t="shared" si="5"/>
        <v>Kabare</v>
      </c>
      <c r="G153" t="str">
        <f t="shared" si="5"/>
        <v>Nyantende</v>
      </c>
      <c r="H153" s="14">
        <f>_xlfn.MAXIFS('# pers. ciblees_base'!$N$4:$N$1211,'# pers. ciblees_base'!$J$4:$J$1211,E153,'# pers. ciblees_base'!$K$4:$K$1211,F153,'# pers. ciblees_base'!$L$4:$L$1211,G153)</f>
        <v>0</v>
      </c>
      <c r="I153" s="14">
        <f>_xlfn.MAXIFS('# pers. ciblees_base'!$O$4:$O$1211,'# pers. ciblees_base'!$J$4:$J$1211,E153,'# pers. ciblees_base'!$K$4:$K$1211,F153,'# pers. ciblees_base'!$L$4:$L$1211,G153)</f>
        <v>5000</v>
      </c>
      <c r="J153" s="15">
        <f>_xlfn.MAXIFS('# pers. ciblees_base'!$P$4:$P$1211,'# pers. ciblees_base'!$J$4:$J$1211,E153,'# pers. ciblees_base'!$K$4:$K$1211,F153,'# pers. ciblees_base'!$L$4:$L$1211,G153)</f>
        <v>0</v>
      </c>
      <c r="K153" s="15">
        <f>_xlfn.MAXIFS('# pers. ciblees_base'!$Q$4:$Q$1211,'# pers. ciblees_base'!$J$4:$J$1211,E153,'# pers. ciblees_base'!$K$4:$K$1211,F153,'# pers. ciblees_base'!$L$4:$L$1211,G153)</f>
        <v>0</v>
      </c>
      <c r="L153" s="15">
        <f>_xlfn.MAXIFS('# pers. ciblees_base'!$R$4:$R$1211,'# pers. ciblees_base'!$J$4:$J$1211,E153,'# pers. ciblees_base'!$K$4:$K$1211,F153,'# pers. ciblees_base'!$L$4:$L$1211,G153)</f>
        <v>0</v>
      </c>
      <c r="M153" s="15">
        <f>_xlfn.MAXIFS('# pers. ciblees_base'!$S$4:$S$1211,'# pers. ciblees_base'!$J$4:$J$1211,E153,'# pers. ciblees_base'!$K$4:$K$1211,F153,'# pers. ciblees_base'!$L$4:$L$1211,G153)</f>
        <v>0</v>
      </c>
      <c r="N153" s="15">
        <f>_xlfn.MAXIFS('# pers. ciblees_base'!$T$4:$T$1211,'# pers. ciblees_base'!$J$4:$J$1211,E153,'# pers. ciblees_base'!$K$4:$K$1211,F153,'# pers. ciblees_base'!$L$4:$L$1211,G153)</f>
        <v>0</v>
      </c>
      <c r="O153" s="15">
        <f>_xlfn.MAXIFS('# pers. ciblees_base'!$U$4:$U$1211,'# pers. ciblees_base'!$J$4:$J$1211,E153,'# pers. ciblees_base'!$K$4:$K$1211,F153,'# pers. ciblees_base'!$L$4:$L$1211,G153)</f>
        <v>0</v>
      </c>
      <c r="P153" s="16">
        <f t="shared" si="6"/>
        <v>5000</v>
      </c>
    </row>
    <row r="154" spans="1:16">
      <c r="A154" t="s">
        <v>41</v>
      </c>
      <c r="B154" t="s">
        <v>43</v>
      </c>
      <c r="C154" t="s">
        <v>45</v>
      </c>
      <c r="E154" t="str">
        <f t="shared" si="5"/>
        <v>Sud-kivu</v>
      </c>
      <c r="F154" t="str">
        <f t="shared" si="5"/>
        <v>Kalehe</v>
      </c>
      <c r="G154" t="str">
        <f t="shared" si="5"/>
        <v>Bunyakiri</v>
      </c>
      <c r="H154" s="14">
        <f>_xlfn.MAXIFS('# pers. ciblees_base'!$N$4:$N$1211,'# pers. ciblees_base'!$J$4:$J$1211,E154,'# pers. ciblees_base'!$K$4:$K$1211,F154,'# pers. ciblees_base'!$L$4:$L$1211,G154)</f>
        <v>0</v>
      </c>
      <c r="I154" s="14">
        <f>_xlfn.MAXIFS('# pers. ciblees_base'!$O$4:$O$1211,'# pers. ciblees_base'!$J$4:$J$1211,E154,'# pers. ciblees_base'!$K$4:$K$1211,F154,'# pers. ciblees_base'!$L$4:$L$1211,G154)</f>
        <v>0</v>
      </c>
      <c r="J154" s="15">
        <f>_xlfn.MAXIFS('# pers. ciblees_base'!$P$4:$P$1211,'# pers. ciblees_base'!$J$4:$J$1211,E154,'# pers. ciblees_base'!$K$4:$K$1211,F154,'# pers. ciblees_base'!$L$4:$L$1211,G154)</f>
        <v>174500</v>
      </c>
      <c r="K154" s="15">
        <f>_xlfn.MAXIFS('# pers. ciblees_base'!$Q$4:$Q$1211,'# pers. ciblees_base'!$J$4:$J$1211,E154,'# pers. ciblees_base'!$K$4:$K$1211,F154,'# pers. ciblees_base'!$L$4:$L$1211,G154)</f>
        <v>0</v>
      </c>
      <c r="L154" s="15">
        <f>_xlfn.MAXIFS('# pers. ciblees_base'!$R$4:$R$1211,'# pers. ciblees_base'!$J$4:$J$1211,E154,'# pers. ciblees_base'!$K$4:$K$1211,F154,'# pers. ciblees_base'!$L$4:$L$1211,G154)</f>
        <v>0</v>
      </c>
      <c r="M154" s="15">
        <f>_xlfn.MAXIFS('# pers. ciblees_base'!$S$4:$S$1211,'# pers. ciblees_base'!$J$4:$J$1211,E154,'# pers. ciblees_base'!$K$4:$K$1211,F154,'# pers. ciblees_base'!$L$4:$L$1211,G154)</f>
        <v>14500</v>
      </c>
      <c r="N154" s="15">
        <f>_xlfn.MAXIFS('# pers. ciblees_base'!$T$4:$T$1211,'# pers. ciblees_base'!$J$4:$J$1211,E154,'# pers. ciblees_base'!$K$4:$K$1211,F154,'# pers. ciblees_base'!$L$4:$L$1211,G154)</f>
        <v>84500</v>
      </c>
      <c r="O154" s="15">
        <f>_xlfn.MAXIFS('# pers. ciblees_base'!$U$4:$U$1211,'# pers. ciblees_base'!$J$4:$J$1211,E154,'# pers. ciblees_base'!$K$4:$K$1211,F154,'# pers. ciblees_base'!$L$4:$L$1211,G154)</f>
        <v>14500</v>
      </c>
      <c r="P154" s="16">
        <f t="shared" si="6"/>
        <v>174500</v>
      </c>
    </row>
    <row r="155" spans="1:16">
      <c r="A155" t="s">
        <v>41</v>
      </c>
      <c r="B155" t="s">
        <v>43</v>
      </c>
      <c r="C155" t="s">
        <v>43</v>
      </c>
      <c r="E155" t="str">
        <f t="shared" si="5"/>
        <v>Sud-kivu</v>
      </c>
      <c r="F155" t="str">
        <f t="shared" si="5"/>
        <v>Kalehe</v>
      </c>
      <c r="G155" t="str">
        <f t="shared" si="5"/>
        <v>Kalehe</v>
      </c>
      <c r="H155" s="14">
        <f>_xlfn.MAXIFS('# pers. ciblees_base'!$N$4:$N$1211,'# pers. ciblees_base'!$J$4:$J$1211,E155,'# pers. ciblees_base'!$K$4:$K$1211,F155,'# pers. ciblees_base'!$L$4:$L$1211,G155)</f>
        <v>0</v>
      </c>
      <c r="I155" s="14">
        <f>_xlfn.MAXIFS('# pers. ciblees_base'!$O$4:$O$1211,'# pers. ciblees_base'!$J$4:$J$1211,E155,'# pers. ciblees_base'!$K$4:$K$1211,F155,'# pers. ciblees_base'!$L$4:$L$1211,G155)</f>
        <v>5000</v>
      </c>
      <c r="J155" s="15">
        <f>_xlfn.MAXIFS('# pers. ciblees_base'!$P$4:$P$1211,'# pers. ciblees_base'!$J$4:$J$1211,E155,'# pers. ciblees_base'!$K$4:$K$1211,F155,'# pers. ciblees_base'!$L$4:$L$1211,G155)</f>
        <v>0</v>
      </c>
      <c r="K155" s="15">
        <f>_xlfn.MAXIFS('# pers. ciblees_base'!$Q$4:$Q$1211,'# pers. ciblees_base'!$J$4:$J$1211,E155,'# pers. ciblees_base'!$K$4:$K$1211,F155,'# pers. ciblees_base'!$L$4:$L$1211,G155)</f>
        <v>0</v>
      </c>
      <c r="L155" s="15">
        <f>_xlfn.MAXIFS('# pers. ciblees_base'!$R$4:$R$1211,'# pers. ciblees_base'!$J$4:$J$1211,E155,'# pers. ciblees_base'!$K$4:$K$1211,F155,'# pers. ciblees_base'!$L$4:$L$1211,G155)</f>
        <v>5000</v>
      </c>
      <c r="M155" s="15">
        <f>_xlfn.MAXIFS('# pers. ciblees_base'!$S$4:$S$1211,'# pers. ciblees_base'!$J$4:$J$1211,E155,'# pers. ciblees_base'!$K$4:$K$1211,F155,'# pers. ciblees_base'!$L$4:$L$1211,G155)</f>
        <v>112000</v>
      </c>
      <c r="N155" s="15">
        <f>_xlfn.MAXIFS('# pers. ciblees_base'!$T$4:$T$1211,'# pers. ciblees_base'!$J$4:$J$1211,E155,'# pers. ciblees_base'!$K$4:$K$1211,F155,'# pers. ciblees_base'!$L$4:$L$1211,G155)</f>
        <v>0</v>
      </c>
      <c r="O155" s="15">
        <f>_xlfn.MAXIFS('# pers. ciblees_base'!$U$4:$U$1211,'# pers. ciblees_base'!$J$4:$J$1211,E155,'# pers. ciblees_base'!$K$4:$K$1211,F155,'# pers. ciblees_base'!$L$4:$L$1211,G155)</f>
        <v>74500</v>
      </c>
      <c r="P155" s="16">
        <f t="shared" si="6"/>
        <v>112000</v>
      </c>
    </row>
    <row r="156" spans="1:16">
      <c r="A156" t="s">
        <v>41</v>
      </c>
      <c r="B156" t="s">
        <v>43</v>
      </c>
      <c r="C156" t="s">
        <v>374</v>
      </c>
      <c r="E156" t="str">
        <f t="shared" si="5"/>
        <v>Sud-kivu</v>
      </c>
      <c r="F156" t="str">
        <f t="shared" si="5"/>
        <v>Kalehe</v>
      </c>
      <c r="G156" t="str">
        <f t="shared" si="5"/>
        <v>Kalonge</v>
      </c>
      <c r="H156" s="14">
        <f>_xlfn.MAXIFS('# pers. ciblees_base'!$N$4:$N$1211,'# pers. ciblees_base'!$J$4:$J$1211,E156,'# pers. ciblees_base'!$K$4:$K$1211,F156,'# pers. ciblees_base'!$L$4:$L$1211,G156)</f>
        <v>0</v>
      </c>
      <c r="I156" s="14">
        <f>_xlfn.MAXIFS('# pers. ciblees_base'!$O$4:$O$1211,'# pers. ciblees_base'!$J$4:$J$1211,E156,'# pers. ciblees_base'!$K$4:$K$1211,F156,'# pers. ciblees_base'!$L$4:$L$1211,G156)</f>
        <v>5000</v>
      </c>
      <c r="J156" s="15">
        <f>_xlfn.MAXIFS('# pers. ciblees_base'!$P$4:$P$1211,'# pers. ciblees_base'!$J$4:$J$1211,E156,'# pers. ciblees_base'!$K$4:$K$1211,F156,'# pers. ciblees_base'!$L$4:$L$1211,G156)</f>
        <v>0</v>
      </c>
      <c r="K156" s="15">
        <f>_xlfn.MAXIFS('# pers. ciblees_base'!$Q$4:$Q$1211,'# pers. ciblees_base'!$J$4:$J$1211,E156,'# pers. ciblees_base'!$K$4:$K$1211,F156,'# pers. ciblees_base'!$L$4:$L$1211,G156)</f>
        <v>14500</v>
      </c>
      <c r="L156" s="15">
        <f>_xlfn.MAXIFS('# pers. ciblees_base'!$R$4:$R$1211,'# pers. ciblees_base'!$J$4:$J$1211,E156,'# pers. ciblees_base'!$K$4:$K$1211,F156,'# pers. ciblees_base'!$L$4:$L$1211,G156)</f>
        <v>0</v>
      </c>
      <c r="M156" s="15">
        <f>_xlfn.MAXIFS('# pers. ciblees_base'!$S$4:$S$1211,'# pers. ciblees_base'!$J$4:$J$1211,E156,'# pers. ciblees_base'!$K$4:$K$1211,F156,'# pers. ciblees_base'!$L$4:$L$1211,G156)</f>
        <v>5000</v>
      </c>
      <c r="N156" s="15">
        <f>_xlfn.MAXIFS('# pers. ciblees_base'!$T$4:$T$1211,'# pers. ciblees_base'!$J$4:$J$1211,E156,'# pers. ciblees_base'!$K$4:$K$1211,F156,'# pers. ciblees_base'!$L$4:$L$1211,G156)</f>
        <v>5000</v>
      </c>
      <c r="O156" s="15">
        <f>_xlfn.MAXIFS('# pers. ciblees_base'!$U$4:$U$1211,'# pers. ciblees_base'!$J$4:$J$1211,E156,'# pers. ciblees_base'!$K$4:$K$1211,F156,'# pers. ciblees_base'!$L$4:$L$1211,G156)</f>
        <v>5000</v>
      </c>
      <c r="P156" s="16">
        <f t="shared" si="6"/>
        <v>14500</v>
      </c>
    </row>
    <row r="157" spans="1:16">
      <c r="A157" t="s">
        <v>41</v>
      </c>
      <c r="B157" t="s">
        <v>43</v>
      </c>
      <c r="C157" t="s">
        <v>156</v>
      </c>
      <c r="E157" t="str">
        <f t="shared" si="5"/>
        <v>Sud-kivu</v>
      </c>
      <c r="F157" t="str">
        <f t="shared" si="5"/>
        <v>Kalehe</v>
      </c>
      <c r="G157" t="str">
        <f t="shared" si="5"/>
        <v>Minova</v>
      </c>
      <c r="H157" s="14">
        <f>_xlfn.MAXIFS('# pers. ciblees_base'!$N$4:$N$1211,'# pers. ciblees_base'!$J$4:$J$1211,E157,'# pers. ciblees_base'!$K$4:$K$1211,F157,'# pers. ciblees_base'!$L$4:$L$1211,G157)</f>
        <v>24500</v>
      </c>
      <c r="I157" s="14">
        <f>_xlfn.MAXIFS('# pers. ciblees_base'!$O$4:$O$1211,'# pers. ciblees_base'!$J$4:$J$1211,E157,'# pers. ciblees_base'!$K$4:$K$1211,F157,'# pers. ciblees_base'!$L$4:$L$1211,G157)</f>
        <v>5000</v>
      </c>
      <c r="J157" s="15">
        <f>_xlfn.MAXIFS('# pers. ciblees_base'!$P$4:$P$1211,'# pers. ciblees_base'!$J$4:$J$1211,E157,'# pers. ciblees_base'!$K$4:$K$1211,F157,'# pers. ciblees_base'!$L$4:$L$1211,G157)</f>
        <v>0</v>
      </c>
      <c r="K157" s="15">
        <f>_xlfn.MAXIFS('# pers. ciblees_base'!$Q$4:$Q$1211,'# pers. ciblees_base'!$J$4:$J$1211,E157,'# pers. ciblees_base'!$K$4:$K$1211,F157,'# pers. ciblees_base'!$L$4:$L$1211,G157)</f>
        <v>14500</v>
      </c>
      <c r="L157" s="15">
        <f>_xlfn.MAXIFS('# pers. ciblees_base'!$R$4:$R$1211,'# pers. ciblees_base'!$J$4:$J$1211,E157,'# pers. ciblees_base'!$K$4:$K$1211,F157,'# pers. ciblees_base'!$L$4:$L$1211,G157)</f>
        <v>14500</v>
      </c>
      <c r="M157" s="15">
        <f>_xlfn.MAXIFS('# pers. ciblees_base'!$S$4:$S$1211,'# pers. ciblees_base'!$J$4:$J$1211,E157,'# pers. ciblees_base'!$K$4:$K$1211,F157,'# pers. ciblees_base'!$L$4:$L$1211,G157)</f>
        <v>14500</v>
      </c>
      <c r="N157" s="15">
        <f>_xlfn.MAXIFS('# pers. ciblees_base'!$T$4:$T$1211,'# pers. ciblees_base'!$J$4:$J$1211,E157,'# pers. ciblees_base'!$K$4:$K$1211,F157,'# pers. ciblees_base'!$L$4:$L$1211,G157)</f>
        <v>14500</v>
      </c>
      <c r="O157" s="15">
        <f>_xlfn.MAXIFS('# pers. ciblees_base'!$U$4:$U$1211,'# pers. ciblees_base'!$J$4:$J$1211,E157,'# pers. ciblees_base'!$K$4:$K$1211,F157,'# pers. ciblees_base'!$L$4:$L$1211,G157)</f>
        <v>224500</v>
      </c>
      <c r="P157" s="16">
        <f t="shared" si="6"/>
        <v>224500</v>
      </c>
    </row>
    <row r="158" spans="1:16">
      <c r="A158" t="s">
        <v>41</v>
      </c>
      <c r="B158" t="s">
        <v>174</v>
      </c>
      <c r="C158" t="s">
        <v>989</v>
      </c>
      <c r="E158" t="str">
        <f t="shared" si="5"/>
        <v>Sud-kivu</v>
      </c>
      <c r="F158" t="str">
        <f t="shared" si="5"/>
        <v>Mwenga</v>
      </c>
      <c r="G158" t="str">
        <f t="shared" si="5"/>
        <v>Kamituga</v>
      </c>
      <c r="H158" s="14">
        <f>_xlfn.MAXIFS('# pers. ciblees_base'!$N$4:$N$1211,'# pers. ciblees_base'!$J$4:$J$1211,E158,'# pers. ciblees_base'!$K$4:$K$1211,F158,'# pers. ciblees_base'!$L$4:$L$1211,G158)</f>
        <v>0</v>
      </c>
      <c r="I158" s="14">
        <f>_xlfn.MAXIFS('# pers. ciblees_base'!$O$4:$O$1211,'# pers. ciblees_base'!$J$4:$J$1211,E158,'# pers. ciblees_base'!$K$4:$K$1211,F158,'# pers. ciblees_base'!$L$4:$L$1211,G158)</f>
        <v>0</v>
      </c>
      <c r="J158" s="15">
        <f>_xlfn.MAXIFS('# pers. ciblees_base'!$P$4:$P$1211,'# pers. ciblees_base'!$J$4:$J$1211,E158,'# pers. ciblees_base'!$K$4:$K$1211,F158,'# pers. ciblees_base'!$L$4:$L$1211,G158)</f>
        <v>0</v>
      </c>
      <c r="K158" s="15">
        <f>_xlfn.MAXIFS('# pers. ciblees_base'!$Q$4:$Q$1211,'# pers. ciblees_base'!$J$4:$J$1211,E158,'# pers. ciblees_base'!$K$4:$K$1211,F158,'# pers. ciblees_base'!$L$4:$L$1211,G158)</f>
        <v>0</v>
      </c>
      <c r="L158" s="15">
        <f>_xlfn.MAXIFS('# pers. ciblees_base'!$R$4:$R$1211,'# pers. ciblees_base'!$J$4:$J$1211,E158,'# pers. ciblees_base'!$K$4:$K$1211,F158,'# pers. ciblees_base'!$L$4:$L$1211,G158)</f>
        <v>0</v>
      </c>
      <c r="M158" s="15">
        <f>_xlfn.MAXIFS('# pers. ciblees_base'!$S$4:$S$1211,'# pers. ciblees_base'!$J$4:$J$1211,E158,'# pers. ciblees_base'!$K$4:$K$1211,F158,'# pers. ciblees_base'!$L$4:$L$1211,G158)</f>
        <v>5000</v>
      </c>
      <c r="N158" s="15">
        <f>_xlfn.MAXIFS('# pers. ciblees_base'!$T$4:$T$1211,'# pers. ciblees_base'!$J$4:$J$1211,E158,'# pers. ciblees_base'!$K$4:$K$1211,F158,'# pers. ciblees_base'!$L$4:$L$1211,G158)</f>
        <v>0</v>
      </c>
      <c r="O158" s="15">
        <f>_xlfn.MAXIFS('# pers. ciblees_base'!$U$4:$U$1211,'# pers. ciblees_base'!$J$4:$J$1211,E158,'# pers. ciblees_base'!$K$4:$K$1211,F158,'# pers. ciblees_base'!$L$4:$L$1211,G158)</f>
        <v>0</v>
      </c>
      <c r="P158" s="16">
        <f t="shared" si="6"/>
        <v>5000</v>
      </c>
    </row>
    <row r="159" spans="1:16">
      <c r="A159" t="s">
        <v>41</v>
      </c>
      <c r="B159" t="s">
        <v>174</v>
      </c>
      <c r="C159" t="s">
        <v>809</v>
      </c>
      <c r="E159" t="str">
        <f t="shared" si="5"/>
        <v>Sud-kivu</v>
      </c>
      <c r="F159" t="str">
        <f t="shared" si="5"/>
        <v>Mwenga</v>
      </c>
      <c r="G159" t="str">
        <f t="shared" si="5"/>
        <v>Kitutu</v>
      </c>
      <c r="H159" s="14">
        <f>_xlfn.MAXIFS('# pers. ciblees_base'!$N$4:$N$1211,'# pers. ciblees_base'!$J$4:$J$1211,E159,'# pers. ciblees_base'!$K$4:$K$1211,F159,'# pers. ciblees_base'!$L$4:$L$1211,G159)</f>
        <v>0</v>
      </c>
      <c r="I159" s="14">
        <f>_xlfn.MAXIFS('# pers. ciblees_base'!$O$4:$O$1211,'# pers. ciblees_base'!$J$4:$J$1211,E159,'# pers. ciblees_base'!$K$4:$K$1211,F159,'# pers. ciblees_base'!$L$4:$L$1211,G159)</f>
        <v>0</v>
      </c>
      <c r="J159" s="15">
        <f>_xlfn.MAXIFS('# pers. ciblees_base'!$P$4:$P$1211,'# pers. ciblees_base'!$J$4:$J$1211,E159,'# pers. ciblees_base'!$K$4:$K$1211,F159,'# pers. ciblees_base'!$L$4:$L$1211,G159)</f>
        <v>0</v>
      </c>
      <c r="K159" s="15">
        <f>_xlfn.MAXIFS('# pers. ciblees_base'!$Q$4:$Q$1211,'# pers. ciblees_base'!$J$4:$J$1211,E159,'# pers. ciblees_base'!$K$4:$K$1211,F159,'# pers. ciblees_base'!$L$4:$L$1211,G159)</f>
        <v>0</v>
      </c>
      <c r="L159" s="15">
        <f>_xlfn.MAXIFS('# pers. ciblees_base'!$R$4:$R$1211,'# pers. ciblees_base'!$J$4:$J$1211,E159,'# pers. ciblees_base'!$K$4:$K$1211,F159,'# pers. ciblees_base'!$L$4:$L$1211,G159)</f>
        <v>0</v>
      </c>
      <c r="M159" s="15">
        <f>_xlfn.MAXIFS('# pers. ciblees_base'!$S$4:$S$1211,'# pers. ciblees_base'!$J$4:$J$1211,E159,'# pers. ciblees_base'!$K$4:$K$1211,F159,'# pers. ciblees_base'!$L$4:$L$1211,G159)</f>
        <v>0</v>
      </c>
      <c r="N159" s="15">
        <f>_xlfn.MAXIFS('# pers. ciblees_base'!$T$4:$T$1211,'# pers. ciblees_base'!$J$4:$J$1211,E159,'# pers. ciblees_base'!$K$4:$K$1211,F159,'# pers. ciblees_base'!$L$4:$L$1211,G159)</f>
        <v>0</v>
      </c>
      <c r="O159" s="15">
        <f>_xlfn.MAXIFS('# pers. ciblees_base'!$U$4:$U$1211,'# pers. ciblees_base'!$J$4:$J$1211,E159,'# pers. ciblees_base'!$K$4:$K$1211,F159,'# pers. ciblees_base'!$L$4:$L$1211,G159)</f>
        <v>0</v>
      </c>
      <c r="P159" s="16">
        <f t="shared" si="6"/>
        <v>0</v>
      </c>
    </row>
    <row r="160" spans="1:16">
      <c r="A160" t="s">
        <v>41</v>
      </c>
      <c r="B160" t="s">
        <v>174</v>
      </c>
      <c r="C160" t="s">
        <v>176</v>
      </c>
      <c r="E160" t="str">
        <f t="shared" si="5"/>
        <v>Sud-kivu</v>
      </c>
      <c r="F160" t="str">
        <f t="shared" si="5"/>
        <v>Mwenga</v>
      </c>
      <c r="G160" t="str">
        <f t="shared" si="5"/>
        <v>Mwana</v>
      </c>
      <c r="H160" s="14">
        <f>_xlfn.MAXIFS('# pers. ciblees_base'!$N$4:$N$1211,'# pers. ciblees_base'!$J$4:$J$1211,E160,'# pers. ciblees_base'!$K$4:$K$1211,F160,'# pers. ciblees_base'!$L$4:$L$1211,G160)</f>
        <v>0</v>
      </c>
      <c r="I160" s="14">
        <f>_xlfn.MAXIFS('# pers. ciblees_base'!$O$4:$O$1211,'# pers. ciblees_base'!$J$4:$J$1211,E160,'# pers. ciblees_base'!$K$4:$K$1211,F160,'# pers. ciblees_base'!$L$4:$L$1211,G160)</f>
        <v>0</v>
      </c>
      <c r="J160" s="15">
        <f>_xlfn.MAXIFS('# pers. ciblees_base'!$P$4:$P$1211,'# pers. ciblees_base'!$J$4:$J$1211,E160,'# pers. ciblees_base'!$K$4:$K$1211,F160,'# pers. ciblees_base'!$L$4:$L$1211,G160)</f>
        <v>0</v>
      </c>
      <c r="K160" s="15">
        <f>_xlfn.MAXIFS('# pers. ciblees_base'!$Q$4:$Q$1211,'# pers. ciblees_base'!$J$4:$J$1211,E160,'# pers. ciblees_base'!$K$4:$K$1211,F160,'# pers. ciblees_base'!$L$4:$L$1211,G160)</f>
        <v>0</v>
      </c>
      <c r="L160" s="15">
        <f>_xlfn.MAXIFS('# pers. ciblees_base'!$R$4:$R$1211,'# pers. ciblees_base'!$J$4:$J$1211,E160,'# pers. ciblees_base'!$K$4:$K$1211,F160,'# pers. ciblees_base'!$L$4:$L$1211,G160)</f>
        <v>0</v>
      </c>
      <c r="M160" s="15">
        <f>_xlfn.MAXIFS('# pers. ciblees_base'!$S$4:$S$1211,'# pers. ciblees_base'!$J$4:$J$1211,E160,'# pers. ciblees_base'!$K$4:$K$1211,F160,'# pers. ciblees_base'!$L$4:$L$1211,G160)</f>
        <v>0</v>
      </c>
      <c r="N160" s="15">
        <f>_xlfn.MAXIFS('# pers. ciblees_base'!$T$4:$T$1211,'# pers. ciblees_base'!$J$4:$J$1211,E160,'# pers. ciblees_base'!$K$4:$K$1211,F160,'# pers. ciblees_base'!$L$4:$L$1211,G160)</f>
        <v>0</v>
      </c>
      <c r="O160" s="15">
        <f>_xlfn.MAXIFS('# pers. ciblees_base'!$U$4:$U$1211,'# pers. ciblees_base'!$J$4:$J$1211,E160,'# pers. ciblees_base'!$K$4:$K$1211,F160,'# pers. ciblees_base'!$L$4:$L$1211,G160)</f>
        <v>0</v>
      </c>
      <c r="P160" s="16">
        <f t="shared" si="6"/>
        <v>0</v>
      </c>
    </row>
    <row r="161" spans="1:16">
      <c r="A161" t="s">
        <v>41</v>
      </c>
      <c r="B161" t="s">
        <v>174</v>
      </c>
      <c r="C161" t="s">
        <v>174</v>
      </c>
      <c r="E161" t="str">
        <f t="shared" si="5"/>
        <v>Sud-kivu</v>
      </c>
      <c r="F161" t="str">
        <f t="shared" si="5"/>
        <v>Mwenga</v>
      </c>
      <c r="G161" t="str">
        <f t="shared" si="5"/>
        <v>Mwenga</v>
      </c>
      <c r="H161" s="14">
        <f>_xlfn.MAXIFS('# pers. ciblees_base'!$N$4:$N$1211,'# pers. ciblees_base'!$J$4:$J$1211,E161,'# pers. ciblees_base'!$K$4:$K$1211,F161,'# pers. ciblees_base'!$L$4:$L$1211,G161)</f>
        <v>0</v>
      </c>
      <c r="I161" s="14">
        <f>_xlfn.MAXIFS('# pers. ciblees_base'!$O$4:$O$1211,'# pers. ciblees_base'!$J$4:$J$1211,E161,'# pers. ciblees_base'!$K$4:$K$1211,F161,'# pers. ciblees_base'!$L$4:$L$1211,G161)</f>
        <v>0</v>
      </c>
      <c r="J161" s="15">
        <f>_xlfn.MAXIFS('# pers. ciblees_base'!$P$4:$P$1211,'# pers. ciblees_base'!$J$4:$J$1211,E161,'# pers. ciblees_base'!$K$4:$K$1211,F161,'# pers. ciblees_base'!$L$4:$L$1211,G161)</f>
        <v>0</v>
      </c>
      <c r="K161" s="15">
        <f>_xlfn.MAXIFS('# pers. ciblees_base'!$Q$4:$Q$1211,'# pers. ciblees_base'!$J$4:$J$1211,E161,'# pers. ciblees_base'!$K$4:$K$1211,F161,'# pers. ciblees_base'!$L$4:$L$1211,G161)</f>
        <v>0</v>
      </c>
      <c r="L161" s="15">
        <f>_xlfn.MAXIFS('# pers. ciblees_base'!$R$4:$R$1211,'# pers. ciblees_base'!$J$4:$J$1211,E161,'# pers. ciblees_base'!$K$4:$K$1211,F161,'# pers. ciblees_base'!$L$4:$L$1211,G161)</f>
        <v>0</v>
      </c>
      <c r="M161" s="15">
        <f>_xlfn.MAXIFS('# pers. ciblees_base'!$S$4:$S$1211,'# pers. ciblees_base'!$J$4:$J$1211,E161,'# pers. ciblees_base'!$K$4:$K$1211,F161,'# pers. ciblees_base'!$L$4:$L$1211,G161)</f>
        <v>0</v>
      </c>
      <c r="N161" s="15">
        <f>_xlfn.MAXIFS('# pers. ciblees_base'!$T$4:$T$1211,'# pers. ciblees_base'!$J$4:$J$1211,E161,'# pers. ciblees_base'!$K$4:$K$1211,F161,'# pers. ciblees_base'!$L$4:$L$1211,G161)</f>
        <v>0</v>
      </c>
      <c r="O161" s="15">
        <f>_xlfn.MAXIFS('# pers. ciblees_base'!$U$4:$U$1211,'# pers. ciblees_base'!$J$4:$J$1211,E161,'# pers. ciblees_base'!$K$4:$K$1211,F161,'# pers. ciblees_base'!$L$4:$L$1211,G161)</f>
        <v>0</v>
      </c>
      <c r="P161" s="16">
        <f t="shared" si="6"/>
        <v>0</v>
      </c>
    </row>
    <row r="162" spans="1:16">
      <c r="A162" t="s">
        <v>41</v>
      </c>
      <c r="B162" t="s">
        <v>174</v>
      </c>
      <c r="C162" t="s">
        <v>1324</v>
      </c>
      <c r="E162" t="str">
        <f t="shared" si="5"/>
        <v>Sud-kivu</v>
      </c>
      <c r="F162" t="str">
        <f t="shared" si="5"/>
        <v>Mwenga</v>
      </c>
      <c r="G162" t="str">
        <f t="shared" si="5"/>
        <v>Itombwe</v>
      </c>
      <c r="H162" s="14">
        <f>_xlfn.MAXIFS('# pers. ciblees_base'!$N$4:$N$1211,'# pers. ciblees_base'!$J$4:$J$1211,E162,'# pers. ciblees_base'!$K$4:$K$1211,F162,'# pers. ciblees_base'!$L$4:$L$1211,G162)</f>
        <v>5000</v>
      </c>
      <c r="I162" s="14">
        <f>_xlfn.MAXIFS('# pers. ciblees_base'!$O$4:$O$1211,'# pers. ciblees_base'!$J$4:$J$1211,E162,'# pers. ciblees_base'!$K$4:$K$1211,F162,'# pers. ciblees_base'!$L$4:$L$1211,G162)</f>
        <v>5000</v>
      </c>
      <c r="J162" s="15">
        <f>_xlfn.MAXIFS('# pers. ciblees_base'!$P$4:$P$1211,'# pers. ciblees_base'!$J$4:$J$1211,E162,'# pers. ciblees_base'!$K$4:$K$1211,F162,'# pers. ciblees_base'!$L$4:$L$1211,G162)</f>
        <v>5000</v>
      </c>
      <c r="K162" s="15">
        <f>_xlfn.MAXIFS('# pers. ciblees_base'!$Q$4:$Q$1211,'# pers. ciblees_base'!$J$4:$J$1211,E162,'# pers. ciblees_base'!$K$4:$K$1211,F162,'# pers. ciblees_base'!$L$4:$L$1211,G162)</f>
        <v>0</v>
      </c>
      <c r="L162" s="15">
        <f>_xlfn.MAXIFS('# pers. ciblees_base'!$R$4:$R$1211,'# pers. ciblees_base'!$J$4:$J$1211,E162,'# pers. ciblees_base'!$K$4:$K$1211,F162,'# pers. ciblees_base'!$L$4:$L$1211,G162)</f>
        <v>0</v>
      </c>
      <c r="M162" s="15">
        <f>_xlfn.MAXIFS('# pers. ciblees_base'!$S$4:$S$1211,'# pers. ciblees_base'!$J$4:$J$1211,E162,'# pers. ciblees_base'!$K$4:$K$1211,F162,'# pers. ciblees_base'!$L$4:$L$1211,G162)</f>
        <v>5000</v>
      </c>
      <c r="N162" s="15">
        <f>_xlfn.MAXIFS('# pers. ciblees_base'!$T$4:$T$1211,'# pers. ciblees_base'!$J$4:$J$1211,E162,'# pers. ciblees_base'!$K$4:$K$1211,F162,'# pers. ciblees_base'!$L$4:$L$1211,G162)</f>
        <v>5000</v>
      </c>
      <c r="O162" s="15">
        <f>_xlfn.MAXIFS('# pers. ciblees_base'!$U$4:$U$1211,'# pers. ciblees_base'!$J$4:$J$1211,E162,'# pers. ciblees_base'!$K$4:$K$1211,F162,'# pers. ciblees_base'!$L$4:$L$1211,G162)</f>
        <v>5000</v>
      </c>
      <c r="P162" s="16">
        <f t="shared" si="6"/>
        <v>5000</v>
      </c>
    </row>
    <row r="163" spans="1:16">
      <c r="A163" t="s">
        <v>41</v>
      </c>
      <c r="B163" t="s">
        <v>302</v>
      </c>
      <c r="C163" t="s">
        <v>304</v>
      </c>
      <c r="E163" t="str">
        <f t="shared" si="5"/>
        <v>Sud-kivu</v>
      </c>
      <c r="F163" t="str">
        <f t="shared" si="5"/>
        <v>Shabunda</v>
      </c>
      <c r="G163" t="str">
        <f t="shared" si="5"/>
        <v>Kalole</v>
      </c>
      <c r="H163" s="14">
        <f>_xlfn.MAXIFS('# pers. ciblees_base'!$N$4:$N$1211,'# pers. ciblees_base'!$J$4:$J$1211,E163,'# pers. ciblees_base'!$K$4:$K$1211,F163,'# pers. ciblees_base'!$L$4:$L$1211,G163)</f>
        <v>0</v>
      </c>
      <c r="I163" s="14">
        <f>_xlfn.MAXIFS('# pers. ciblees_base'!$O$4:$O$1211,'# pers. ciblees_base'!$J$4:$J$1211,E163,'# pers. ciblees_base'!$K$4:$K$1211,F163,'# pers. ciblees_base'!$L$4:$L$1211,G163)</f>
        <v>0</v>
      </c>
      <c r="J163" s="15">
        <f>_xlfn.MAXIFS('# pers. ciblees_base'!$P$4:$P$1211,'# pers. ciblees_base'!$J$4:$J$1211,E163,'# pers. ciblees_base'!$K$4:$K$1211,F163,'# pers. ciblees_base'!$L$4:$L$1211,G163)</f>
        <v>0</v>
      </c>
      <c r="K163" s="15">
        <f>_xlfn.MAXIFS('# pers. ciblees_base'!$Q$4:$Q$1211,'# pers. ciblees_base'!$J$4:$J$1211,E163,'# pers. ciblees_base'!$K$4:$K$1211,F163,'# pers. ciblees_base'!$L$4:$L$1211,G163)</f>
        <v>0</v>
      </c>
      <c r="L163" s="15">
        <f>_xlfn.MAXIFS('# pers. ciblees_base'!$R$4:$R$1211,'# pers. ciblees_base'!$J$4:$J$1211,E163,'# pers. ciblees_base'!$K$4:$K$1211,F163,'# pers. ciblees_base'!$L$4:$L$1211,G163)</f>
        <v>0</v>
      </c>
      <c r="M163" s="15">
        <f>_xlfn.MAXIFS('# pers. ciblees_base'!$S$4:$S$1211,'# pers. ciblees_base'!$J$4:$J$1211,E163,'# pers. ciblees_base'!$K$4:$K$1211,F163,'# pers. ciblees_base'!$L$4:$L$1211,G163)</f>
        <v>0</v>
      </c>
      <c r="N163" s="15">
        <f>_xlfn.MAXIFS('# pers. ciblees_base'!$T$4:$T$1211,'# pers. ciblees_base'!$J$4:$J$1211,E163,'# pers. ciblees_base'!$K$4:$K$1211,F163,'# pers. ciblees_base'!$L$4:$L$1211,G163)</f>
        <v>0</v>
      </c>
      <c r="O163" s="15">
        <f>_xlfn.MAXIFS('# pers. ciblees_base'!$U$4:$U$1211,'# pers. ciblees_base'!$J$4:$J$1211,E163,'# pers. ciblees_base'!$K$4:$K$1211,F163,'# pers. ciblees_base'!$L$4:$L$1211,G163)</f>
        <v>0</v>
      </c>
      <c r="P163" s="16">
        <f t="shared" si="6"/>
        <v>0</v>
      </c>
    </row>
    <row r="164" spans="1:16">
      <c r="A164" t="s">
        <v>41</v>
      </c>
      <c r="B164" t="s">
        <v>302</v>
      </c>
      <c r="C164" t="s">
        <v>583</v>
      </c>
      <c r="E164" t="str">
        <f t="shared" si="5"/>
        <v>Sud-kivu</v>
      </c>
      <c r="F164" t="str">
        <f t="shared" si="5"/>
        <v>Shabunda</v>
      </c>
      <c r="G164" t="str">
        <f t="shared" si="5"/>
        <v>Lulingu</v>
      </c>
      <c r="H164" s="14">
        <f>_xlfn.MAXIFS('# pers. ciblees_base'!$N$4:$N$1211,'# pers. ciblees_base'!$J$4:$J$1211,E164,'# pers. ciblees_base'!$K$4:$K$1211,F164,'# pers. ciblees_base'!$L$4:$L$1211,G164)</f>
        <v>0</v>
      </c>
      <c r="I164" s="14">
        <f>_xlfn.MAXIFS('# pers. ciblees_base'!$O$4:$O$1211,'# pers. ciblees_base'!$J$4:$J$1211,E164,'# pers. ciblees_base'!$K$4:$K$1211,F164,'# pers. ciblees_base'!$L$4:$L$1211,G164)</f>
        <v>0</v>
      </c>
      <c r="J164" s="15">
        <f>_xlfn.MAXIFS('# pers. ciblees_base'!$P$4:$P$1211,'# pers. ciblees_base'!$J$4:$J$1211,E164,'# pers. ciblees_base'!$K$4:$K$1211,F164,'# pers. ciblees_base'!$L$4:$L$1211,G164)</f>
        <v>0</v>
      </c>
      <c r="K164" s="15">
        <f>_xlfn.MAXIFS('# pers. ciblees_base'!$Q$4:$Q$1211,'# pers. ciblees_base'!$J$4:$J$1211,E164,'# pers. ciblees_base'!$K$4:$K$1211,F164,'# pers. ciblees_base'!$L$4:$L$1211,G164)</f>
        <v>0</v>
      </c>
      <c r="L164" s="15">
        <f>_xlfn.MAXIFS('# pers. ciblees_base'!$R$4:$R$1211,'# pers. ciblees_base'!$J$4:$J$1211,E164,'# pers. ciblees_base'!$K$4:$K$1211,F164,'# pers. ciblees_base'!$L$4:$L$1211,G164)</f>
        <v>0</v>
      </c>
      <c r="M164" s="15">
        <f>_xlfn.MAXIFS('# pers. ciblees_base'!$S$4:$S$1211,'# pers. ciblees_base'!$J$4:$J$1211,E164,'# pers. ciblees_base'!$K$4:$K$1211,F164,'# pers. ciblees_base'!$L$4:$L$1211,G164)</f>
        <v>5000</v>
      </c>
      <c r="N164" s="15">
        <f>_xlfn.MAXIFS('# pers. ciblees_base'!$T$4:$T$1211,'# pers. ciblees_base'!$J$4:$J$1211,E164,'# pers. ciblees_base'!$K$4:$K$1211,F164,'# pers. ciblees_base'!$L$4:$L$1211,G164)</f>
        <v>0</v>
      </c>
      <c r="O164" s="15">
        <f>_xlfn.MAXIFS('# pers. ciblees_base'!$U$4:$U$1211,'# pers. ciblees_base'!$J$4:$J$1211,E164,'# pers. ciblees_base'!$K$4:$K$1211,F164,'# pers. ciblees_base'!$L$4:$L$1211,G164)</f>
        <v>0</v>
      </c>
      <c r="P164" s="16">
        <f t="shared" si="6"/>
        <v>5000</v>
      </c>
    </row>
    <row r="165" spans="1:16">
      <c r="A165" t="s">
        <v>41</v>
      </c>
      <c r="B165" t="s">
        <v>302</v>
      </c>
      <c r="C165" t="s">
        <v>472</v>
      </c>
      <c r="E165" t="str">
        <f t="shared" si="5"/>
        <v>Sud-kivu</v>
      </c>
      <c r="F165" t="str">
        <f t="shared" si="5"/>
        <v>Shabunda</v>
      </c>
      <c r="G165" t="str">
        <f t="shared" si="5"/>
        <v>Mulungu</v>
      </c>
      <c r="H165" s="14">
        <f>_xlfn.MAXIFS('# pers. ciblees_base'!$N$4:$N$1211,'# pers. ciblees_base'!$J$4:$J$1211,E165,'# pers. ciblees_base'!$K$4:$K$1211,F165,'# pers. ciblees_base'!$L$4:$L$1211,G165)</f>
        <v>0</v>
      </c>
      <c r="I165" s="14">
        <f>_xlfn.MAXIFS('# pers. ciblees_base'!$O$4:$O$1211,'# pers. ciblees_base'!$J$4:$J$1211,E165,'# pers. ciblees_base'!$K$4:$K$1211,F165,'# pers. ciblees_base'!$L$4:$L$1211,G165)</f>
        <v>0</v>
      </c>
      <c r="J165" s="15">
        <f>_xlfn.MAXIFS('# pers. ciblees_base'!$P$4:$P$1211,'# pers. ciblees_base'!$J$4:$J$1211,E165,'# pers. ciblees_base'!$K$4:$K$1211,F165,'# pers. ciblees_base'!$L$4:$L$1211,G165)</f>
        <v>0</v>
      </c>
      <c r="K165" s="15">
        <f>_xlfn.MAXIFS('# pers. ciblees_base'!$Q$4:$Q$1211,'# pers. ciblees_base'!$J$4:$J$1211,E165,'# pers. ciblees_base'!$K$4:$K$1211,F165,'# pers. ciblees_base'!$L$4:$L$1211,G165)</f>
        <v>0</v>
      </c>
      <c r="L165" s="15">
        <f>_xlfn.MAXIFS('# pers. ciblees_base'!$R$4:$R$1211,'# pers. ciblees_base'!$J$4:$J$1211,E165,'# pers. ciblees_base'!$K$4:$K$1211,F165,'# pers. ciblees_base'!$L$4:$L$1211,G165)</f>
        <v>14500</v>
      </c>
      <c r="M165" s="15">
        <f>_xlfn.MAXIFS('# pers. ciblees_base'!$S$4:$S$1211,'# pers. ciblees_base'!$J$4:$J$1211,E165,'# pers. ciblees_base'!$K$4:$K$1211,F165,'# pers. ciblees_base'!$L$4:$L$1211,G165)</f>
        <v>14500</v>
      </c>
      <c r="N165" s="15">
        <f>_xlfn.MAXIFS('# pers. ciblees_base'!$T$4:$T$1211,'# pers. ciblees_base'!$J$4:$J$1211,E165,'# pers. ciblees_base'!$K$4:$K$1211,F165,'# pers. ciblees_base'!$L$4:$L$1211,G165)</f>
        <v>14500</v>
      </c>
      <c r="O165" s="15">
        <f>_xlfn.MAXIFS('# pers. ciblees_base'!$U$4:$U$1211,'# pers. ciblees_base'!$J$4:$J$1211,E165,'# pers. ciblees_base'!$K$4:$K$1211,F165,'# pers. ciblees_base'!$L$4:$L$1211,G165)</f>
        <v>0</v>
      </c>
      <c r="P165" s="16">
        <f t="shared" si="6"/>
        <v>14500</v>
      </c>
    </row>
    <row r="166" spans="1:16">
      <c r="A166" t="s">
        <v>41</v>
      </c>
      <c r="B166" t="s">
        <v>302</v>
      </c>
      <c r="C166" t="s">
        <v>302</v>
      </c>
      <c r="E166" t="str">
        <f t="shared" si="5"/>
        <v>Sud-kivu</v>
      </c>
      <c r="F166" t="str">
        <f t="shared" si="5"/>
        <v>Shabunda</v>
      </c>
      <c r="G166" t="str">
        <f t="shared" si="5"/>
        <v>Shabunda</v>
      </c>
      <c r="H166" s="14">
        <f>_xlfn.MAXIFS('# pers. ciblees_base'!$N$4:$N$1211,'# pers. ciblees_base'!$J$4:$J$1211,E166,'# pers. ciblees_base'!$K$4:$K$1211,F166,'# pers. ciblees_base'!$L$4:$L$1211,G166)</f>
        <v>0</v>
      </c>
      <c r="I166" s="14">
        <f>_xlfn.MAXIFS('# pers. ciblees_base'!$O$4:$O$1211,'# pers. ciblees_base'!$J$4:$J$1211,E166,'# pers. ciblees_base'!$K$4:$K$1211,F166,'# pers. ciblees_base'!$L$4:$L$1211,G166)</f>
        <v>0</v>
      </c>
      <c r="J166" s="15">
        <f>_xlfn.MAXIFS('# pers. ciblees_base'!$P$4:$P$1211,'# pers. ciblees_base'!$J$4:$J$1211,E166,'# pers. ciblees_base'!$K$4:$K$1211,F166,'# pers. ciblees_base'!$L$4:$L$1211,G166)</f>
        <v>0</v>
      </c>
      <c r="K166" s="15">
        <f>_xlfn.MAXIFS('# pers. ciblees_base'!$Q$4:$Q$1211,'# pers. ciblees_base'!$J$4:$J$1211,E166,'# pers. ciblees_base'!$K$4:$K$1211,F166,'# pers. ciblees_base'!$L$4:$L$1211,G166)</f>
        <v>0</v>
      </c>
      <c r="L166" s="15">
        <f>_xlfn.MAXIFS('# pers. ciblees_base'!$R$4:$R$1211,'# pers. ciblees_base'!$J$4:$J$1211,E166,'# pers. ciblees_base'!$K$4:$K$1211,F166,'# pers. ciblees_base'!$L$4:$L$1211,G166)</f>
        <v>0</v>
      </c>
      <c r="M166" s="15">
        <f>_xlfn.MAXIFS('# pers. ciblees_base'!$S$4:$S$1211,'# pers. ciblees_base'!$J$4:$J$1211,E166,'# pers. ciblees_base'!$K$4:$K$1211,F166,'# pers. ciblees_base'!$L$4:$L$1211,G166)</f>
        <v>5000</v>
      </c>
      <c r="N166" s="15">
        <f>_xlfn.MAXIFS('# pers. ciblees_base'!$T$4:$T$1211,'# pers. ciblees_base'!$J$4:$J$1211,E166,'# pers. ciblees_base'!$K$4:$K$1211,F166,'# pers. ciblees_base'!$L$4:$L$1211,G166)</f>
        <v>0</v>
      </c>
      <c r="O166" s="15">
        <f>_xlfn.MAXIFS('# pers. ciblees_base'!$U$4:$U$1211,'# pers. ciblees_base'!$J$4:$J$1211,E166,'# pers. ciblees_base'!$K$4:$K$1211,F166,'# pers. ciblees_base'!$L$4:$L$1211,G166)</f>
        <v>0</v>
      </c>
      <c r="P166" s="16">
        <f t="shared" si="6"/>
        <v>5000</v>
      </c>
    </row>
    <row r="167" spans="1:16">
      <c r="A167" t="s">
        <v>41</v>
      </c>
      <c r="B167" t="s">
        <v>151</v>
      </c>
      <c r="C167" t="s">
        <v>350</v>
      </c>
      <c r="E167" t="str">
        <f t="shared" si="5"/>
        <v>Sud-kivu</v>
      </c>
      <c r="F167" t="str">
        <f t="shared" si="5"/>
        <v>Uvira</v>
      </c>
      <c r="G167" t="str">
        <f t="shared" si="5"/>
        <v>Lemera</v>
      </c>
      <c r="H167" s="14">
        <f>_xlfn.MAXIFS('# pers. ciblees_base'!$N$4:$N$1211,'# pers. ciblees_base'!$J$4:$J$1211,E167,'# pers. ciblees_base'!$K$4:$K$1211,F167,'# pers. ciblees_base'!$L$4:$L$1211,G167)</f>
        <v>0</v>
      </c>
      <c r="I167" s="14">
        <f>_xlfn.MAXIFS('# pers. ciblees_base'!$O$4:$O$1211,'# pers. ciblees_base'!$J$4:$J$1211,E167,'# pers. ciblees_base'!$K$4:$K$1211,F167,'# pers. ciblees_base'!$L$4:$L$1211,G167)</f>
        <v>0</v>
      </c>
      <c r="J167" s="15">
        <f>_xlfn.MAXIFS('# pers. ciblees_base'!$P$4:$P$1211,'# pers. ciblees_base'!$J$4:$J$1211,E167,'# pers. ciblees_base'!$K$4:$K$1211,F167,'# pers. ciblees_base'!$L$4:$L$1211,G167)</f>
        <v>0</v>
      </c>
      <c r="K167" s="15">
        <f>_xlfn.MAXIFS('# pers. ciblees_base'!$Q$4:$Q$1211,'# pers. ciblees_base'!$J$4:$J$1211,E167,'# pers. ciblees_base'!$K$4:$K$1211,F167,'# pers. ciblees_base'!$L$4:$L$1211,G167)</f>
        <v>0</v>
      </c>
      <c r="L167" s="15">
        <f>_xlfn.MAXIFS('# pers. ciblees_base'!$R$4:$R$1211,'# pers. ciblees_base'!$J$4:$J$1211,E167,'# pers. ciblees_base'!$K$4:$K$1211,F167,'# pers. ciblees_base'!$L$4:$L$1211,G167)</f>
        <v>5000</v>
      </c>
      <c r="M167" s="15">
        <f>_xlfn.MAXIFS('# pers. ciblees_base'!$S$4:$S$1211,'# pers. ciblees_base'!$J$4:$J$1211,E167,'# pers. ciblees_base'!$K$4:$K$1211,F167,'# pers. ciblees_base'!$L$4:$L$1211,G167)</f>
        <v>5000</v>
      </c>
      <c r="N167" s="15">
        <f>_xlfn.MAXIFS('# pers. ciblees_base'!$T$4:$T$1211,'# pers. ciblees_base'!$J$4:$J$1211,E167,'# pers. ciblees_base'!$K$4:$K$1211,F167,'# pers. ciblees_base'!$L$4:$L$1211,G167)</f>
        <v>0</v>
      </c>
      <c r="O167" s="15">
        <f>_xlfn.MAXIFS('# pers. ciblees_base'!$U$4:$U$1211,'# pers. ciblees_base'!$J$4:$J$1211,E167,'# pers. ciblees_base'!$K$4:$K$1211,F167,'# pers. ciblees_base'!$L$4:$L$1211,G167)</f>
        <v>0</v>
      </c>
      <c r="P167" s="16">
        <f t="shared" si="6"/>
        <v>5000</v>
      </c>
    </row>
    <row r="168" spans="1:16">
      <c r="A168" t="s">
        <v>41</v>
      </c>
      <c r="B168" t="s">
        <v>151</v>
      </c>
      <c r="C168" t="s">
        <v>153</v>
      </c>
      <c r="E168" t="str">
        <f t="shared" si="5"/>
        <v>Sud-kivu</v>
      </c>
      <c r="F168" t="str">
        <f t="shared" si="5"/>
        <v>Uvira</v>
      </c>
      <c r="G168" t="str">
        <f t="shared" si="5"/>
        <v>Ruzizi</v>
      </c>
      <c r="H168" s="14">
        <f>_xlfn.MAXIFS('# pers. ciblees_base'!$N$4:$N$1211,'# pers. ciblees_base'!$J$4:$J$1211,E168,'# pers. ciblees_base'!$K$4:$K$1211,F168,'# pers. ciblees_base'!$L$4:$L$1211,G168)</f>
        <v>0</v>
      </c>
      <c r="I168" s="14">
        <f>_xlfn.MAXIFS('# pers. ciblees_base'!$O$4:$O$1211,'# pers. ciblees_base'!$J$4:$J$1211,E168,'# pers. ciblees_base'!$K$4:$K$1211,F168,'# pers. ciblees_base'!$L$4:$L$1211,G168)</f>
        <v>0</v>
      </c>
      <c r="J168" s="15">
        <f>_xlfn.MAXIFS('# pers. ciblees_base'!$P$4:$P$1211,'# pers. ciblees_base'!$J$4:$J$1211,E168,'# pers. ciblees_base'!$K$4:$K$1211,F168,'# pers. ciblees_base'!$L$4:$L$1211,G168)</f>
        <v>0</v>
      </c>
      <c r="K168" s="15">
        <f>_xlfn.MAXIFS('# pers. ciblees_base'!$Q$4:$Q$1211,'# pers. ciblees_base'!$J$4:$J$1211,E168,'# pers. ciblees_base'!$K$4:$K$1211,F168,'# pers. ciblees_base'!$L$4:$L$1211,G168)</f>
        <v>0</v>
      </c>
      <c r="L168" s="15">
        <f>_xlfn.MAXIFS('# pers. ciblees_base'!$R$4:$R$1211,'# pers. ciblees_base'!$J$4:$J$1211,E168,'# pers. ciblees_base'!$K$4:$K$1211,F168,'# pers. ciblees_base'!$L$4:$L$1211,G168)</f>
        <v>0</v>
      </c>
      <c r="M168" s="15">
        <f>_xlfn.MAXIFS('# pers. ciblees_base'!$S$4:$S$1211,'# pers. ciblees_base'!$J$4:$J$1211,E168,'# pers. ciblees_base'!$K$4:$K$1211,F168,'# pers. ciblees_base'!$L$4:$L$1211,G168)</f>
        <v>0</v>
      </c>
      <c r="N168" s="15">
        <f>_xlfn.MAXIFS('# pers. ciblees_base'!$T$4:$T$1211,'# pers. ciblees_base'!$J$4:$J$1211,E168,'# pers. ciblees_base'!$K$4:$K$1211,F168,'# pers. ciblees_base'!$L$4:$L$1211,G168)</f>
        <v>5000</v>
      </c>
      <c r="O168" s="15">
        <f>_xlfn.MAXIFS('# pers. ciblees_base'!$U$4:$U$1211,'# pers. ciblees_base'!$J$4:$J$1211,E168,'# pers. ciblees_base'!$K$4:$K$1211,F168,'# pers. ciblees_base'!$L$4:$L$1211,G168)</f>
        <v>0</v>
      </c>
      <c r="P168" s="16">
        <f t="shared" si="6"/>
        <v>5000</v>
      </c>
    </row>
    <row r="169" spans="1:16">
      <c r="A169" t="s">
        <v>41</v>
      </c>
      <c r="B169" t="s">
        <v>151</v>
      </c>
      <c r="C169" t="s">
        <v>151</v>
      </c>
      <c r="E169" t="str">
        <f t="shared" si="5"/>
        <v>Sud-kivu</v>
      </c>
      <c r="F169" t="str">
        <f t="shared" si="5"/>
        <v>Uvira</v>
      </c>
      <c r="G169" t="str">
        <f t="shared" si="5"/>
        <v>Uvira</v>
      </c>
      <c r="H169" s="14">
        <f>_xlfn.MAXIFS('# pers. ciblees_base'!$N$4:$N$1211,'# pers. ciblees_base'!$J$4:$J$1211,E169,'# pers. ciblees_base'!$K$4:$K$1211,F169,'# pers. ciblees_base'!$L$4:$L$1211,G169)</f>
        <v>0</v>
      </c>
      <c r="I169" s="14">
        <f>_xlfn.MAXIFS('# pers. ciblees_base'!$O$4:$O$1211,'# pers. ciblees_base'!$J$4:$J$1211,E169,'# pers. ciblees_base'!$K$4:$K$1211,F169,'# pers. ciblees_base'!$L$4:$L$1211,G169)</f>
        <v>0</v>
      </c>
      <c r="J169" s="15">
        <f>_xlfn.MAXIFS('# pers. ciblees_base'!$P$4:$P$1211,'# pers. ciblees_base'!$J$4:$J$1211,E169,'# pers. ciblees_base'!$K$4:$K$1211,F169,'# pers. ciblees_base'!$L$4:$L$1211,G169)</f>
        <v>84500</v>
      </c>
      <c r="K169" s="15">
        <f>_xlfn.MAXIFS('# pers. ciblees_base'!$Q$4:$Q$1211,'# pers. ciblees_base'!$J$4:$J$1211,E169,'# pers. ciblees_base'!$K$4:$K$1211,F169,'# pers. ciblees_base'!$L$4:$L$1211,G169)</f>
        <v>0</v>
      </c>
      <c r="L169" s="15">
        <f>_xlfn.MAXIFS('# pers. ciblees_base'!$R$4:$R$1211,'# pers. ciblees_base'!$J$4:$J$1211,E169,'# pers. ciblees_base'!$K$4:$K$1211,F169,'# pers. ciblees_base'!$L$4:$L$1211,G169)</f>
        <v>0</v>
      </c>
      <c r="M169" s="15">
        <f>_xlfn.MAXIFS('# pers. ciblees_base'!$S$4:$S$1211,'# pers. ciblees_base'!$J$4:$J$1211,E169,'# pers. ciblees_base'!$K$4:$K$1211,F169,'# pers. ciblees_base'!$L$4:$L$1211,G169)</f>
        <v>5000</v>
      </c>
      <c r="N169" s="15">
        <f>_xlfn.MAXIFS('# pers. ciblees_base'!$T$4:$T$1211,'# pers. ciblees_base'!$J$4:$J$1211,E169,'# pers. ciblees_base'!$K$4:$K$1211,F169,'# pers. ciblees_base'!$L$4:$L$1211,G169)</f>
        <v>84500</v>
      </c>
      <c r="O169" s="15">
        <f>_xlfn.MAXIFS('# pers. ciblees_base'!$U$4:$U$1211,'# pers. ciblees_base'!$J$4:$J$1211,E169,'# pers. ciblees_base'!$K$4:$K$1211,F169,'# pers. ciblees_base'!$L$4:$L$1211,G169)</f>
        <v>64500</v>
      </c>
      <c r="P169" s="16">
        <f t="shared" si="6"/>
        <v>84500</v>
      </c>
    </row>
    <row r="170" spans="1:16">
      <c r="A170" t="s">
        <v>41</v>
      </c>
      <c r="B170" t="s">
        <v>151</v>
      </c>
      <c r="C170" t="s">
        <v>1375</v>
      </c>
      <c r="E170" t="str">
        <f t="shared" si="5"/>
        <v>Sud-kivu</v>
      </c>
      <c r="F170" t="str">
        <f t="shared" si="5"/>
        <v>Uvira</v>
      </c>
      <c r="G170" t="str">
        <f t="shared" si="5"/>
        <v>Hauts-Plateaux</v>
      </c>
      <c r="H170" s="14">
        <f>_xlfn.MAXIFS('# pers. ciblees_base'!$N$4:$N$1211,'# pers. ciblees_base'!$J$4:$J$1211,E170,'# pers. ciblees_base'!$K$4:$K$1211,F170,'# pers. ciblees_base'!$L$4:$L$1211,G170)</f>
        <v>0</v>
      </c>
      <c r="I170" s="14">
        <f>_xlfn.MAXIFS('# pers. ciblees_base'!$O$4:$O$1211,'# pers. ciblees_base'!$J$4:$J$1211,E170,'# pers. ciblees_base'!$K$4:$K$1211,F170,'# pers. ciblees_base'!$L$4:$L$1211,G170)</f>
        <v>0</v>
      </c>
      <c r="J170" s="15">
        <f>_xlfn.MAXIFS('# pers. ciblees_base'!$P$4:$P$1211,'# pers. ciblees_base'!$J$4:$J$1211,E170,'# pers. ciblees_base'!$K$4:$K$1211,F170,'# pers. ciblees_base'!$L$4:$L$1211,G170)</f>
        <v>0</v>
      </c>
      <c r="K170" s="15">
        <f>_xlfn.MAXIFS('# pers. ciblees_base'!$Q$4:$Q$1211,'# pers. ciblees_base'!$J$4:$J$1211,E170,'# pers. ciblees_base'!$K$4:$K$1211,F170,'# pers. ciblees_base'!$L$4:$L$1211,G170)</f>
        <v>0</v>
      </c>
      <c r="L170" s="15">
        <f>_xlfn.MAXIFS('# pers. ciblees_base'!$R$4:$R$1211,'# pers. ciblees_base'!$J$4:$J$1211,E170,'# pers. ciblees_base'!$K$4:$K$1211,F170,'# pers. ciblees_base'!$L$4:$L$1211,G170)</f>
        <v>0</v>
      </c>
      <c r="M170" s="15">
        <f>_xlfn.MAXIFS('# pers. ciblees_base'!$S$4:$S$1211,'# pers. ciblees_base'!$J$4:$J$1211,E170,'# pers. ciblees_base'!$K$4:$K$1211,F170,'# pers. ciblees_base'!$L$4:$L$1211,G170)</f>
        <v>0</v>
      </c>
      <c r="N170" s="15">
        <f>_xlfn.MAXIFS('# pers. ciblees_base'!$T$4:$T$1211,'# pers. ciblees_base'!$J$4:$J$1211,E170,'# pers. ciblees_base'!$K$4:$K$1211,F170,'# pers. ciblees_base'!$L$4:$L$1211,G170)</f>
        <v>0</v>
      </c>
      <c r="O170" s="15">
        <f>_xlfn.MAXIFS('# pers. ciblees_base'!$U$4:$U$1211,'# pers. ciblees_base'!$J$4:$J$1211,E170,'# pers. ciblees_base'!$K$4:$K$1211,F170,'# pers. ciblees_base'!$L$4:$L$1211,G170)</f>
        <v>0</v>
      </c>
      <c r="P170" s="16">
        <f t="shared" si="6"/>
        <v>0</v>
      </c>
    </row>
    <row r="171" spans="1:16" s="7" customFormat="1">
      <c r="A171" t="s">
        <v>41</v>
      </c>
      <c r="B171" t="s">
        <v>172</v>
      </c>
      <c r="C171" t="s">
        <v>178</v>
      </c>
      <c r="E171" t="str">
        <f t="shared" si="5"/>
        <v>Sud-kivu</v>
      </c>
      <c r="F171" t="str">
        <f t="shared" si="5"/>
        <v>Walungu</v>
      </c>
      <c r="G171" t="str">
        <f t="shared" si="5"/>
        <v>Nyangezi</v>
      </c>
      <c r="H171" s="14">
        <f>_xlfn.MAXIFS('# pers. ciblees_base'!$N$4:$N$1211,'# pers. ciblees_base'!$J$4:$J$1211,E171,'# pers. ciblees_base'!$K$4:$K$1211,F171,'# pers. ciblees_base'!$L$4:$L$1211,G171)</f>
        <v>0</v>
      </c>
      <c r="I171" s="14">
        <f>_xlfn.MAXIFS('# pers. ciblees_base'!$O$4:$O$1211,'# pers. ciblees_base'!$J$4:$J$1211,E171,'# pers. ciblees_base'!$K$4:$K$1211,F171,'# pers. ciblees_base'!$L$4:$L$1211,G171)</f>
        <v>0</v>
      </c>
      <c r="J171" s="15">
        <f>_xlfn.MAXIFS('# pers. ciblees_base'!$P$4:$P$1211,'# pers. ciblees_base'!$J$4:$J$1211,E171,'# pers. ciblees_base'!$K$4:$K$1211,F171,'# pers. ciblees_base'!$L$4:$L$1211,G171)</f>
        <v>0</v>
      </c>
      <c r="K171" s="15">
        <f>_xlfn.MAXIFS('# pers. ciblees_base'!$Q$4:$Q$1211,'# pers. ciblees_base'!$J$4:$J$1211,E171,'# pers. ciblees_base'!$K$4:$K$1211,F171,'# pers. ciblees_base'!$L$4:$L$1211,G171)</f>
        <v>0</v>
      </c>
      <c r="L171" s="15">
        <f>_xlfn.MAXIFS('# pers. ciblees_base'!$R$4:$R$1211,'# pers. ciblees_base'!$J$4:$J$1211,E171,'# pers. ciblees_base'!$K$4:$K$1211,F171,'# pers. ciblees_base'!$L$4:$L$1211,G171)</f>
        <v>0</v>
      </c>
      <c r="M171" s="15">
        <f>_xlfn.MAXIFS('# pers. ciblees_base'!$S$4:$S$1211,'# pers. ciblees_base'!$J$4:$J$1211,E171,'# pers. ciblees_base'!$K$4:$K$1211,F171,'# pers. ciblees_base'!$L$4:$L$1211,G171)</f>
        <v>0</v>
      </c>
      <c r="N171" s="15">
        <f>_xlfn.MAXIFS('# pers. ciblees_base'!$T$4:$T$1211,'# pers. ciblees_base'!$J$4:$J$1211,E171,'# pers. ciblees_base'!$K$4:$K$1211,F171,'# pers. ciblees_base'!$L$4:$L$1211,G171)</f>
        <v>0</v>
      </c>
      <c r="O171" s="15">
        <f>_xlfn.MAXIFS('# pers. ciblees_base'!$U$4:$U$1211,'# pers. ciblees_base'!$J$4:$J$1211,E171,'# pers. ciblees_base'!$K$4:$K$1211,F171,'# pers. ciblees_base'!$L$4:$L$1211,G171)</f>
        <v>0</v>
      </c>
      <c r="P171" s="16">
        <f t="shared" si="6"/>
        <v>0</v>
      </c>
    </row>
    <row r="172" spans="1:16" s="7" customFormat="1">
      <c r="A172" t="s">
        <v>41</v>
      </c>
      <c r="B172" t="s">
        <v>172</v>
      </c>
      <c r="C172" t="s">
        <v>172</v>
      </c>
      <c r="E172" t="str">
        <f t="shared" ref="E172:G185" si="7">A172</f>
        <v>Sud-kivu</v>
      </c>
      <c r="F172" t="str">
        <f t="shared" si="7"/>
        <v>Walungu</v>
      </c>
      <c r="G172" t="str">
        <f t="shared" si="7"/>
        <v>Walungu</v>
      </c>
      <c r="H172" s="14">
        <f>_xlfn.MAXIFS('# pers. ciblees_base'!$N$4:$N$1211,'# pers. ciblees_base'!$J$4:$J$1211,E172,'# pers. ciblees_base'!$K$4:$K$1211,F172,'# pers. ciblees_base'!$L$4:$L$1211,G172)</f>
        <v>0</v>
      </c>
      <c r="I172" s="14">
        <f>_xlfn.MAXIFS('# pers. ciblees_base'!$O$4:$O$1211,'# pers. ciblees_base'!$J$4:$J$1211,E172,'# pers. ciblees_base'!$K$4:$K$1211,F172,'# pers. ciblees_base'!$L$4:$L$1211,G172)</f>
        <v>14500</v>
      </c>
      <c r="J172" s="15">
        <f>_xlfn.MAXIFS('# pers. ciblees_base'!$P$4:$P$1211,'# pers. ciblees_base'!$J$4:$J$1211,E172,'# pers. ciblees_base'!$K$4:$K$1211,F172,'# pers. ciblees_base'!$L$4:$L$1211,G172)</f>
        <v>0</v>
      </c>
      <c r="K172" s="15">
        <f>_xlfn.MAXIFS('# pers. ciblees_base'!$Q$4:$Q$1211,'# pers. ciblees_base'!$J$4:$J$1211,E172,'# pers. ciblees_base'!$K$4:$K$1211,F172,'# pers. ciblees_base'!$L$4:$L$1211,G172)</f>
        <v>0</v>
      </c>
      <c r="L172" s="15">
        <f>_xlfn.MAXIFS('# pers. ciblees_base'!$R$4:$R$1211,'# pers. ciblees_base'!$J$4:$J$1211,E172,'# pers. ciblees_base'!$K$4:$K$1211,F172,'# pers. ciblees_base'!$L$4:$L$1211,G172)</f>
        <v>5000</v>
      </c>
      <c r="M172" s="15">
        <f>_xlfn.MAXIFS('# pers. ciblees_base'!$S$4:$S$1211,'# pers. ciblees_base'!$J$4:$J$1211,E172,'# pers. ciblees_base'!$K$4:$K$1211,F172,'# pers. ciblees_base'!$L$4:$L$1211,G172)</f>
        <v>5000</v>
      </c>
      <c r="N172" s="15">
        <f>_xlfn.MAXIFS('# pers. ciblees_base'!$T$4:$T$1211,'# pers. ciblees_base'!$J$4:$J$1211,E172,'# pers. ciblees_base'!$K$4:$K$1211,F172,'# pers. ciblees_base'!$L$4:$L$1211,G172)</f>
        <v>5000</v>
      </c>
      <c r="O172" s="15">
        <f>_xlfn.MAXIFS('# pers. ciblees_base'!$U$4:$U$1211,'# pers. ciblees_base'!$J$4:$J$1211,E172,'# pers. ciblees_base'!$K$4:$K$1211,F172,'# pers. ciblees_base'!$L$4:$L$1211,G172)</f>
        <v>14500</v>
      </c>
      <c r="P172" s="16">
        <f t="shared" si="6"/>
        <v>14500</v>
      </c>
    </row>
    <row r="173" spans="1:16" s="7" customFormat="1">
      <c r="A173" t="s">
        <v>41</v>
      </c>
      <c r="B173" t="s">
        <v>172</v>
      </c>
      <c r="C173" t="s">
        <v>1304</v>
      </c>
      <c r="E173" t="str">
        <f t="shared" si="7"/>
        <v>Sud-kivu</v>
      </c>
      <c r="F173" t="str">
        <f t="shared" si="7"/>
        <v>Walungu</v>
      </c>
      <c r="G173" t="str">
        <f t="shared" si="7"/>
        <v>Mubumbano</v>
      </c>
      <c r="H173" s="14">
        <f>_xlfn.MAXIFS('# pers. ciblees_base'!$N$4:$N$1211,'# pers. ciblees_base'!$J$4:$J$1211,E173,'# pers. ciblees_base'!$K$4:$K$1211,F173,'# pers. ciblees_base'!$L$4:$L$1211,G173)</f>
        <v>0</v>
      </c>
      <c r="I173" s="14">
        <f>_xlfn.MAXIFS('# pers. ciblees_base'!$O$4:$O$1211,'# pers. ciblees_base'!$J$4:$J$1211,E173,'# pers. ciblees_base'!$K$4:$K$1211,F173,'# pers. ciblees_base'!$L$4:$L$1211,G173)</f>
        <v>0</v>
      </c>
      <c r="J173" s="15">
        <f>_xlfn.MAXIFS('# pers. ciblees_base'!$P$4:$P$1211,'# pers. ciblees_base'!$J$4:$J$1211,E173,'# pers. ciblees_base'!$K$4:$K$1211,F173,'# pers. ciblees_base'!$L$4:$L$1211,G173)</f>
        <v>0</v>
      </c>
      <c r="K173" s="15">
        <f>_xlfn.MAXIFS('# pers. ciblees_base'!$Q$4:$Q$1211,'# pers. ciblees_base'!$J$4:$J$1211,E173,'# pers. ciblees_base'!$K$4:$K$1211,F173,'# pers. ciblees_base'!$L$4:$L$1211,G173)</f>
        <v>14500</v>
      </c>
      <c r="L173" s="15">
        <f>_xlfn.MAXIFS('# pers. ciblees_base'!$R$4:$R$1211,'# pers. ciblees_base'!$J$4:$J$1211,E173,'# pers. ciblees_base'!$K$4:$K$1211,F173,'# pers. ciblees_base'!$L$4:$L$1211,G173)</f>
        <v>0</v>
      </c>
      <c r="M173" s="15">
        <f>_xlfn.MAXIFS('# pers. ciblees_base'!$S$4:$S$1211,'# pers. ciblees_base'!$J$4:$J$1211,E173,'# pers. ciblees_base'!$K$4:$K$1211,F173,'# pers. ciblees_base'!$L$4:$L$1211,G173)</f>
        <v>0</v>
      </c>
      <c r="N173" s="15">
        <f>_xlfn.MAXIFS('# pers. ciblees_base'!$T$4:$T$1211,'# pers. ciblees_base'!$J$4:$J$1211,E173,'# pers. ciblees_base'!$K$4:$K$1211,F173,'# pers. ciblees_base'!$L$4:$L$1211,G173)</f>
        <v>0</v>
      </c>
      <c r="O173" s="15">
        <f>_xlfn.MAXIFS('# pers. ciblees_base'!$U$4:$U$1211,'# pers. ciblees_base'!$J$4:$J$1211,E173,'# pers. ciblees_base'!$K$4:$K$1211,F173,'# pers. ciblees_base'!$L$4:$L$1211,G173)</f>
        <v>0</v>
      </c>
      <c r="P173" s="16">
        <f t="shared" si="6"/>
        <v>14500</v>
      </c>
    </row>
    <row r="174" spans="1:16" s="7" customFormat="1">
      <c r="A174" t="s">
        <v>41</v>
      </c>
      <c r="B174" t="s">
        <v>172</v>
      </c>
      <c r="C174" t="s">
        <v>1398</v>
      </c>
      <c r="E174" t="str">
        <f t="shared" si="7"/>
        <v>Sud-kivu</v>
      </c>
      <c r="F174" t="str">
        <f t="shared" si="7"/>
        <v>Walungu</v>
      </c>
      <c r="G174" t="str">
        <f t="shared" si="7"/>
        <v>Kaziba</v>
      </c>
      <c r="H174" s="14">
        <f>_xlfn.MAXIFS('# pers. ciblees_base'!$N$4:$N$1211,'# pers. ciblees_base'!$J$4:$J$1211,E174,'# pers. ciblees_base'!$K$4:$K$1211,F174,'# pers. ciblees_base'!$L$4:$L$1211,G174)</f>
        <v>0</v>
      </c>
      <c r="I174" s="14">
        <f>_xlfn.MAXIFS('# pers. ciblees_base'!$O$4:$O$1211,'# pers. ciblees_base'!$J$4:$J$1211,E174,'# pers. ciblees_base'!$K$4:$K$1211,F174,'# pers. ciblees_base'!$L$4:$L$1211,G174)</f>
        <v>0</v>
      </c>
      <c r="J174" s="15">
        <f>_xlfn.MAXIFS('# pers. ciblees_base'!$P$4:$P$1211,'# pers. ciblees_base'!$J$4:$J$1211,E174,'# pers. ciblees_base'!$K$4:$K$1211,F174,'# pers. ciblees_base'!$L$4:$L$1211,G174)</f>
        <v>0</v>
      </c>
      <c r="K174" s="15">
        <f>_xlfn.MAXIFS('# pers. ciblees_base'!$Q$4:$Q$1211,'# pers. ciblees_base'!$J$4:$J$1211,E174,'# pers. ciblees_base'!$K$4:$K$1211,F174,'# pers. ciblees_base'!$L$4:$L$1211,G174)</f>
        <v>0</v>
      </c>
      <c r="L174" s="15">
        <f>_xlfn.MAXIFS('# pers. ciblees_base'!$R$4:$R$1211,'# pers. ciblees_base'!$J$4:$J$1211,E174,'# pers. ciblees_base'!$K$4:$K$1211,F174,'# pers. ciblees_base'!$L$4:$L$1211,G174)</f>
        <v>0</v>
      </c>
      <c r="M174" s="15">
        <f>_xlfn.MAXIFS('# pers. ciblees_base'!$S$4:$S$1211,'# pers. ciblees_base'!$J$4:$J$1211,E174,'# pers. ciblees_base'!$K$4:$K$1211,F174,'# pers. ciblees_base'!$L$4:$L$1211,G174)</f>
        <v>0</v>
      </c>
      <c r="N174" s="15">
        <f>_xlfn.MAXIFS('# pers. ciblees_base'!$T$4:$T$1211,'# pers. ciblees_base'!$J$4:$J$1211,E174,'# pers. ciblees_base'!$K$4:$K$1211,F174,'# pers. ciblees_base'!$L$4:$L$1211,G174)</f>
        <v>0</v>
      </c>
      <c r="O174" s="15">
        <f>_xlfn.MAXIFS('# pers. ciblees_base'!$U$4:$U$1211,'# pers. ciblees_base'!$J$4:$J$1211,E174,'# pers. ciblees_base'!$K$4:$K$1211,F174,'# pers. ciblees_base'!$L$4:$L$1211,G174)</f>
        <v>0</v>
      </c>
      <c r="P174" s="16">
        <f t="shared" si="6"/>
        <v>0</v>
      </c>
    </row>
    <row r="175" spans="1:16" s="7" customFormat="1">
      <c r="A175" t="s">
        <v>57</v>
      </c>
      <c r="B175" t="s">
        <v>129</v>
      </c>
      <c r="C175" t="s">
        <v>129</v>
      </c>
      <c r="E175" t="str">
        <f t="shared" si="7"/>
        <v>Tanganyika</v>
      </c>
      <c r="F175" t="str">
        <f t="shared" si="7"/>
        <v>Kabalo</v>
      </c>
      <c r="G175" t="str">
        <f t="shared" si="7"/>
        <v>Kabalo</v>
      </c>
      <c r="H175" s="14">
        <f>_xlfn.MAXIFS('# pers. ciblees_base'!$N$4:$N$1211,'# pers. ciblees_base'!$J$4:$J$1211,E175,'# pers. ciblees_base'!$K$4:$K$1211,F175,'# pers. ciblees_base'!$L$4:$L$1211,G175)</f>
        <v>0</v>
      </c>
      <c r="I175" s="14">
        <f>_xlfn.MAXIFS('# pers. ciblees_base'!$O$4:$O$1211,'# pers. ciblees_base'!$J$4:$J$1211,E175,'# pers. ciblees_base'!$K$4:$K$1211,F175,'# pers. ciblees_base'!$L$4:$L$1211,G175)</f>
        <v>5000</v>
      </c>
      <c r="J175" s="15">
        <f>_xlfn.MAXIFS('# pers. ciblees_base'!$P$4:$P$1211,'# pers. ciblees_base'!$J$4:$J$1211,E175,'# pers. ciblees_base'!$K$4:$K$1211,F175,'# pers. ciblees_base'!$L$4:$L$1211,G175)</f>
        <v>0</v>
      </c>
      <c r="K175" s="15">
        <f>_xlfn.MAXIFS('# pers. ciblees_base'!$Q$4:$Q$1211,'# pers. ciblees_base'!$J$4:$J$1211,E175,'# pers. ciblees_base'!$K$4:$K$1211,F175,'# pers. ciblees_base'!$L$4:$L$1211,G175)</f>
        <v>0</v>
      </c>
      <c r="L175" s="15">
        <f>_xlfn.MAXIFS('# pers. ciblees_base'!$R$4:$R$1211,'# pers. ciblees_base'!$J$4:$J$1211,E175,'# pers. ciblees_base'!$K$4:$K$1211,F175,'# pers. ciblees_base'!$L$4:$L$1211,G175)</f>
        <v>0</v>
      </c>
      <c r="M175" s="15">
        <f>_xlfn.MAXIFS('# pers. ciblees_base'!$S$4:$S$1211,'# pers. ciblees_base'!$J$4:$J$1211,E175,'# pers. ciblees_base'!$K$4:$K$1211,F175,'# pers. ciblees_base'!$L$4:$L$1211,G175)</f>
        <v>0</v>
      </c>
      <c r="N175" s="15">
        <f>_xlfn.MAXIFS('# pers. ciblees_base'!$T$4:$T$1211,'# pers. ciblees_base'!$J$4:$J$1211,E175,'# pers. ciblees_base'!$K$4:$K$1211,F175,'# pers. ciblees_base'!$L$4:$L$1211,G175)</f>
        <v>5000</v>
      </c>
      <c r="O175" s="15">
        <f>_xlfn.MAXIFS('# pers. ciblees_base'!$U$4:$U$1211,'# pers. ciblees_base'!$J$4:$J$1211,E175,'# pers. ciblees_base'!$K$4:$K$1211,F175,'# pers. ciblees_base'!$L$4:$L$1211,G175)</f>
        <v>0</v>
      </c>
      <c r="P175" s="16">
        <f t="shared" si="6"/>
        <v>5000</v>
      </c>
    </row>
    <row r="176" spans="1:16" s="7" customFormat="1">
      <c r="A176" t="s">
        <v>57</v>
      </c>
      <c r="B176" t="s">
        <v>59</v>
      </c>
      <c r="C176" t="s">
        <v>59</v>
      </c>
      <c r="E176" t="str">
        <f t="shared" si="7"/>
        <v>Tanganyika</v>
      </c>
      <c r="F176" t="str">
        <f t="shared" si="7"/>
        <v>Kalemie</v>
      </c>
      <c r="G176" t="str">
        <f t="shared" si="7"/>
        <v>Kalemie</v>
      </c>
      <c r="H176" s="14">
        <f>_xlfn.MAXIFS('# pers. ciblees_base'!$N$4:$N$1211,'# pers. ciblees_base'!$J$4:$J$1211,E176,'# pers. ciblees_base'!$K$4:$K$1211,F176,'# pers. ciblees_base'!$L$4:$L$1211,G176)</f>
        <v>0</v>
      </c>
      <c r="I176" s="14">
        <f>_xlfn.MAXIFS('# pers. ciblees_base'!$O$4:$O$1211,'# pers. ciblees_base'!$J$4:$J$1211,E176,'# pers. ciblees_base'!$K$4:$K$1211,F176,'# pers. ciblees_base'!$L$4:$L$1211,G176)</f>
        <v>5000</v>
      </c>
      <c r="J176" s="15">
        <f>_xlfn.MAXIFS('# pers. ciblees_base'!$P$4:$P$1211,'# pers. ciblees_base'!$J$4:$J$1211,E176,'# pers. ciblees_base'!$K$4:$K$1211,F176,'# pers. ciblees_base'!$L$4:$L$1211,G176)</f>
        <v>137000</v>
      </c>
      <c r="K176" s="15">
        <f>_xlfn.MAXIFS('# pers. ciblees_base'!$Q$4:$Q$1211,'# pers. ciblees_base'!$J$4:$J$1211,E176,'# pers. ciblees_base'!$K$4:$K$1211,F176,'# pers. ciblees_base'!$L$4:$L$1211,G176)</f>
        <v>44500</v>
      </c>
      <c r="L176" s="15">
        <f>_xlfn.MAXIFS('# pers. ciblees_base'!$R$4:$R$1211,'# pers. ciblees_base'!$J$4:$J$1211,E176,'# pers. ciblees_base'!$K$4:$K$1211,F176,'# pers. ciblees_base'!$L$4:$L$1211,G176)</f>
        <v>0</v>
      </c>
      <c r="M176" s="15">
        <f>_xlfn.MAXIFS('# pers. ciblees_base'!$S$4:$S$1211,'# pers. ciblees_base'!$J$4:$J$1211,E176,'# pers. ciblees_base'!$K$4:$K$1211,F176,'# pers. ciblees_base'!$L$4:$L$1211,G176)</f>
        <v>44500</v>
      </c>
      <c r="N176" s="15">
        <f>_xlfn.MAXIFS('# pers. ciblees_base'!$T$4:$T$1211,'# pers. ciblees_base'!$J$4:$J$1211,E176,'# pers. ciblees_base'!$K$4:$K$1211,F176,'# pers. ciblees_base'!$L$4:$L$1211,G176)</f>
        <v>44500</v>
      </c>
      <c r="O176" s="15">
        <f>_xlfn.MAXIFS('# pers. ciblees_base'!$U$4:$U$1211,'# pers. ciblees_base'!$J$4:$J$1211,E176,'# pers. ciblees_base'!$K$4:$K$1211,F176,'# pers. ciblees_base'!$L$4:$L$1211,G176)</f>
        <v>5000</v>
      </c>
      <c r="P176" s="16">
        <f t="shared" si="6"/>
        <v>137000</v>
      </c>
    </row>
    <row r="177" spans="1:16" s="7" customFormat="1">
      <c r="A177" t="s">
        <v>57</v>
      </c>
      <c r="B177" t="s">
        <v>59</v>
      </c>
      <c r="C177" t="s">
        <v>160</v>
      </c>
      <c r="E177" t="str">
        <f t="shared" si="7"/>
        <v>Tanganyika</v>
      </c>
      <c r="F177" t="str">
        <f t="shared" si="7"/>
        <v>Kalemie</v>
      </c>
      <c r="G177" t="str">
        <f t="shared" si="7"/>
        <v>Nyemba</v>
      </c>
      <c r="H177" s="14">
        <f>_xlfn.MAXIFS('# pers. ciblees_base'!$N$4:$N$1211,'# pers. ciblees_base'!$J$4:$J$1211,E177,'# pers. ciblees_base'!$K$4:$K$1211,F177,'# pers. ciblees_base'!$L$4:$L$1211,G177)</f>
        <v>0</v>
      </c>
      <c r="I177" s="14">
        <f>_xlfn.MAXIFS('# pers. ciblees_base'!$O$4:$O$1211,'# pers. ciblees_base'!$J$4:$J$1211,E177,'# pers. ciblees_base'!$K$4:$K$1211,F177,'# pers. ciblees_base'!$L$4:$L$1211,G177)</f>
        <v>5000</v>
      </c>
      <c r="J177" s="15">
        <f>_xlfn.MAXIFS('# pers. ciblees_base'!$P$4:$P$1211,'# pers. ciblees_base'!$J$4:$J$1211,E177,'# pers. ciblees_base'!$K$4:$K$1211,F177,'# pers. ciblees_base'!$L$4:$L$1211,G177)</f>
        <v>137000</v>
      </c>
      <c r="K177" s="15">
        <f>_xlfn.MAXIFS('# pers. ciblees_base'!$Q$4:$Q$1211,'# pers. ciblees_base'!$J$4:$J$1211,E177,'# pers. ciblees_base'!$K$4:$K$1211,F177,'# pers. ciblees_base'!$L$4:$L$1211,G177)</f>
        <v>14500</v>
      </c>
      <c r="L177" s="15">
        <f>_xlfn.MAXIFS('# pers. ciblees_base'!$R$4:$R$1211,'# pers. ciblees_base'!$J$4:$J$1211,E177,'# pers. ciblees_base'!$K$4:$K$1211,F177,'# pers. ciblees_base'!$L$4:$L$1211,G177)</f>
        <v>0</v>
      </c>
      <c r="M177" s="15">
        <f>_xlfn.MAXIFS('# pers. ciblees_base'!$S$4:$S$1211,'# pers. ciblees_base'!$J$4:$J$1211,E177,'# pers. ciblees_base'!$K$4:$K$1211,F177,'# pers. ciblees_base'!$L$4:$L$1211,G177)</f>
        <v>34500</v>
      </c>
      <c r="N177" s="15">
        <f>_xlfn.MAXIFS('# pers. ciblees_base'!$T$4:$T$1211,'# pers. ciblees_base'!$J$4:$J$1211,E177,'# pers. ciblees_base'!$K$4:$K$1211,F177,'# pers. ciblees_base'!$L$4:$L$1211,G177)</f>
        <v>112000</v>
      </c>
      <c r="O177" s="15">
        <f>_xlfn.MAXIFS('# pers. ciblees_base'!$U$4:$U$1211,'# pers. ciblees_base'!$J$4:$J$1211,E177,'# pers. ciblees_base'!$K$4:$K$1211,F177,'# pers. ciblees_base'!$L$4:$L$1211,G177)</f>
        <v>5000</v>
      </c>
      <c r="P177" s="16">
        <f t="shared" si="6"/>
        <v>137000</v>
      </c>
    </row>
    <row r="178" spans="1:16" s="7" customFormat="1">
      <c r="A178" t="s">
        <v>57</v>
      </c>
      <c r="B178" t="s">
        <v>367</v>
      </c>
      <c r="C178" t="s">
        <v>367</v>
      </c>
      <c r="E178" t="str">
        <f t="shared" si="7"/>
        <v>Tanganyika</v>
      </c>
      <c r="F178" t="str">
        <f t="shared" si="7"/>
        <v>Kongolo</v>
      </c>
      <c r="G178" t="str">
        <f t="shared" si="7"/>
        <v>Kongolo</v>
      </c>
      <c r="H178" s="14">
        <f>_xlfn.MAXIFS('# pers. ciblees_base'!$N$4:$N$1211,'# pers. ciblees_base'!$J$4:$J$1211,E178,'# pers. ciblees_base'!$K$4:$K$1211,F178,'# pers. ciblees_base'!$L$4:$L$1211,G178)</f>
        <v>0</v>
      </c>
      <c r="I178" s="14">
        <f>_xlfn.MAXIFS('# pers. ciblees_base'!$O$4:$O$1211,'# pers. ciblees_base'!$J$4:$J$1211,E178,'# pers. ciblees_base'!$K$4:$K$1211,F178,'# pers. ciblees_base'!$L$4:$L$1211,G178)</f>
        <v>5000</v>
      </c>
      <c r="J178" s="15">
        <f>_xlfn.MAXIFS('# pers. ciblees_base'!$P$4:$P$1211,'# pers. ciblees_base'!$J$4:$J$1211,E178,'# pers. ciblees_base'!$K$4:$K$1211,F178,'# pers. ciblees_base'!$L$4:$L$1211,G178)</f>
        <v>0</v>
      </c>
      <c r="K178" s="15">
        <f>_xlfn.MAXIFS('# pers. ciblees_base'!$Q$4:$Q$1211,'# pers. ciblees_base'!$J$4:$J$1211,E178,'# pers. ciblees_base'!$K$4:$K$1211,F178,'# pers. ciblees_base'!$L$4:$L$1211,G178)</f>
        <v>0</v>
      </c>
      <c r="L178" s="15">
        <f>_xlfn.MAXIFS('# pers. ciblees_base'!$R$4:$R$1211,'# pers. ciblees_base'!$J$4:$J$1211,E178,'# pers. ciblees_base'!$K$4:$K$1211,F178,'# pers. ciblees_base'!$L$4:$L$1211,G178)</f>
        <v>0</v>
      </c>
      <c r="M178" s="15">
        <f>_xlfn.MAXIFS('# pers. ciblees_base'!$S$4:$S$1211,'# pers. ciblees_base'!$J$4:$J$1211,E178,'# pers. ciblees_base'!$K$4:$K$1211,F178,'# pers. ciblees_base'!$L$4:$L$1211,G178)</f>
        <v>14500</v>
      </c>
      <c r="N178" s="15">
        <f>_xlfn.MAXIFS('# pers. ciblees_base'!$T$4:$T$1211,'# pers. ciblees_base'!$J$4:$J$1211,E178,'# pers. ciblees_base'!$K$4:$K$1211,F178,'# pers. ciblees_base'!$L$4:$L$1211,G178)</f>
        <v>5000</v>
      </c>
      <c r="O178" s="15">
        <f>_xlfn.MAXIFS('# pers. ciblees_base'!$U$4:$U$1211,'# pers. ciblees_base'!$J$4:$J$1211,E178,'# pers. ciblees_base'!$K$4:$K$1211,F178,'# pers. ciblees_base'!$L$4:$L$1211,G178)</f>
        <v>14500</v>
      </c>
      <c r="P178" s="16">
        <f t="shared" si="6"/>
        <v>14500</v>
      </c>
    </row>
    <row r="179" spans="1:16" s="7" customFormat="1">
      <c r="A179" t="s">
        <v>57</v>
      </c>
      <c r="B179" t="s">
        <v>367</v>
      </c>
      <c r="C179" t="s">
        <v>394</v>
      </c>
      <c r="E179" t="str">
        <f t="shared" si="7"/>
        <v>Tanganyika</v>
      </c>
      <c r="F179" t="str">
        <f t="shared" si="7"/>
        <v>Kongolo</v>
      </c>
      <c r="G179" t="str">
        <f t="shared" si="7"/>
        <v>Mbulula</v>
      </c>
      <c r="H179" s="14">
        <f>_xlfn.MAXIFS('# pers. ciblees_base'!$N$4:$N$1211,'# pers. ciblees_base'!$J$4:$J$1211,E179,'# pers. ciblees_base'!$K$4:$K$1211,F179,'# pers. ciblees_base'!$L$4:$L$1211,G179)</f>
        <v>0</v>
      </c>
      <c r="I179" s="14">
        <f>_xlfn.MAXIFS('# pers. ciblees_base'!$O$4:$O$1211,'# pers. ciblees_base'!$J$4:$J$1211,E179,'# pers. ciblees_base'!$K$4:$K$1211,F179,'# pers. ciblees_base'!$L$4:$L$1211,G179)</f>
        <v>5000</v>
      </c>
      <c r="J179" s="15">
        <f>_xlfn.MAXIFS('# pers. ciblees_base'!$P$4:$P$1211,'# pers. ciblees_base'!$J$4:$J$1211,E179,'# pers. ciblees_base'!$K$4:$K$1211,F179,'# pers. ciblees_base'!$L$4:$L$1211,G179)</f>
        <v>0</v>
      </c>
      <c r="K179" s="15">
        <f>_xlfn.MAXIFS('# pers. ciblees_base'!$Q$4:$Q$1211,'# pers. ciblees_base'!$J$4:$J$1211,E179,'# pers. ciblees_base'!$K$4:$K$1211,F179,'# pers. ciblees_base'!$L$4:$L$1211,G179)</f>
        <v>0</v>
      </c>
      <c r="L179" s="15">
        <f>_xlfn.MAXIFS('# pers. ciblees_base'!$R$4:$R$1211,'# pers. ciblees_base'!$J$4:$J$1211,E179,'# pers. ciblees_base'!$K$4:$K$1211,F179,'# pers. ciblees_base'!$L$4:$L$1211,G179)</f>
        <v>0</v>
      </c>
      <c r="M179" s="15">
        <f>_xlfn.MAXIFS('# pers. ciblees_base'!$S$4:$S$1211,'# pers. ciblees_base'!$J$4:$J$1211,E179,'# pers. ciblees_base'!$K$4:$K$1211,F179,'# pers. ciblees_base'!$L$4:$L$1211,G179)</f>
        <v>0</v>
      </c>
      <c r="N179" s="15">
        <f>_xlfn.MAXIFS('# pers. ciblees_base'!$T$4:$T$1211,'# pers. ciblees_base'!$J$4:$J$1211,E179,'# pers. ciblees_base'!$K$4:$K$1211,F179,'# pers. ciblees_base'!$L$4:$L$1211,G179)</f>
        <v>0</v>
      </c>
      <c r="O179" s="15">
        <f>_xlfn.MAXIFS('# pers. ciblees_base'!$U$4:$U$1211,'# pers. ciblees_base'!$J$4:$J$1211,E179,'# pers. ciblees_base'!$K$4:$K$1211,F179,'# pers. ciblees_base'!$L$4:$L$1211,G179)</f>
        <v>24500</v>
      </c>
      <c r="P179" s="16">
        <f t="shared" si="6"/>
        <v>24500</v>
      </c>
    </row>
    <row r="180" spans="1:16" s="7" customFormat="1">
      <c r="A180" t="s">
        <v>57</v>
      </c>
      <c r="B180" t="s">
        <v>62</v>
      </c>
      <c r="C180" t="s">
        <v>201</v>
      </c>
      <c r="E180" t="str">
        <f t="shared" si="7"/>
        <v>Tanganyika</v>
      </c>
      <c r="F180" t="str">
        <f t="shared" si="7"/>
        <v>Manono</v>
      </c>
      <c r="G180" t="str">
        <f t="shared" si="7"/>
        <v>Kiyambi</v>
      </c>
      <c r="H180" s="14">
        <f>_xlfn.MAXIFS('# pers. ciblees_base'!$N$4:$N$1211,'# pers. ciblees_base'!$J$4:$J$1211,E180,'# pers. ciblees_base'!$K$4:$K$1211,F180,'# pers. ciblees_base'!$L$4:$L$1211,G180)</f>
        <v>5000</v>
      </c>
      <c r="I180" s="14">
        <f>_xlfn.MAXIFS('# pers. ciblees_base'!$O$4:$O$1211,'# pers. ciblees_base'!$J$4:$J$1211,E180,'# pers. ciblees_base'!$K$4:$K$1211,F180,'# pers. ciblees_base'!$L$4:$L$1211,G180)</f>
        <v>0</v>
      </c>
      <c r="J180" s="15">
        <f>_xlfn.MAXIFS('# pers. ciblees_base'!$P$4:$P$1211,'# pers. ciblees_base'!$J$4:$J$1211,E180,'# pers. ciblees_base'!$K$4:$K$1211,F180,'# pers. ciblees_base'!$L$4:$L$1211,G180)</f>
        <v>0</v>
      </c>
      <c r="K180" s="15">
        <f>_xlfn.MAXIFS('# pers. ciblees_base'!$Q$4:$Q$1211,'# pers. ciblees_base'!$J$4:$J$1211,E180,'# pers. ciblees_base'!$K$4:$K$1211,F180,'# pers. ciblees_base'!$L$4:$L$1211,G180)</f>
        <v>0</v>
      </c>
      <c r="L180" s="15">
        <f>_xlfn.MAXIFS('# pers. ciblees_base'!$R$4:$R$1211,'# pers. ciblees_base'!$J$4:$J$1211,E180,'# pers. ciblees_base'!$K$4:$K$1211,F180,'# pers. ciblees_base'!$L$4:$L$1211,G180)</f>
        <v>0</v>
      </c>
      <c r="M180" s="15">
        <f>_xlfn.MAXIFS('# pers. ciblees_base'!$S$4:$S$1211,'# pers. ciblees_base'!$J$4:$J$1211,E180,'# pers. ciblees_base'!$K$4:$K$1211,F180,'# pers. ciblees_base'!$L$4:$L$1211,G180)</f>
        <v>34500</v>
      </c>
      <c r="N180" s="15">
        <f>_xlfn.MAXIFS('# pers. ciblees_base'!$T$4:$T$1211,'# pers. ciblees_base'!$J$4:$J$1211,E180,'# pers. ciblees_base'!$K$4:$K$1211,F180,'# pers. ciblees_base'!$L$4:$L$1211,G180)</f>
        <v>24500</v>
      </c>
      <c r="O180" s="15">
        <f>_xlfn.MAXIFS('# pers. ciblees_base'!$U$4:$U$1211,'# pers. ciblees_base'!$J$4:$J$1211,E180,'# pers. ciblees_base'!$K$4:$K$1211,F180,'# pers. ciblees_base'!$L$4:$L$1211,G180)</f>
        <v>5000</v>
      </c>
      <c r="P180" s="16">
        <f t="shared" si="6"/>
        <v>34500</v>
      </c>
    </row>
    <row r="181" spans="1:16" s="7" customFormat="1">
      <c r="A181" t="s">
        <v>57</v>
      </c>
      <c r="B181" t="s">
        <v>62</v>
      </c>
      <c r="C181" t="s">
        <v>62</v>
      </c>
      <c r="E181" t="str">
        <f t="shared" si="7"/>
        <v>Tanganyika</v>
      </c>
      <c r="F181" t="str">
        <f t="shared" si="7"/>
        <v>Manono</v>
      </c>
      <c r="G181" t="str">
        <f t="shared" si="7"/>
        <v>Manono</v>
      </c>
      <c r="H181" s="14">
        <f>_xlfn.MAXIFS('# pers. ciblees_base'!$N$4:$N$1211,'# pers. ciblees_base'!$J$4:$J$1211,E181,'# pers. ciblees_base'!$K$4:$K$1211,F181,'# pers. ciblees_base'!$L$4:$L$1211,G181)</f>
        <v>0</v>
      </c>
      <c r="I181" s="14">
        <f>_xlfn.MAXIFS('# pers. ciblees_base'!$O$4:$O$1211,'# pers. ciblees_base'!$J$4:$J$1211,E181,'# pers. ciblees_base'!$K$4:$K$1211,F181,'# pers. ciblees_base'!$L$4:$L$1211,G181)</f>
        <v>0</v>
      </c>
      <c r="J181" s="15">
        <f>_xlfn.MAXIFS('# pers. ciblees_base'!$P$4:$P$1211,'# pers. ciblees_base'!$J$4:$J$1211,E181,'# pers. ciblees_base'!$K$4:$K$1211,F181,'# pers. ciblees_base'!$L$4:$L$1211,G181)</f>
        <v>0</v>
      </c>
      <c r="K181" s="15">
        <f>_xlfn.MAXIFS('# pers. ciblees_base'!$Q$4:$Q$1211,'# pers. ciblees_base'!$J$4:$J$1211,E181,'# pers. ciblees_base'!$K$4:$K$1211,F181,'# pers. ciblees_base'!$L$4:$L$1211,G181)</f>
        <v>24500</v>
      </c>
      <c r="L181" s="15">
        <f>_xlfn.MAXIFS('# pers. ciblees_base'!$R$4:$R$1211,'# pers. ciblees_base'!$J$4:$J$1211,E181,'# pers. ciblees_base'!$K$4:$K$1211,F181,'# pers. ciblees_base'!$L$4:$L$1211,G181)</f>
        <v>34500</v>
      </c>
      <c r="M181" s="15">
        <f>_xlfn.MAXIFS('# pers. ciblees_base'!$S$4:$S$1211,'# pers. ciblees_base'!$J$4:$J$1211,E181,'# pers. ciblees_base'!$K$4:$K$1211,F181,'# pers. ciblees_base'!$L$4:$L$1211,G181)</f>
        <v>34500</v>
      </c>
      <c r="N181" s="15">
        <f>_xlfn.MAXIFS('# pers. ciblees_base'!$T$4:$T$1211,'# pers. ciblees_base'!$J$4:$J$1211,E181,'# pers. ciblees_base'!$K$4:$K$1211,F181,'# pers. ciblees_base'!$L$4:$L$1211,G181)</f>
        <v>34500</v>
      </c>
      <c r="O181" s="15">
        <f>_xlfn.MAXIFS('# pers. ciblees_base'!$U$4:$U$1211,'# pers. ciblees_base'!$J$4:$J$1211,E181,'# pers. ciblees_base'!$K$4:$K$1211,F181,'# pers. ciblees_base'!$L$4:$L$1211,G181)</f>
        <v>34500</v>
      </c>
      <c r="P181" s="16">
        <f t="shared" si="6"/>
        <v>34500</v>
      </c>
    </row>
    <row r="182" spans="1:16" s="7" customFormat="1">
      <c r="A182" t="s">
        <v>57</v>
      </c>
      <c r="B182" t="s">
        <v>62</v>
      </c>
      <c r="C182" t="s">
        <v>1361</v>
      </c>
      <c r="E182" t="str">
        <f t="shared" si="7"/>
        <v>Tanganyika</v>
      </c>
      <c r="F182" t="str">
        <f t="shared" si="7"/>
        <v>Manono</v>
      </c>
      <c r="G182" t="str">
        <f t="shared" si="7"/>
        <v>Ankoro</v>
      </c>
      <c r="H182" s="14">
        <f>_xlfn.MAXIFS('# pers. ciblees_base'!$N$4:$N$1211,'# pers. ciblees_base'!$J$4:$J$1211,E182,'# pers. ciblees_base'!$K$4:$K$1211,F182,'# pers. ciblees_base'!$L$4:$L$1211,G182)</f>
        <v>0</v>
      </c>
      <c r="I182" s="14">
        <f>_xlfn.MAXIFS('# pers. ciblees_base'!$O$4:$O$1211,'# pers. ciblees_base'!$J$4:$J$1211,E182,'# pers. ciblees_base'!$K$4:$K$1211,F182,'# pers. ciblees_base'!$L$4:$L$1211,G182)</f>
        <v>0</v>
      </c>
      <c r="J182" s="15">
        <f>_xlfn.MAXIFS('# pers. ciblees_base'!$P$4:$P$1211,'# pers. ciblees_base'!$J$4:$J$1211,E182,'# pers. ciblees_base'!$K$4:$K$1211,F182,'# pers. ciblees_base'!$L$4:$L$1211,G182)</f>
        <v>0</v>
      </c>
      <c r="K182" s="15">
        <f>_xlfn.MAXIFS('# pers. ciblees_base'!$Q$4:$Q$1211,'# pers. ciblees_base'!$J$4:$J$1211,E182,'# pers. ciblees_base'!$K$4:$K$1211,F182,'# pers. ciblees_base'!$L$4:$L$1211,G182)</f>
        <v>0</v>
      </c>
      <c r="L182" s="15">
        <f>_xlfn.MAXIFS('# pers. ciblees_base'!$R$4:$R$1211,'# pers. ciblees_base'!$J$4:$J$1211,E182,'# pers. ciblees_base'!$K$4:$K$1211,F182,'# pers. ciblees_base'!$L$4:$L$1211,G182)</f>
        <v>0</v>
      </c>
      <c r="M182" s="15">
        <f>_xlfn.MAXIFS('# pers. ciblees_base'!$S$4:$S$1211,'# pers. ciblees_base'!$J$4:$J$1211,E182,'# pers. ciblees_base'!$K$4:$K$1211,F182,'# pers. ciblees_base'!$L$4:$L$1211,G182)</f>
        <v>0</v>
      </c>
      <c r="N182" s="15">
        <f>_xlfn.MAXIFS('# pers. ciblees_base'!$T$4:$T$1211,'# pers. ciblees_base'!$J$4:$J$1211,E182,'# pers. ciblees_base'!$K$4:$K$1211,F182,'# pers. ciblees_base'!$L$4:$L$1211,G182)</f>
        <v>0</v>
      </c>
      <c r="O182" s="15">
        <f>_xlfn.MAXIFS('# pers. ciblees_base'!$U$4:$U$1211,'# pers. ciblees_base'!$J$4:$J$1211,E182,'# pers. ciblees_base'!$K$4:$K$1211,F182,'# pers. ciblees_base'!$L$4:$L$1211,G182)</f>
        <v>0</v>
      </c>
      <c r="P182" s="16">
        <f t="shared" si="6"/>
        <v>0</v>
      </c>
    </row>
    <row r="183" spans="1:16" s="7" customFormat="1">
      <c r="A183" t="s">
        <v>57</v>
      </c>
      <c r="B183" t="s">
        <v>243</v>
      </c>
      <c r="C183" t="s">
        <v>247</v>
      </c>
      <c r="E183" t="str">
        <f t="shared" si="7"/>
        <v>Tanganyika</v>
      </c>
      <c r="F183" t="str">
        <f t="shared" si="7"/>
        <v>Moba</v>
      </c>
      <c r="G183" t="str">
        <f t="shared" si="7"/>
        <v>Kansimba</v>
      </c>
      <c r="H183" s="14">
        <f>_xlfn.MAXIFS('# pers. ciblees_base'!$N$4:$N$1211,'# pers. ciblees_base'!$J$4:$J$1211,E183,'# pers. ciblees_base'!$K$4:$K$1211,F183,'# pers. ciblees_base'!$L$4:$L$1211,G183)</f>
        <v>0</v>
      </c>
      <c r="I183" s="14">
        <f>_xlfn.MAXIFS('# pers. ciblees_base'!$O$4:$O$1211,'# pers. ciblees_base'!$J$4:$J$1211,E183,'# pers. ciblees_base'!$K$4:$K$1211,F183,'# pers. ciblees_base'!$L$4:$L$1211,G183)</f>
        <v>5000</v>
      </c>
      <c r="J183" s="15">
        <f>_xlfn.MAXIFS('# pers. ciblees_base'!$P$4:$P$1211,'# pers. ciblees_base'!$J$4:$J$1211,E183,'# pers. ciblees_base'!$K$4:$K$1211,F183,'# pers. ciblees_base'!$L$4:$L$1211,G183)</f>
        <v>0</v>
      </c>
      <c r="K183" s="15">
        <f>_xlfn.MAXIFS('# pers. ciblees_base'!$Q$4:$Q$1211,'# pers. ciblees_base'!$J$4:$J$1211,E183,'# pers. ciblees_base'!$K$4:$K$1211,F183,'# pers. ciblees_base'!$L$4:$L$1211,G183)</f>
        <v>0</v>
      </c>
      <c r="L183" s="15">
        <f>_xlfn.MAXIFS('# pers. ciblees_base'!$R$4:$R$1211,'# pers. ciblees_base'!$J$4:$J$1211,E183,'# pers. ciblees_base'!$K$4:$K$1211,F183,'# pers. ciblees_base'!$L$4:$L$1211,G183)</f>
        <v>0</v>
      </c>
      <c r="M183" s="15">
        <f>_xlfn.MAXIFS('# pers. ciblees_base'!$S$4:$S$1211,'# pers. ciblees_base'!$J$4:$J$1211,E183,'# pers. ciblees_base'!$K$4:$K$1211,F183,'# pers. ciblees_base'!$L$4:$L$1211,G183)</f>
        <v>0</v>
      </c>
      <c r="N183" s="15">
        <f>_xlfn.MAXIFS('# pers. ciblees_base'!$T$4:$T$1211,'# pers. ciblees_base'!$J$4:$J$1211,E183,'# pers. ciblees_base'!$K$4:$K$1211,F183,'# pers. ciblees_base'!$L$4:$L$1211,G183)</f>
        <v>0</v>
      </c>
      <c r="O183" s="15">
        <f>_xlfn.MAXIFS('# pers. ciblees_base'!$U$4:$U$1211,'# pers. ciblees_base'!$J$4:$J$1211,E183,'# pers. ciblees_base'!$K$4:$K$1211,F183,'# pers. ciblees_base'!$L$4:$L$1211,G183)</f>
        <v>0</v>
      </c>
      <c r="P183" s="16">
        <f t="shared" si="6"/>
        <v>5000</v>
      </c>
    </row>
    <row r="184" spans="1:16" s="7" customFormat="1">
      <c r="A184" t="s">
        <v>57</v>
      </c>
      <c r="B184" t="s">
        <v>243</v>
      </c>
      <c r="C184" t="s">
        <v>243</v>
      </c>
      <c r="E184" t="str">
        <f t="shared" si="7"/>
        <v>Tanganyika</v>
      </c>
      <c r="F184" t="str">
        <f t="shared" si="7"/>
        <v>Moba</v>
      </c>
      <c r="G184" t="str">
        <f t="shared" si="7"/>
        <v>Moba</v>
      </c>
      <c r="H184" s="14">
        <f>_xlfn.MAXIFS('# pers. ciblees_base'!$N$4:$N$1211,'# pers. ciblees_base'!$J$4:$J$1211,E184,'# pers. ciblees_base'!$K$4:$K$1211,F184,'# pers. ciblees_base'!$L$4:$L$1211,G184)</f>
        <v>0</v>
      </c>
      <c r="I184" s="14">
        <f>_xlfn.MAXIFS('# pers. ciblees_base'!$O$4:$O$1211,'# pers. ciblees_base'!$J$4:$J$1211,E184,'# pers. ciblees_base'!$K$4:$K$1211,F184,'# pers. ciblees_base'!$L$4:$L$1211,G184)</f>
        <v>5000</v>
      </c>
      <c r="J184" s="15">
        <f>_xlfn.MAXIFS('# pers. ciblees_base'!$P$4:$P$1211,'# pers. ciblees_base'!$J$4:$J$1211,E184,'# pers. ciblees_base'!$K$4:$K$1211,F184,'# pers. ciblees_base'!$L$4:$L$1211,G184)</f>
        <v>0</v>
      </c>
      <c r="K184" s="15">
        <f>_xlfn.MAXIFS('# pers. ciblees_base'!$Q$4:$Q$1211,'# pers. ciblees_base'!$J$4:$J$1211,E184,'# pers. ciblees_base'!$K$4:$K$1211,F184,'# pers. ciblees_base'!$L$4:$L$1211,G184)</f>
        <v>0</v>
      </c>
      <c r="L184" s="15">
        <f>_xlfn.MAXIFS('# pers. ciblees_base'!$R$4:$R$1211,'# pers. ciblees_base'!$J$4:$J$1211,E184,'# pers. ciblees_base'!$K$4:$K$1211,F184,'# pers. ciblees_base'!$L$4:$L$1211,G184)</f>
        <v>0</v>
      </c>
      <c r="M184" s="15">
        <f>_xlfn.MAXIFS('# pers. ciblees_base'!$S$4:$S$1211,'# pers. ciblees_base'!$J$4:$J$1211,E184,'# pers. ciblees_base'!$K$4:$K$1211,F184,'# pers. ciblees_base'!$L$4:$L$1211,G184)</f>
        <v>0</v>
      </c>
      <c r="N184" s="15">
        <f>_xlfn.MAXIFS('# pers. ciblees_base'!$T$4:$T$1211,'# pers. ciblees_base'!$J$4:$J$1211,E184,'# pers. ciblees_base'!$K$4:$K$1211,F184,'# pers. ciblees_base'!$L$4:$L$1211,G184)</f>
        <v>0</v>
      </c>
      <c r="O184" s="15">
        <f>_xlfn.MAXIFS('# pers. ciblees_base'!$U$4:$U$1211,'# pers. ciblees_base'!$J$4:$J$1211,E184,'# pers. ciblees_base'!$K$4:$K$1211,F184,'# pers. ciblees_base'!$L$4:$L$1211,G184)</f>
        <v>0</v>
      </c>
      <c r="P184" s="16">
        <f t="shared" si="6"/>
        <v>5000</v>
      </c>
    </row>
    <row r="185" spans="1:16" s="7" customFormat="1">
      <c r="A185" t="s">
        <v>57</v>
      </c>
      <c r="B185" t="s">
        <v>133</v>
      </c>
      <c r="C185" t="s">
        <v>133</v>
      </c>
      <c r="E185" t="str">
        <f t="shared" si="7"/>
        <v>Tanganyika</v>
      </c>
      <c r="F185" t="str">
        <f t="shared" si="7"/>
        <v>Nyunzu</v>
      </c>
      <c r="G185" t="str">
        <f t="shared" si="7"/>
        <v>Nyunzu</v>
      </c>
      <c r="H185" s="14">
        <f>_xlfn.MAXIFS('# pers. ciblees_base'!$N$4:$N$1211,'# pers. ciblees_base'!$J$4:$J$1211,E185,'# pers. ciblees_base'!$K$4:$K$1211,F185,'# pers. ciblees_base'!$L$4:$L$1211,G185)</f>
        <v>0</v>
      </c>
      <c r="I185" s="14">
        <f>_xlfn.MAXIFS('# pers. ciblees_base'!$O$4:$O$1211,'# pers. ciblees_base'!$J$4:$J$1211,E185,'# pers. ciblees_base'!$K$4:$K$1211,F185,'# pers. ciblees_base'!$L$4:$L$1211,G185)</f>
        <v>5000</v>
      </c>
      <c r="J185" s="15">
        <f>_xlfn.MAXIFS('# pers. ciblees_base'!$P$4:$P$1211,'# pers. ciblees_base'!$J$4:$J$1211,E185,'# pers. ciblees_base'!$K$4:$K$1211,F185,'# pers. ciblees_base'!$L$4:$L$1211,G185)</f>
        <v>0</v>
      </c>
      <c r="K185" s="15">
        <f>_xlfn.MAXIFS('# pers. ciblees_base'!$Q$4:$Q$1211,'# pers. ciblees_base'!$J$4:$J$1211,E185,'# pers. ciblees_base'!$K$4:$K$1211,F185,'# pers. ciblees_base'!$L$4:$L$1211,G185)</f>
        <v>44500</v>
      </c>
      <c r="L185" s="15">
        <f>_xlfn.MAXIFS('# pers. ciblees_base'!$R$4:$R$1211,'# pers. ciblees_base'!$J$4:$J$1211,E185,'# pers. ciblees_base'!$K$4:$K$1211,F185,'# pers. ciblees_base'!$L$4:$L$1211,G185)</f>
        <v>44500</v>
      </c>
      <c r="M185" s="15">
        <f>_xlfn.MAXIFS('# pers. ciblees_base'!$S$4:$S$1211,'# pers. ciblees_base'!$J$4:$J$1211,E185,'# pers. ciblees_base'!$K$4:$K$1211,F185,'# pers. ciblees_base'!$L$4:$L$1211,G185)</f>
        <v>44500</v>
      </c>
      <c r="N185" s="15">
        <f>_xlfn.MAXIFS('# pers. ciblees_base'!$T$4:$T$1211,'# pers. ciblees_base'!$J$4:$J$1211,E185,'# pers. ciblees_base'!$K$4:$K$1211,F185,'# pers. ciblees_base'!$L$4:$L$1211,G185)</f>
        <v>44500</v>
      </c>
      <c r="O185" s="15">
        <f>_xlfn.MAXIFS('# pers. ciblees_base'!$U$4:$U$1211,'# pers. ciblees_base'!$J$4:$J$1211,E185,'# pers. ciblees_base'!$K$4:$K$1211,F185,'# pers. ciblees_base'!$L$4:$L$1211,G185)</f>
        <v>5000</v>
      </c>
      <c r="P185" s="16">
        <f t="shared" si="6"/>
        <v>44500</v>
      </c>
    </row>
    <row r="186" spans="1:16" s="7" customFormat="1">
      <c r="H186" s="17"/>
      <c r="I186" s="17"/>
      <c r="J186" s="18"/>
      <c r="K186" s="18"/>
      <c r="L186" s="18"/>
      <c r="M186" s="18"/>
      <c r="N186" s="18"/>
      <c r="O186" s="18"/>
      <c r="P186" s="17"/>
    </row>
    <row r="187" spans="1:16" s="7" customFormat="1">
      <c r="H187" s="17"/>
      <c r="I187" s="17"/>
      <c r="J187" s="18"/>
      <c r="K187" s="18"/>
      <c r="L187" s="18"/>
      <c r="M187" s="18"/>
      <c r="N187" s="18"/>
      <c r="O187" s="18"/>
      <c r="P187" s="17"/>
    </row>
    <row r="188" spans="1:16" s="7" customFormat="1">
      <c r="H188" s="17"/>
      <c r="I188" s="17"/>
      <c r="J188" s="18"/>
      <c r="K188" s="18"/>
      <c r="L188" s="18"/>
      <c r="M188" s="18"/>
      <c r="N188" s="18"/>
      <c r="O188" s="18"/>
      <c r="P188" s="17"/>
    </row>
    <row r="189" spans="1:16" s="7" customFormat="1">
      <c r="H189" s="17"/>
      <c r="I189" s="17"/>
      <c r="J189" s="18"/>
      <c r="K189" s="18"/>
      <c r="L189" s="18"/>
      <c r="M189" s="18"/>
      <c r="N189" s="18"/>
      <c r="O189" s="18"/>
      <c r="P189" s="17"/>
    </row>
    <row r="190" spans="1:16" s="7" customFormat="1">
      <c r="H190" s="17"/>
      <c r="I190" s="17"/>
      <c r="J190" s="18"/>
      <c r="K190" s="18"/>
      <c r="L190" s="18"/>
      <c r="M190" s="18"/>
      <c r="N190" s="18"/>
      <c r="O190" s="18"/>
      <c r="P190" s="17"/>
    </row>
    <row r="191" spans="1:16" s="7" customFormat="1">
      <c r="H191" s="17"/>
      <c r="I191" s="17"/>
      <c r="J191" s="18"/>
      <c r="K191" s="18"/>
      <c r="L191" s="18"/>
      <c r="M191" s="18"/>
      <c r="N191" s="18"/>
      <c r="O191" s="18"/>
      <c r="P191" s="17"/>
    </row>
    <row r="192" spans="1:16" s="7" customFormat="1">
      <c r="H192" s="17"/>
      <c r="I192" s="17"/>
      <c r="J192" s="18"/>
      <c r="K192" s="18"/>
      <c r="L192" s="18"/>
      <c r="M192" s="18"/>
      <c r="N192" s="18"/>
      <c r="O192" s="18"/>
      <c r="P192" s="17"/>
    </row>
    <row r="193" spans="8:16" s="7" customFormat="1">
      <c r="H193" s="17"/>
      <c r="I193" s="17"/>
      <c r="J193" s="18"/>
      <c r="K193" s="18"/>
      <c r="L193" s="18"/>
      <c r="M193" s="18"/>
      <c r="N193" s="18"/>
      <c r="O193" s="18"/>
      <c r="P193" s="17"/>
    </row>
    <row r="194" spans="8:16" s="7" customFormat="1">
      <c r="H194" s="17"/>
      <c r="I194" s="17"/>
      <c r="J194" s="18"/>
      <c r="K194" s="18"/>
      <c r="L194" s="18"/>
      <c r="M194" s="18"/>
      <c r="N194" s="18"/>
      <c r="O194" s="18"/>
      <c r="P194" s="17"/>
    </row>
    <row r="195" spans="8:16" s="7" customFormat="1">
      <c r="H195" s="17"/>
      <c r="I195" s="17"/>
      <c r="J195" s="18"/>
      <c r="K195" s="18"/>
      <c r="L195" s="18"/>
      <c r="M195" s="18"/>
      <c r="N195" s="18"/>
      <c r="O195" s="18"/>
      <c r="P195" s="17"/>
    </row>
    <row r="196" spans="8:16" s="7" customFormat="1">
      <c r="H196" s="17"/>
      <c r="I196" s="17"/>
      <c r="J196" s="18"/>
      <c r="K196" s="18"/>
      <c r="L196" s="18"/>
      <c r="M196" s="18"/>
      <c r="N196" s="18"/>
      <c r="O196" s="18"/>
      <c r="P196" s="17"/>
    </row>
    <row r="197" spans="8:16" s="7" customFormat="1">
      <c r="H197" s="17"/>
      <c r="I197" s="17"/>
      <c r="J197" s="18"/>
      <c r="K197" s="18"/>
      <c r="L197" s="18"/>
      <c r="M197" s="18"/>
      <c r="N197" s="18"/>
      <c r="O197" s="18"/>
      <c r="P197" s="17"/>
    </row>
    <row r="198" spans="8:16" s="7" customFormat="1">
      <c r="H198" s="17"/>
      <c r="I198" s="17"/>
      <c r="J198" s="18"/>
      <c r="K198" s="18"/>
      <c r="L198" s="18"/>
      <c r="M198" s="18"/>
      <c r="N198" s="18"/>
      <c r="O198" s="18"/>
      <c r="P198" s="17"/>
    </row>
    <row r="199" spans="8:16" s="7" customFormat="1">
      <c r="H199" s="17"/>
      <c r="I199" s="17"/>
      <c r="J199" s="18"/>
      <c r="K199" s="18"/>
      <c r="L199" s="18"/>
      <c r="M199" s="18"/>
      <c r="N199" s="18"/>
      <c r="O199" s="18"/>
      <c r="P199" s="17"/>
    </row>
    <row r="200" spans="8:16" s="7" customFormat="1">
      <c r="H200" s="17"/>
      <c r="I200" s="17"/>
      <c r="J200" s="18"/>
      <c r="K200" s="18"/>
      <c r="L200" s="18"/>
      <c r="M200" s="18"/>
      <c r="N200" s="18"/>
      <c r="O200" s="18"/>
      <c r="P200" s="17"/>
    </row>
    <row r="201" spans="8:16" s="7" customFormat="1">
      <c r="H201" s="17"/>
      <c r="I201" s="17"/>
      <c r="J201" s="18"/>
      <c r="K201" s="18"/>
      <c r="L201" s="18"/>
      <c r="M201" s="18"/>
      <c r="N201" s="18"/>
      <c r="O201" s="18"/>
      <c r="P201" s="17"/>
    </row>
    <row r="202" spans="8:16" s="7" customFormat="1">
      <c r="H202" s="17"/>
      <c r="I202" s="17"/>
      <c r="J202" s="18"/>
      <c r="K202" s="18"/>
      <c r="L202" s="18"/>
      <c r="M202" s="18"/>
      <c r="N202" s="18"/>
      <c r="O202" s="18"/>
      <c r="P202" s="17"/>
    </row>
    <row r="203" spans="8:16" s="7" customFormat="1">
      <c r="H203" s="17"/>
      <c r="I203" s="17"/>
      <c r="J203" s="18"/>
      <c r="K203" s="18"/>
      <c r="L203" s="18"/>
      <c r="M203" s="18"/>
      <c r="N203" s="18"/>
      <c r="O203" s="18"/>
      <c r="P203" s="17"/>
    </row>
    <row r="204" spans="8:16" s="7" customFormat="1">
      <c r="H204" s="17"/>
      <c r="I204" s="17"/>
      <c r="J204" s="18"/>
      <c r="K204" s="18"/>
      <c r="L204" s="18"/>
      <c r="M204" s="18"/>
      <c r="N204" s="18"/>
      <c r="O204" s="18"/>
      <c r="P204" s="17"/>
    </row>
    <row r="205" spans="8:16" s="7" customFormat="1">
      <c r="H205" s="17"/>
      <c r="I205" s="17"/>
      <c r="J205" s="18"/>
      <c r="K205" s="18"/>
      <c r="L205" s="18"/>
      <c r="M205" s="18"/>
      <c r="N205" s="18"/>
      <c r="O205" s="18"/>
    </row>
    <row r="206" spans="8:16" s="7" customFormat="1">
      <c r="H206" s="17"/>
      <c r="I206" s="17"/>
      <c r="J206" s="18"/>
      <c r="K206" s="18"/>
      <c r="L206" s="18"/>
      <c r="M206" s="18"/>
      <c r="N206" s="18"/>
      <c r="O206" s="18"/>
    </row>
    <row r="207" spans="8:16" s="7" customFormat="1">
      <c r="H207" s="17"/>
      <c r="I207" s="17"/>
      <c r="J207" s="18"/>
      <c r="K207" s="18"/>
      <c r="L207" s="18"/>
      <c r="M207" s="18"/>
      <c r="N207" s="18"/>
      <c r="O207" s="18"/>
    </row>
    <row r="208" spans="8:16" s="7" customFormat="1">
      <c r="H208" s="17"/>
      <c r="I208" s="17"/>
      <c r="J208" s="18"/>
      <c r="K208" s="18"/>
      <c r="L208" s="18"/>
      <c r="M208" s="18"/>
      <c r="N208" s="18"/>
      <c r="O208" s="18"/>
    </row>
    <row r="209" spans="8:15" s="7" customFormat="1">
      <c r="H209" s="17"/>
      <c r="I209" s="17"/>
      <c r="J209" s="18"/>
      <c r="K209" s="18"/>
      <c r="L209" s="18"/>
      <c r="M209" s="18"/>
      <c r="N209" s="18"/>
      <c r="O209" s="18"/>
    </row>
    <row r="210" spans="8:15" s="7" customFormat="1">
      <c r="H210" s="17"/>
      <c r="I210" s="17"/>
      <c r="J210" s="18"/>
      <c r="K210" s="18"/>
      <c r="L210" s="18"/>
      <c r="M210" s="18"/>
      <c r="N210" s="18"/>
      <c r="O210" s="18"/>
    </row>
    <row r="211" spans="8:15" s="7" customFormat="1">
      <c r="H211" s="17"/>
      <c r="I211" s="17"/>
      <c r="J211" s="18"/>
      <c r="K211" s="18"/>
      <c r="L211" s="18"/>
      <c r="M211" s="18"/>
      <c r="N211" s="18"/>
      <c r="O211" s="18"/>
    </row>
    <row r="212" spans="8:15" s="7" customFormat="1">
      <c r="H212" s="17"/>
      <c r="I212" s="17"/>
      <c r="J212" s="18"/>
      <c r="K212" s="18"/>
      <c r="L212" s="18"/>
      <c r="M212" s="18"/>
      <c r="N212" s="18"/>
      <c r="O212" s="18"/>
    </row>
    <row r="213" spans="8:15" s="7" customFormat="1">
      <c r="H213" s="17"/>
      <c r="I213" s="17"/>
      <c r="J213" s="18"/>
      <c r="K213" s="18"/>
      <c r="L213" s="18"/>
      <c r="M213" s="18"/>
      <c r="N213" s="18"/>
      <c r="O213" s="18"/>
    </row>
    <row r="214" spans="8:15" s="7" customFormat="1">
      <c r="H214" s="17"/>
      <c r="I214" s="17"/>
      <c r="J214" s="18"/>
      <c r="K214" s="18"/>
      <c r="L214" s="18"/>
      <c r="M214" s="18"/>
      <c r="N214" s="18"/>
      <c r="O214" s="18"/>
    </row>
    <row r="215" spans="8:15" s="7" customFormat="1">
      <c r="H215" s="17"/>
      <c r="I215" s="17"/>
      <c r="J215" s="18"/>
      <c r="K215" s="18"/>
      <c r="L215" s="18"/>
      <c r="M215" s="18"/>
      <c r="N215" s="18"/>
      <c r="O215" s="18"/>
    </row>
    <row r="216" spans="8:15" s="7" customFormat="1">
      <c r="H216" s="17"/>
      <c r="I216" s="17"/>
      <c r="J216" s="18"/>
      <c r="K216" s="18"/>
      <c r="L216" s="18"/>
      <c r="M216" s="18"/>
      <c r="N216" s="18"/>
      <c r="O216" s="18"/>
    </row>
    <row r="217" spans="8:15" s="7" customFormat="1">
      <c r="H217" s="17"/>
      <c r="I217" s="17"/>
      <c r="J217" s="18"/>
      <c r="K217" s="18"/>
      <c r="L217" s="18"/>
      <c r="M217" s="18"/>
      <c r="N217" s="18"/>
      <c r="O217" s="18"/>
    </row>
    <row r="218" spans="8:15" s="7" customFormat="1">
      <c r="H218" s="17"/>
      <c r="I218" s="17"/>
      <c r="J218" s="18"/>
      <c r="K218" s="18"/>
      <c r="L218" s="18"/>
      <c r="M218" s="18"/>
      <c r="N218" s="18"/>
      <c r="O218" s="18"/>
    </row>
    <row r="219" spans="8:15" s="7" customFormat="1">
      <c r="H219" s="17"/>
      <c r="I219" s="17"/>
      <c r="J219" s="18"/>
      <c r="K219" s="18"/>
      <c r="L219" s="18"/>
      <c r="M219" s="18"/>
      <c r="N219" s="18"/>
      <c r="O219" s="18"/>
    </row>
    <row r="220" spans="8:15" s="7" customFormat="1">
      <c r="H220" s="17"/>
      <c r="I220" s="17"/>
      <c r="J220" s="18"/>
      <c r="K220" s="18"/>
      <c r="L220" s="18"/>
      <c r="M220" s="18"/>
      <c r="N220" s="18"/>
      <c r="O220" s="18"/>
    </row>
    <row r="221" spans="8:15" s="7" customFormat="1">
      <c r="H221" s="17"/>
      <c r="I221" s="17"/>
      <c r="J221" s="18"/>
      <c r="K221" s="18"/>
      <c r="L221" s="18"/>
      <c r="M221" s="18"/>
      <c r="N221" s="18"/>
      <c r="O221" s="18"/>
    </row>
    <row r="222" spans="8:15" s="7" customFormat="1">
      <c r="H222" s="17"/>
      <c r="I222" s="17"/>
      <c r="J222" s="18"/>
      <c r="K222" s="18"/>
      <c r="L222" s="18"/>
      <c r="M222" s="18"/>
      <c r="N222" s="18"/>
      <c r="O222" s="18"/>
    </row>
    <row r="223" spans="8:15" s="7" customFormat="1">
      <c r="H223" s="17"/>
      <c r="I223" s="17"/>
      <c r="J223" s="18"/>
      <c r="K223" s="18"/>
      <c r="L223" s="18"/>
      <c r="M223" s="18"/>
      <c r="N223" s="18"/>
      <c r="O223" s="18"/>
    </row>
    <row r="224" spans="8:15" s="7" customFormat="1">
      <c r="H224" s="17"/>
      <c r="I224" s="17"/>
      <c r="J224" s="18"/>
      <c r="K224" s="18"/>
      <c r="L224" s="18"/>
      <c r="M224" s="18"/>
      <c r="N224" s="18"/>
      <c r="O224" s="18"/>
    </row>
    <row r="225" spans="8:15" s="7" customFormat="1">
      <c r="H225" s="17"/>
      <c r="I225" s="17"/>
      <c r="J225" s="18"/>
      <c r="K225" s="18"/>
      <c r="L225" s="18"/>
      <c r="M225" s="18"/>
      <c r="N225" s="18"/>
      <c r="O225" s="18"/>
    </row>
    <row r="226" spans="8:15" s="7" customFormat="1">
      <c r="H226" s="17"/>
      <c r="I226" s="17"/>
      <c r="J226" s="18"/>
      <c r="K226" s="18"/>
      <c r="L226" s="18"/>
      <c r="M226" s="18"/>
      <c r="N226" s="18"/>
      <c r="O226" s="18"/>
    </row>
    <row r="227" spans="8:15" s="7" customFormat="1">
      <c r="H227" s="17"/>
      <c r="I227" s="17"/>
      <c r="J227" s="18"/>
      <c r="K227" s="18"/>
      <c r="L227" s="18"/>
      <c r="M227" s="18"/>
      <c r="N227" s="18"/>
      <c r="O227" s="18"/>
    </row>
    <row r="228" spans="8:15" s="7" customFormat="1">
      <c r="H228" s="17"/>
      <c r="I228" s="17"/>
      <c r="J228" s="18"/>
      <c r="K228" s="18"/>
      <c r="L228" s="18"/>
      <c r="M228" s="18"/>
      <c r="N228" s="18"/>
      <c r="O228" s="18"/>
    </row>
    <row r="229" spans="8:15" s="7" customFormat="1">
      <c r="H229" s="17"/>
      <c r="I229" s="17"/>
      <c r="J229" s="18"/>
      <c r="K229" s="18"/>
      <c r="L229" s="18"/>
      <c r="M229" s="18"/>
      <c r="N229" s="18"/>
      <c r="O229" s="18"/>
    </row>
    <row r="230" spans="8:15" s="7" customFormat="1">
      <c r="H230" s="17"/>
      <c r="I230" s="17"/>
      <c r="J230" s="18"/>
      <c r="K230" s="18"/>
      <c r="L230" s="18"/>
      <c r="M230" s="18"/>
      <c r="N230" s="18"/>
      <c r="O230" s="18"/>
    </row>
    <row r="231" spans="8:15" s="7" customFormat="1">
      <c r="H231" s="17"/>
      <c r="I231" s="17"/>
      <c r="J231" s="18"/>
      <c r="K231" s="18"/>
      <c r="L231" s="18"/>
      <c r="M231" s="18"/>
      <c r="N231" s="18"/>
      <c r="O231" s="18"/>
    </row>
    <row r="232" spans="8:15" s="7" customFormat="1">
      <c r="H232" s="17"/>
      <c r="I232" s="17"/>
      <c r="J232" s="18"/>
      <c r="K232" s="18"/>
      <c r="L232" s="18"/>
      <c r="M232" s="18"/>
      <c r="N232" s="18"/>
      <c r="O232" s="18"/>
    </row>
    <row r="233" spans="8:15" s="7" customFormat="1">
      <c r="H233" s="17"/>
      <c r="I233" s="17"/>
      <c r="J233" s="18"/>
      <c r="K233" s="18"/>
      <c r="L233" s="18"/>
      <c r="M233" s="18"/>
      <c r="N233" s="18"/>
      <c r="O233" s="18"/>
    </row>
    <row r="234" spans="8:15" s="7" customFormat="1">
      <c r="H234" s="17"/>
      <c r="I234" s="17"/>
      <c r="J234" s="18"/>
      <c r="K234" s="18"/>
      <c r="L234" s="18"/>
      <c r="M234" s="18"/>
      <c r="N234" s="18"/>
      <c r="O234" s="18"/>
    </row>
    <row r="235" spans="8:15" s="7" customFormat="1">
      <c r="H235" s="17"/>
      <c r="I235" s="17"/>
      <c r="J235" s="18"/>
      <c r="K235" s="18"/>
      <c r="L235" s="18"/>
      <c r="M235" s="18"/>
      <c r="N235" s="18"/>
      <c r="O235" s="18"/>
    </row>
    <row r="236" spans="8:15" s="7" customFormat="1">
      <c r="H236" s="17"/>
      <c r="I236" s="17"/>
      <c r="J236" s="18"/>
      <c r="K236" s="18"/>
      <c r="L236" s="18"/>
      <c r="M236" s="18"/>
      <c r="N236" s="18"/>
      <c r="O236" s="18"/>
    </row>
    <row r="237" spans="8:15" s="7" customFormat="1">
      <c r="H237" s="17"/>
      <c r="I237" s="17"/>
      <c r="J237" s="18"/>
      <c r="K237" s="18"/>
      <c r="L237" s="18"/>
      <c r="M237" s="18"/>
      <c r="N237" s="18"/>
      <c r="O237" s="18"/>
    </row>
    <row r="238" spans="8:15" s="7" customFormat="1">
      <c r="H238" s="17"/>
      <c r="I238" s="17"/>
      <c r="J238" s="18"/>
      <c r="K238" s="18"/>
      <c r="L238" s="18"/>
      <c r="M238" s="18"/>
      <c r="N238" s="18"/>
      <c r="O238" s="18"/>
    </row>
    <row r="239" spans="8:15" s="7" customFormat="1">
      <c r="H239" s="17"/>
      <c r="I239" s="17"/>
      <c r="J239" s="18"/>
      <c r="K239" s="18"/>
      <c r="L239" s="18"/>
      <c r="M239" s="18"/>
      <c r="N239" s="18"/>
      <c r="O239" s="18"/>
    </row>
    <row r="240" spans="8:15" s="7" customFormat="1">
      <c r="H240" s="17"/>
      <c r="I240" s="17"/>
      <c r="J240" s="18"/>
      <c r="K240" s="18"/>
      <c r="L240" s="18"/>
      <c r="M240" s="18"/>
      <c r="N240" s="18"/>
      <c r="O240" s="18"/>
    </row>
    <row r="241" spans="8:15" s="7" customFormat="1">
      <c r="H241" s="17"/>
      <c r="I241" s="17"/>
      <c r="J241" s="18"/>
      <c r="K241" s="18"/>
      <c r="L241" s="18"/>
      <c r="M241" s="18"/>
      <c r="N241" s="18"/>
      <c r="O241" s="18"/>
    </row>
    <row r="242" spans="8:15" s="7" customFormat="1">
      <c r="H242" s="17"/>
      <c r="I242" s="17"/>
      <c r="J242" s="18"/>
      <c r="K242" s="18"/>
      <c r="L242" s="18"/>
      <c r="M242" s="18"/>
      <c r="N242" s="18"/>
      <c r="O242" s="18"/>
    </row>
    <row r="243" spans="8:15" s="7" customFormat="1">
      <c r="H243" s="17"/>
      <c r="I243" s="17"/>
      <c r="J243" s="18"/>
      <c r="K243" s="18"/>
      <c r="L243" s="18"/>
      <c r="M243" s="18"/>
      <c r="N243" s="18"/>
      <c r="O243" s="18"/>
    </row>
    <row r="244" spans="8:15" s="7" customFormat="1">
      <c r="H244" s="17"/>
      <c r="I244" s="17"/>
      <c r="J244" s="18"/>
      <c r="K244" s="18"/>
      <c r="L244" s="18"/>
      <c r="M244" s="18"/>
      <c r="N244" s="18"/>
      <c r="O244" s="18"/>
    </row>
    <row r="245" spans="8:15" s="7" customFormat="1">
      <c r="H245" s="17"/>
      <c r="I245" s="17"/>
      <c r="J245" s="18"/>
      <c r="K245" s="18"/>
      <c r="L245" s="18"/>
      <c r="M245" s="18"/>
      <c r="N245" s="18"/>
      <c r="O245" s="18"/>
    </row>
    <row r="246" spans="8:15" s="7" customFormat="1">
      <c r="H246" s="17"/>
      <c r="I246" s="17"/>
      <c r="J246" s="18"/>
      <c r="K246" s="18"/>
      <c r="L246" s="18"/>
      <c r="M246" s="18"/>
      <c r="N246" s="18"/>
      <c r="O246" s="18"/>
    </row>
    <row r="247" spans="8:15" s="7" customFormat="1">
      <c r="H247" s="17"/>
      <c r="I247" s="17"/>
      <c r="J247" s="18"/>
      <c r="K247" s="18"/>
      <c r="L247" s="18"/>
      <c r="M247" s="18"/>
      <c r="N247" s="18"/>
      <c r="O247" s="18"/>
    </row>
    <row r="248" spans="8:15" s="7" customFormat="1">
      <c r="H248" s="17"/>
      <c r="I248" s="17"/>
      <c r="J248" s="18"/>
      <c r="K248" s="18"/>
      <c r="L248" s="18"/>
      <c r="M248" s="18"/>
      <c r="N248" s="18"/>
      <c r="O248" s="18"/>
    </row>
    <row r="249" spans="8:15" s="7" customFormat="1">
      <c r="H249" s="17"/>
      <c r="I249" s="17"/>
      <c r="J249" s="18"/>
      <c r="K249" s="18"/>
      <c r="L249" s="18"/>
      <c r="M249" s="18"/>
      <c r="N249" s="18"/>
      <c r="O249" s="18"/>
    </row>
    <row r="250" spans="8:15" s="7" customFormat="1">
      <c r="H250" s="17"/>
      <c r="I250" s="17"/>
      <c r="J250" s="18"/>
      <c r="K250" s="18"/>
      <c r="L250" s="18"/>
      <c r="M250" s="18"/>
      <c r="N250" s="18"/>
      <c r="O250" s="18"/>
    </row>
    <row r="251" spans="8:15" s="7" customFormat="1">
      <c r="H251" s="17"/>
      <c r="I251" s="17"/>
      <c r="J251" s="18"/>
      <c r="K251" s="18"/>
      <c r="L251" s="18"/>
      <c r="M251" s="18"/>
      <c r="N251" s="18"/>
      <c r="O251" s="18"/>
    </row>
    <row r="252" spans="8:15">
      <c r="H252" s="14"/>
      <c r="I252" s="14"/>
      <c r="J252" s="15"/>
      <c r="K252" s="15"/>
      <c r="L252" s="15"/>
      <c r="M252" s="15"/>
      <c r="N252" s="15"/>
      <c r="O252" s="15"/>
    </row>
    <row r="253" spans="8:15">
      <c r="H253" s="14"/>
      <c r="I253" s="14"/>
      <c r="J253" s="15"/>
      <c r="K253" s="15"/>
      <c r="L253" s="15"/>
      <c r="M253" s="15"/>
      <c r="N253" s="15"/>
      <c r="O253" s="15"/>
    </row>
    <row r="254" spans="8:15">
      <c r="H254" s="14"/>
      <c r="I254" s="14"/>
      <c r="J254" s="15"/>
      <c r="K254" s="15"/>
      <c r="L254" s="15"/>
      <c r="M254" s="15"/>
      <c r="N254" s="15"/>
      <c r="O254" s="15"/>
    </row>
    <row r="255" spans="8:15">
      <c r="H255" s="14"/>
      <c r="I255" s="14"/>
      <c r="J255" s="15"/>
      <c r="K255" s="15"/>
      <c r="L255" s="15"/>
      <c r="M255" s="15"/>
      <c r="N255" s="15"/>
      <c r="O255" s="15"/>
    </row>
    <row r="256" spans="8:15">
      <c r="H256" s="14"/>
      <c r="I256" s="14"/>
      <c r="J256" s="15"/>
      <c r="K256" s="15"/>
      <c r="L256" s="15"/>
      <c r="M256" s="15"/>
      <c r="N256" s="15"/>
      <c r="O256" s="15"/>
    </row>
    <row r="257" spans="8:15">
      <c r="H257" s="14"/>
      <c r="I257" s="14"/>
      <c r="J257" s="15"/>
      <c r="K257" s="15"/>
      <c r="L257" s="15"/>
      <c r="M257" s="15"/>
      <c r="N257" s="15"/>
      <c r="O257" s="15"/>
    </row>
    <row r="258" spans="8:15">
      <c r="H258" s="14"/>
      <c r="I258" s="14"/>
      <c r="J258" s="15"/>
      <c r="K258" s="15"/>
      <c r="L258" s="15"/>
      <c r="M258" s="15"/>
      <c r="N258" s="15"/>
      <c r="O258" s="15"/>
    </row>
    <row r="259" spans="8:15">
      <c r="H259" s="14"/>
      <c r="I259" s="14"/>
      <c r="J259" s="15"/>
      <c r="K259" s="15"/>
      <c r="L259" s="15"/>
      <c r="M259" s="15"/>
      <c r="N259" s="15"/>
      <c r="O259" s="15"/>
    </row>
    <row r="260" spans="8:15">
      <c r="H260" s="14"/>
      <c r="I260" s="14"/>
      <c r="J260" s="15"/>
      <c r="K260" s="15"/>
      <c r="L260" s="15"/>
      <c r="M260" s="15"/>
      <c r="N260" s="15"/>
      <c r="O260" s="15"/>
    </row>
    <row r="261" spans="8:15">
      <c r="H261" s="14"/>
      <c r="I261" s="14"/>
      <c r="J261" s="15"/>
      <c r="K261" s="15"/>
      <c r="L261" s="15"/>
      <c r="M261" s="15"/>
      <c r="N261" s="15"/>
      <c r="O261" s="15"/>
    </row>
    <row r="262" spans="8:15">
      <c r="H262" s="14"/>
      <c r="I262" s="14"/>
      <c r="J262" s="15"/>
      <c r="K262" s="15"/>
      <c r="L262" s="15"/>
      <c r="M262" s="15"/>
      <c r="N262" s="15"/>
      <c r="O262" s="15"/>
    </row>
    <row r="263" spans="8:15">
      <c r="H263" s="14"/>
      <c r="I263" s="14"/>
      <c r="J263" s="15"/>
      <c r="K263" s="15"/>
      <c r="L263" s="15"/>
      <c r="M263" s="15"/>
      <c r="N263" s="15"/>
      <c r="O263" s="15"/>
    </row>
    <row r="264" spans="8:15">
      <c r="H264" s="14"/>
      <c r="I264" s="14"/>
      <c r="J264" s="15"/>
      <c r="K264" s="15"/>
      <c r="L264" s="15"/>
      <c r="M264" s="15"/>
      <c r="N264" s="15"/>
      <c r="O264" s="15"/>
    </row>
    <row r="265" spans="8:15">
      <c r="H265" s="14"/>
      <c r="I265" s="14"/>
      <c r="J265" s="15"/>
      <c r="K265" s="15"/>
      <c r="L265" s="15"/>
      <c r="M265" s="15"/>
      <c r="N265" s="15"/>
      <c r="O265" s="15"/>
    </row>
    <row r="266" spans="8:15">
      <c r="H266" s="14"/>
      <c r="I266" s="14"/>
      <c r="J266" s="15"/>
      <c r="K266" s="15"/>
      <c r="L266" s="15"/>
      <c r="M266" s="15"/>
      <c r="N266" s="15"/>
      <c r="O266" s="15"/>
    </row>
    <row r="267" spans="8:15">
      <c r="H267" s="14"/>
      <c r="I267" s="14"/>
      <c r="J267" s="15"/>
      <c r="K267" s="15"/>
      <c r="L267" s="15"/>
      <c r="M267" s="15"/>
      <c r="N267" s="15"/>
      <c r="O267" s="15"/>
    </row>
    <row r="268" spans="8:15">
      <c r="H268" s="14"/>
      <c r="I268" s="14"/>
      <c r="J268" s="15"/>
      <c r="K268" s="15"/>
      <c r="L268" s="15"/>
      <c r="M268" s="15"/>
      <c r="N268" s="15"/>
      <c r="O268" s="15"/>
    </row>
    <row r="269" spans="8:15">
      <c r="H269" s="14"/>
      <c r="I269" s="14"/>
      <c r="J269" s="15"/>
      <c r="K269" s="15"/>
      <c r="L269" s="15"/>
      <c r="M269" s="15"/>
      <c r="N269" s="15"/>
      <c r="O269" s="15"/>
    </row>
    <row r="270" spans="8:15">
      <c r="H270" s="14"/>
      <c r="I270" s="14"/>
      <c r="J270" s="15"/>
      <c r="K270" s="15"/>
      <c r="L270" s="15"/>
      <c r="M270" s="15"/>
      <c r="N270" s="15"/>
      <c r="O270" s="15"/>
    </row>
    <row r="271" spans="8:15">
      <c r="H271" s="14"/>
      <c r="I271" s="14"/>
      <c r="J271" s="15"/>
      <c r="K271" s="15"/>
      <c r="L271" s="15"/>
      <c r="M271" s="15"/>
      <c r="N271" s="15"/>
      <c r="O271" s="15"/>
    </row>
    <row r="272" spans="8:15">
      <c r="H272" s="14"/>
      <c r="I272" s="14"/>
      <c r="J272" s="15"/>
      <c r="K272" s="15"/>
      <c r="L272" s="15"/>
      <c r="M272" s="15"/>
      <c r="N272" s="15"/>
      <c r="O272" s="15"/>
    </row>
    <row r="273" spans="8:15">
      <c r="H273" s="14"/>
      <c r="I273" s="14"/>
      <c r="J273" s="15"/>
      <c r="K273" s="15"/>
      <c r="L273" s="15"/>
      <c r="M273" s="15"/>
      <c r="N273" s="15"/>
      <c r="O273" s="15"/>
    </row>
    <row r="274" spans="8:15">
      <c r="H274" s="14"/>
      <c r="I274" s="14"/>
      <c r="J274" s="15"/>
      <c r="K274" s="15"/>
      <c r="L274" s="15"/>
      <c r="M274" s="15"/>
      <c r="N274" s="15"/>
      <c r="O274" s="15"/>
    </row>
    <row r="275" spans="8:15">
      <c r="H275" s="14"/>
      <c r="I275" s="14"/>
      <c r="J275" s="15"/>
      <c r="K275" s="15"/>
      <c r="L275" s="15"/>
      <c r="M275" s="15"/>
      <c r="N275" s="15"/>
      <c r="O275" s="15"/>
    </row>
    <row r="276" spans="8:15">
      <c r="H276" s="14"/>
      <c r="I276" s="14"/>
      <c r="J276" s="15"/>
      <c r="K276" s="15"/>
      <c r="L276" s="15"/>
      <c r="M276" s="15"/>
      <c r="N276" s="15"/>
      <c r="O276" s="15"/>
    </row>
    <row r="277" spans="8:15">
      <c r="H277" s="14"/>
      <c r="I277" s="14"/>
      <c r="J277" s="15"/>
      <c r="K277" s="15"/>
      <c r="L277" s="15"/>
      <c r="M277" s="15"/>
      <c r="N277" s="15"/>
      <c r="O277" s="15"/>
    </row>
    <row r="278" spans="8:15">
      <c r="H278" s="14"/>
      <c r="I278" s="14"/>
      <c r="J278" s="15"/>
      <c r="K278" s="15"/>
      <c r="L278" s="15"/>
      <c r="M278" s="15"/>
      <c r="N278" s="15"/>
      <c r="O278" s="15"/>
    </row>
    <row r="279" spans="8:15">
      <c r="H279" s="14"/>
      <c r="I279" s="14"/>
      <c r="J279" s="15"/>
      <c r="K279" s="15"/>
      <c r="L279" s="15"/>
      <c r="M279" s="15"/>
      <c r="N279" s="15"/>
      <c r="O279" s="15"/>
    </row>
    <row r="280" spans="8:15">
      <c r="H280" s="14"/>
      <c r="I280" s="14"/>
      <c r="J280" s="15"/>
      <c r="K280" s="15"/>
      <c r="L280" s="15"/>
      <c r="M280" s="15"/>
      <c r="N280" s="15"/>
      <c r="O280" s="15"/>
    </row>
    <row r="281" spans="8:15">
      <c r="H281" s="14"/>
      <c r="I281" s="14"/>
      <c r="J281" s="15"/>
      <c r="K281" s="15"/>
      <c r="L281" s="15"/>
      <c r="M281" s="15"/>
      <c r="N281" s="15"/>
      <c r="O281" s="15"/>
    </row>
    <row r="282" spans="8:15">
      <c r="H282" s="14"/>
      <c r="I282" s="14"/>
      <c r="J282" s="15"/>
      <c r="K282" s="15"/>
      <c r="L282" s="15"/>
      <c r="M282" s="15"/>
      <c r="N282" s="15"/>
      <c r="O282" s="15"/>
    </row>
    <row r="283" spans="8:15">
      <c r="H283" s="14"/>
      <c r="I283" s="14"/>
      <c r="J283" s="15"/>
      <c r="K283" s="15"/>
      <c r="L283" s="15"/>
      <c r="M283" s="15"/>
      <c r="N283" s="15"/>
      <c r="O283" s="15"/>
    </row>
    <row r="284" spans="8:15">
      <c r="H284" s="14"/>
      <c r="I284" s="14"/>
      <c r="J284" s="15"/>
      <c r="K284" s="15"/>
      <c r="L284" s="15"/>
      <c r="M284" s="15"/>
      <c r="N284" s="15"/>
      <c r="O284" s="15"/>
    </row>
    <row r="285" spans="8:15">
      <c r="H285" s="14"/>
      <c r="I285" s="14"/>
      <c r="J285" s="15"/>
      <c r="K285" s="15"/>
      <c r="L285" s="15"/>
      <c r="M285" s="15"/>
      <c r="N285" s="15"/>
      <c r="O285" s="15"/>
    </row>
    <row r="286" spans="8:15">
      <c r="H286" s="14"/>
      <c r="I286" s="14"/>
      <c r="J286" s="15"/>
      <c r="K286" s="15"/>
      <c r="L286" s="15"/>
      <c r="M286" s="15"/>
      <c r="N286" s="15"/>
      <c r="O286" s="15"/>
    </row>
    <row r="287" spans="8:15">
      <c r="H287" s="14"/>
      <c r="I287" s="14"/>
      <c r="J287" s="15"/>
      <c r="K287" s="15"/>
      <c r="L287" s="15"/>
      <c r="M287" s="15"/>
      <c r="N287" s="15"/>
      <c r="O287" s="15"/>
    </row>
    <row r="288" spans="8:15">
      <c r="H288" s="14"/>
      <c r="I288" s="14"/>
      <c r="J288" s="15"/>
      <c r="K288" s="15"/>
      <c r="L288" s="15"/>
      <c r="M288" s="15"/>
      <c r="N288" s="15"/>
      <c r="O288" s="15"/>
    </row>
    <row r="289" spans="8:15">
      <c r="H289" s="14"/>
      <c r="I289" s="14"/>
      <c r="J289" s="15"/>
      <c r="K289" s="15"/>
      <c r="L289" s="15"/>
      <c r="M289" s="15"/>
      <c r="N289" s="15"/>
      <c r="O289" s="15"/>
    </row>
    <row r="290" spans="8:15">
      <c r="H290" s="14"/>
      <c r="I290" s="14"/>
      <c r="J290" s="15"/>
      <c r="K290" s="15"/>
      <c r="L290" s="15"/>
      <c r="M290" s="15"/>
      <c r="N290" s="15"/>
      <c r="O290" s="15"/>
    </row>
    <row r="291" spans="8:15">
      <c r="H291" s="14"/>
      <c r="I291" s="14"/>
      <c r="J291" s="15"/>
      <c r="K291" s="15"/>
      <c r="L291" s="15"/>
      <c r="M291" s="15"/>
      <c r="N291" s="15"/>
      <c r="O291" s="15"/>
    </row>
    <row r="292" spans="8:15">
      <c r="H292" s="14"/>
      <c r="I292" s="14"/>
      <c r="J292" s="15"/>
      <c r="K292" s="15"/>
      <c r="L292" s="15"/>
      <c r="M292" s="15"/>
      <c r="N292" s="15"/>
      <c r="O292" s="15"/>
    </row>
    <row r="293" spans="8:15">
      <c r="H293" s="14"/>
      <c r="I293" s="14"/>
      <c r="J293" s="15"/>
      <c r="K293" s="15"/>
      <c r="L293" s="15"/>
      <c r="M293" s="15"/>
      <c r="N293" s="15"/>
      <c r="O293" s="15"/>
    </row>
    <row r="294" spans="8:15">
      <c r="H294" s="14"/>
      <c r="I294" s="14"/>
      <c r="J294" s="15"/>
      <c r="K294" s="15"/>
      <c r="L294" s="15"/>
      <c r="M294" s="15"/>
      <c r="N294" s="15"/>
      <c r="O294" s="15"/>
    </row>
    <row r="295" spans="8:15">
      <c r="H295" s="14"/>
      <c r="I295" s="14"/>
      <c r="J295" s="15"/>
      <c r="K295" s="15"/>
      <c r="L295" s="15"/>
      <c r="M295" s="15"/>
      <c r="N295" s="15"/>
      <c r="O295" s="15"/>
    </row>
    <row r="296" spans="8:15">
      <c r="H296" s="14"/>
      <c r="I296" s="14"/>
      <c r="J296" s="15"/>
      <c r="K296" s="15"/>
      <c r="L296" s="15"/>
      <c r="M296" s="15"/>
      <c r="N296" s="15"/>
      <c r="O296" s="15"/>
    </row>
    <row r="297" spans="8:15">
      <c r="H297" s="14"/>
      <c r="I297" s="14"/>
      <c r="J297" s="15"/>
      <c r="K297" s="15"/>
      <c r="L297" s="15"/>
      <c r="M297" s="15"/>
      <c r="N297" s="15"/>
      <c r="O297" s="15"/>
    </row>
    <row r="298" spans="8:15">
      <c r="H298" s="14"/>
      <c r="I298" s="14"/>
      <c r="J298" s="15"/>
      <c r="K298" s="15"/>
      <c r="L298" s="15"/>
      <c r="M298" s="15"/>
      <c r="N298" s="15"/>
      <c r="O298" s="15"/>
    </row>
    <row r="299" spans="8:15">
      <c r="H299" s="14"/>
      <c r="I299" s="14"/>
      <c r="J299" s="15"/>
      <c r="K299" s="15"/>
      <c r="L299" s="15"/>
      <c r="M299" s="15"/>
      <c r="N299" s="15"/>
      <c r="O299" s="15"/>
    </row>
    <row r="300" spans="8:15">
      <c r="H300" s="14"/>
      <c r="I300" s="14"/>
      <c r="J300" s="15"/>
      <c r="K300" s="15"/>
      <c r="L300" s="15"/>
      <c r="M300" s="15"/>
      <c r="N300" s="15"/>
      <c r="O300" s="15"/>
    </row>
    <row r="301" spans="8:15">
      <c r="H301" s="14"/>
      <c r="I301" s="14"/>
      <c r="J301" s="15"/>
      <c r="K301" s="15"/>
      <c r="L301" s="15"/>
      <c r="M301" s="15"/>
      <c r="N301" s="15"/>
      <c r="O301" s="15"/>
    </row>
    <row r="302" spans="8:15">
      <c r="H302" s="14"/>
      <c r="I302" s="14"/>
      <c r="J302" s="15"/>
      <c r="K302" s="15"/>
      <c r="L302" s="15"/>
      <c r="M302" s="15"/>
      <c r="N302" s="15"/>
      <c r="O302" s="15"/>
    </row>
    <row r="303" spans="8:15">
      <c r="H303" s="14"/>
      <c r="I303" s="14"/>
      <c r="J303" s="15"/>
      <c r="K303" s="15"/>
      <c r="L303" s="15"/>
      <c r="M303" s="15"/>
      <c r="N303" s="15"/>
      <c r="O303" s="15"/>
    </row>
    <row r="304" spans="8:15">
      <c r="H304" s="14"/>
      <c r="I304" s="14"/>
      <c r="J304" s="15"/>
      <c r="K304" s="15"/>
      <c r="L304" s="15"/>
      <c r="M304" s="15"/>
      <c r="N304" s="15"/>
      <c r="O304" s="15"/>
    </row>
    <row r="305" spans="8:15">
      <c r="H305" s="14"/>
      <c r="I305" s="14"/>
      <c r="J305" s="15"/>
      <c r="K305" s="15"/>
      <c r="L305" s="15"/>
      <c r="M305" s="15"/>
      <c r="N305" s="15"/>
      <c r="O305" s="15"/>
    </row>
    <row r="306" spans="8:15">
      <c r="H306" s="14"/>
      <c r="I306" s="14"/>
      <c r="J306" s="15"/>
      <c r="K306" s="15"/>
      <c r="L306" s="15"/>
      <c r="M306" s="15"/>
      <c r="N306" s="15"/>
      <c r="O306" s="15"/>
    </row>
    <row r="307" spans="8:15">
      <c r="H307" s="14"/>
      <c r="I307" s="14"/>
      <c r="J307" s="15"/>
      <c r="K307" s="15"/>
      <c r="L307" s="15"/>
      <c r="M307" s="15"/>
      <c r="N307" s="15"/>
      <c r="O307" s="15"/>
    </row>
    <row r="308" spans="8:15">
      <c r="H308" s="14"/>
      <c r="I308" s="14"/>
      <c r="J308" s="15"/>
      <c r="K308" s="15"/>
      <c r="L308" s="15"/>
      <c r="M308" s="15"/>
      <c r="N308" s="15"/>
      <c r="O308" s="15"/>
    </row>
    <row r="309" spans="8:15">
      <c r="H309" s="14"/>
      <c r="I309" s="14"/>
      <c r="J309" s="15"/>
      <c r="K309" s="15"/>
      <c r="L309" s="15"/>
      <c r="M309" s="15"/>
      <c r="N309" s="15"/>
      <c r="O309" s="15"/>
    </row>
    <row r="310" spans="8:15">
      <c r="H310" s="14"/>
      <c r="I310" s="14"/>
      <c r="J310" s="15"/>
      <c r="K310" s="15"/>
      <c r="L310" s="15"/>
      <c r="M310" s="15"/>
      <c r="N310" s="15"/>
      <c r="O310" s="15"/>
    </row>
    <row r="311" spans="8:15">
      <c r="H311" s="14"/>
      <c r="I311" s="14"/>
      <c r="J311" s="15"/>
      <c r="K311" s="15"/>
      <c r="L311" s="15"/>
      <c r="M311" s="15"/>
      <c r="N311" s="15"/>
      <c r="O311" s="15"/>
    </row>
    <row r="312" spans="8:15">
      <c r="H312" s="14"/>
      <c r="I312" s="14"/>
      <c r="J312" s="15"/>
      <c r="K312" s="15"/>
      <c r="L312" s="15"/>
      <c r="M312" s="15"/>
      <c r="N312" s="15"/>
      <c r="O312" s="15"/>
    </row>
    <row r="313" spans="8:15">
      <c r="H313" s="14"/>
      <c r="I313" s="14"/>
      <c r="J313" s="15"/>
      <c r="K313" s="15"/>
      <c r="L313" s="15"/>
      <c r="M313" s="15"/>
      <c r="N313" s="15"/>
      <c r="O313" s="15"/>
    </row>
    <row r="314" spans="8:15">
      <c r="H314" s="14"/>
      <c r="I314" s="14"/>
      <c r="J314" s="15"/>
      <c r="K314" s="15"/>
      <c r="L314" s="15"/>
      <c r="M314" s="15"/>
      <c r="N314" s="15"/>
      <c r="O314" s="15"/>
    </row>
    <row r="315" spans="8:15">
      <c r="H315" s="14"/>
      <c r="I315" s="14"/>
      <c r="J315" s="15"/>
      <c r="K315" s="15"/>
      <c r="L315" s="15"/>
      <c r="M315" s="15"/>
      <c r="N315" s="15"/>
      <c r="O315" s="15"/>
    </row>
    <row r="316" spans="8:15">
      <c r="H316" s="14"/>
      <c r="I316" s="14"/>
      <c r="J316" s="15"/>
      <c r="K316" s="15"/>
      <c r="L316" s="15"/>
      <c r="M316" s="15"/>
      <c r="N316" s="15"/>
      <c r="O316" s="15"/>
    </row>
    <row r="317" spans="8:15">
      <c r="H317" s="14"/>
      <c r="I317" s="14"/>
      <c r="J317" s="15"/>
      <c r="K317" s="15"/>
      <c r="L317" s="15"/>
      <c r="M317" s="15"/>
      <c r="N317" s="15"/>
      <c r="O317" s="15"/>
    </row>
    <row r="318" spans="8:15">
      <c r="H318" s="14"/>
      <c r="I318" s="14"/>
      <c r="J318" s="15"/>
      <c r="K318" s="15"/>
      <c r="L318" s="15"/>
      <c r="M318" s="15"/>
      <c r="N318" s="15"/>
      <c r="O318" s="15"/>
    </row>
    <row r="319" spans="8:15">
      <c r="H319" s="14"/>
      <c r="I319" s="14"/>
      <c r="J319" s="15"/>
      <c r="K319" s="15"/>
      <c r="L319" s="15"/>
      <c r="M319" s="15"/>
      <c r="N319" s="15"/>
      <c r="O319" s="15"/>
    </row>
    <row r="320" spans="8:15">
      <c r="H320" s="14"/>
      <c r="I320" s="14"/>
      <c r="J320" s="15"/>
      <c r="K320" s="15"/>
      <c r="L320" s="15"/>
      <c r="M320" s="15"/>
      <c r="N320" s="15"/>
      <c r="O320" s="15"/>
    </row>
    <row r="321" spans="8:15">
      <c r="H321" s="14"/>
      <c r="I321" s="14"/>
      <c r="J321" s="15"/>
      <c r="K321" s="15"/>
      <c r="L321" s="15"/>
      <c r="M321" s="15"/>
      <c r="N321" s="15"/>
      <c r="O321" s="15"/>
    </row>
    <row r="322" spans="8:15">
      <c r="H322" s="14"/>
      <c r="I322" s="14"/>
      <c r="J322" s="15"/>
      <c r="K322" s="15"/>
      <c r="L322" s="15"/>
      <c r="M322" s="15"/>
      <c r="N322" s="15"/>
      <c r="O322" s="15"/>
    </row>
    <row r="323" spans="8:15">
      <c r="H323" s="14"/>
      <c r="I323" s="14"/>
      <c r="J323" s="15"/>
      <c r="K323" s="15"/>
      <c r="L323" s="15"/>
      <c r="M323" s="15"/>
      <c r="N323" s="15"/>
      <c r="O323" s="15"/>
    </row>
    <row r="324" spans="8:15">
      <c r="H324" s="14"/>
      <c r="I324" s="14"/>
      <c r="J324" s="15"/>
      <c r="K324" s="15"/>
      <c r="L324" s="15"/>
      <c r="M324" s="15"/>
      <c r="N324" s="15"/>
      <c r="O324" s="15"/>
    </row>
    <row r="325" spans="8:15">
      <c r="H325" s="14"/>
      <c r="I325" s="14"/>
      <c r="J325" s="15"/>
      <c r="K325" s="15"/>
      <c r="L325" s="15"/>
      <c r="M325" s="15"/>
      <c r="N325" s="15"/>
      <c r="O325" s="15"/>
    </row>
    <row r="326" spans="8:15">
      <c r="H326" s="14"/>
      <c r="I326" s="14"/>
      <c r="J326" s="15"/>
      <c r="K326" s="15"/>
      <c r="L326" s="15"/>
      <c r="M326" s="15"/>
      <c r="N326" s="15"/>
      <c r="O326" s="15"/>
    </row>
    <row r="327" spans="8:15">
      <c r="H327" s="14"/>
      <c r="I327" s="14"/>
      <c r="J327" s="15"/>
      <c r="K327" s="15"/>
      <c r="L327" s="15"/>
      <c r="M327" s="15"/>
      <c r="N327" s="15"/>
      <c r="O327" s="15"/>
    </row>
    <row r="328" spans="8:15">
      <c r="H328" s="14"/>
      <c r="I328" s="14"/>
      <c r="J328" s="15"/>
      <c r="K328" s="15"/>
      <c r="L328" s="15"/>
      <c r="M328" s="15"/>
      <c r="N328" s="15"/>
      <c r="O328" s="15"/>
    </row>
    <row r="329" spans="8:15">
      <c r="H329" s="14"/>
      <c r="I329" s="14"/>
      <c r="J329" s="15"/>
      <c r="K329" s="15"/>
      <c r="L329" s="15"/>
      <c r="M329" s="15"/>
      <c r="N329" s="15"/>
      <c r="O329" s="15"/>
    </row>
    <row r="330" spans="8:15">
      <c r="H330" s="14"/>
      <c r="I330" s="14"/>
      <c r="J330" s="15"/>
      <c r="K330" s="15"/>
      <c r="L330" s="15"/>
      <c r="M330" s="15"/>
      <c r="N330" s="15"/>
      <c r="O330" s="15"/>
    </row>
    <row r="331" spans="8:15">
      <c r="H331" s="14"/>
      <c r="I331" s="14"/>
      <c r="J331" s="15"/>
      <c r="K331" s="15"/>
      <c r="L331" s="15"/>
      <c r="M331" s="15"/>
      <c r="N331" s="15"/>
      <c r="O331" s="15"/>
    </row>
    <row r="332" spans="8:15">
      <c r="H332" s="14"/>
      <c r="I332" s="14"/>
      <c r="J332" s="15"/>
      <c r="K332" s="15"/>
      <c r="L332" s="15"/>
      <c r="M332" s="15"/>
      <c r="N332" s="15"/>
      <c r="O332" s="15"/>
    </row>
    <row r="333" spans="8:15">
      <c r="H333" s="14"/>
      <c r="I333" s="14"/>
      <c r="J333" s="15"/>
      <c r="K333" s="15"/>
      <c r="L333" s="15"/>
      <c r="M333" s="15"/>
      <c r="N333" s="15"/>
      <c r="O333" s="15"/>
    </row>
    <row r="334" spans="8:15">
      <c r="H334" s="14"/>
      <c r="I334" s="14"/>
      <c r="J334" s="15"/>
      <c r="K334" s="15"/>
      <c r="L334" s="15"/>
      <c r="M334" s="15"/>
      <c r="N334" s="15"/>
      <c r="O334" s="15"/>
    </row>
    <row r="335" spans="8:15">
      <c r="H335" s="14"/>
      <c r="I335" s="14"/>
      <c r="J335" s="15"/>
      <c r="K335" s="15"/>
      <c r="L335" s="15"/>
      <c r="M335" s="15"/>
      <c r="N335" s="15"/>
      <c r="O335" s="15"/>
    </row>
    <row r="336" spans="8:15">
      <c r="H336" s="14"/>
      <c r="I336" s="14"/>
      <c r="J336" s="15"/>
      <c r="K336" s="15"/>
      <c r="L336" s="15"/>
      <c r="M336" s="15"/>
      <c r="N336" s="15"/>
      <c r="O336" s="15"/>
    </row>
    <row r="337" spans="8:15">
      <c r="H337" s="14"/>
      <c r="I337" s="14"/>
      <c r="J337" s="15"/>
      <c r="K337" s="15"/>
      <c r="L337" s="15"/>
      <c r="M337" s="15"/>
      <c r="N337" s="15"/>
      <c r="O337" s="15"/>
    </row>
    <row r="338" spans="8:15">
      <c r="H338" s="14"/>
      <c r="I338" s="14"/>
      <c r="J338" s="15"/>
      <c r="K338" s="15"/>
      <c r="L338" s="15"/>
      <c r="M338" s="15"/>
      <c r="N338" s="15"/>
      <c r="O338" s="15"/>
    </row>
    <row r="339" spans="8:15">
      <c r="H339" s="14"/>
      <c r="I339" s="14"/>
      <c r="J339" s="15"/>
      <c r="K339" s="15"/>
      <c r="L339" s="15"/>
      <c r="M339" s="15"/>
      <c r="N339" s="15"/>
      <c r="O339" s="15"/>
    </row>
    <row r="340" spans="8:15">
      <c r="H340" s="14"/>
      <c r="I340" s="14"/>
      <c r="J340" s="15"/>
      <c r="K340" s="15"/>
      <c r="L340" s="15"/>
      <c r="M340" s="15"/>
      <c r="N340" s="15"/>
      <c r="O340" s="15"/>
    </row>
    <row r="341" spans="8:15">
      <c r="H341" s="14"/>
      <c r="I341" s="14"/>
      <c r="J341" s="15"/>
      <c r="K341" s="15"/>
      <c r="L341" s="15"/>
      <c r="M341" s="15"/>
      <c r="N341" s="15"/>
      <c r="O341" s="15"/>
    </row>
    <row r="342" spans="8:15">
      <c r="H342" s="14"/>
      <c r="I342" s="14"/>
      <c r="J342" s="15"/>
      <c r="K342" s="15"/>
      <c r="L342" s="15"/>
      <c r="M342" s="15"/>
      <c r="N342" s="15"/>
      <c r="O342" s="15"/>
    </row>
    <row r="343" spans="8:15">
      <c r="H343" s="14"/>
      <c r="I343" s="14"/>
      <c r="J343" s="15"/>
      <c r="K343" s="15"/>
      <c r="L343" s="15"/>
      <c r="M343" s="15"/>
      <c r="N343" s="15"/>
      <c r="O343" s="15"/>
    </row>
    <row r="344" spans="8:15">
      <c r="H344" s="14"/>
      <c r="I344" s="14"/>
      <c r="J344" s="15"/>
      <c r="K344" s="15"/>
      <c r="L344" s="15"/>
      <c r="M344" s="15"/>
      <c r="N344" s="15"/>
      <c r="O344" s="15"/>
    </row>
    <row r="345" spans="8:15">
      <c r="H345" s="14"/>
      <c r="I345" s="14"/>
      <c r="J345" s="15"/>
      <c r="K345" s="15"/>
      <c r="L345" s="15"/>
      <c r="M345" s="15"/>
      <c r="N345" s="15"/>
      <c r="O345" s="15"/>
    </row>
    <row r="346" spans="8:15">
      <c r="H346" s="14"/>
      <c r="I346" s="14"/>
      <c r="J346" s="15"/>
      <c r="K346" s="15"/>
      <c r="L346" s="15"/>
      <c r="M346" s="15"/>
      <c r="N346" s="15"/>
      <c r="O346" s="15"/>
    </row>
    <row r="347" spans="8:15">
      <c r="H347" s="14"/>
      <c r="I347" s="14"/>
      <c r="J347" s="15"/>
      <c r="K347" s="15"/>
      <c r="L347" s="15"/>
      <c r="M347" s="15"/>
      <c r="N347" s="15"/>
      <c r="O347" s="15"/>
    </row>
    <row r="348" spans="8:15">
      <c r="H348" s="14"/>
      <c r="I348" s="14"/>
      <c r="J348" s="15"/>
      <c r="K348" s="15"/>
      <c r="L348" s="15"/>
      <c r="M348" s="15"/>
      <c r="N348" s="15"/>
      <c r="O348" s="15"/>
    </row>
    <row r="349" spans="8:15">
      <c r="H349" s="14"/>
      <c r="I349" s="14"/>
      <c r="J349" s="15"/>
      <c r="K349" s="15"/>
      <c r="L349" s="15"/>
      <c r="M349" s="15"/>
      <c r="N349" s="15"/>
      <c r="O349" s="15"/>
    </row>
    <row r="350" spans="8:15">
      <c r="H350" s="14"/>
      <c r="I350" s="14"/>
      <c r="J350" s="15"/>
      <c r="K350" s="15"/>
      <c r="L350" s="15"/>
      <c r="M350" s="15"/>
      <c r="N350" s="15"/>
      <c r="O350" s="15"/>
    </row>
    <row r="351" spans="8:15">
      <c r="H351" s="14"/>
      <c r="I351" s="14"/>
      <c r="J351" s="15"/>
      <c r="K351" s="15"/>
      <c r="L351" s="15"/>
      <c r="M351" s="15"/>
      <c r="N351" s="15"/>
      <c r="O351" s="15"/>
    </row>
    <row r="352" spans="8:15">
      <c r="H352" s="14"/>
      <c r="I352" s="14"/>
      <c r="J352" s="15"/>
      <c r="K352" s="15"/>
      <c r="L352" s="15"/>
      <c r="M352" s="15"/>
      <c r="N352" s="15"/>
      <c r="O352" s="15"/>
    </row>
    <row r="353" spans="8:15">
      <c r="H353" s="14"/>
      <c r="I353" s="14"/>
      <c r="J353" s="15"/>
      <c r="K353" s="15"/>
      <c r="L353" s="15"/>
      <c r="M353" s="15"/>
      <c r="N353" s="15"/>
      <c r="O353" s="15"/>
    </row>
    <row r="354" spans="8:15">
      <c r="H354" s="14"/>
      <c r="I354" s="14"/>
      <c r="J354" s="15"/>
      <c r="K354" s="15"/>
      <c r="L354" s="15"/>
      <c r="M354" s="15"/>
      <c r="N354" s="15"/>
      <c r="O354" s="15"/>
    </row>
    <row r="355" spans="8:15">
      <c r="H355" s="14"/>
      <c r="I355" s="14"/>
      <c r="J355" s="15"/>
      <c r="K355" s="15"/>
      <c r="L355" s="15"/>
      <c r="M355" s="15"/>
      <c r="N355" s="15"/>
      <c r="O355" s="15"/>
    </row>
    <row r="356" spans="8:15">
      <c r="H356" s="14"/>
      <c r="I356" s="14"/>
      <c r="J356" s="15"/>
      <c r="K356" s="15"/>
      <c r="L356" s="15"/>
      <c r="M356" s="15"/>
      <c r="N356" s="15"/>
      <c r="O356" s="15"/>
    </row>
    <row r="357" spans="8:15">
      <c r="H357" s="14"/>
      <c r="I357" s="14"/>
      <c r="J357" s="15"/>
      <c r="K357" s="15"/>
      <c r="L357" s="15"/>
      <c r="M357" s="15"/>
      <c r="N357" s="15"/>
      <c r="O357" s="15"/>
    </row>
    <row r="358" spans="8:15">
      <c r="H358" s="14"/>
      <c r="I358" s="14"/>
      <c r="J358" s="15"/>
      <c r="K358" s="15"/>
      <c r="L358" s="15"/>
      <c r="M358" s="15"/>
      <c r="N358" s="15"/>
      <c r="O358" s="15"/>
    </row>
    <row r="359" spans="8:15">
      <c r="H359" s="14"/>
      <c r="I359" s="14"/>
      <c r="J359" s="15"/>
      <c r="K359" s="15"/>
      <c r="L359" s="15"/>
      <c r="M359" s="15"/>
      <c r="N359" s="15"/>
      <c r="O359" s="15"/>
    </row>
    <row r="360" spans="8:15">
      <c r="H360" s="14"/>
      <c r="I360" s="14"/>
      <c r="J360" s="15"/>
      <c r="K360" s="15"/>
      <c r="L360" s="15"/>
      <c r="M360" s="15"/>
      <c r="N360" s="15"/>
      <c r="O360" s="15"/>
    </row>
    <row r="361" spans="8:15">
      <c r="H361" s="14"/>
      <c r="I361" s="14"/>
      <c r="J361" s="15"/>
      <c r="K361" s="15"/>
      <c r="L361" s="15"/>
      <c r="M361" s="15"/>
      <c r="N361" s="15"/>
      <c r="O361" s="15"/>
    </row>
    <row r="362" spans="8:15">
      <c r="H362" s="14"/>
      <c r="I362" s="14"/>
      <c r="J362" s="15"/>
      <c r="K362" s="15"/>
      <c r="L362" s="15"/>
      <c r="M362" s="15"/>
      <c r="N362" s="15"/>
      <c r="O362" s="15"/>
    </row>
    <row r="363" spans="8:15">
      <c r="H363" s="14"/>
      <c r="I363" s="14"/>
      <c r="J363" s="15"/>
      <c r="K363" s="15"/>
      <c r="L363" s="15"/>
      <c r="M363" s="15"/>
      <c r="N363" s="15"/>
      <c r="O363" s="15"/>
    </row>
    <row r="364" spans="8:15">
      <c r="H364" s="14"/>
      <c r="I364" s="14"/>
      <c r="J364" s="15"/>
      <c r="K364" s="15"/>
      <c r="L364" s="15"/>
      <c r="M364" s="15"/>
      <c r="N364" s="15"/>
      <c r="O364" s="15"/>
    </row>
    <row r="365" spans="8:15">
      <c r="H365" s="14"/>
      <c r="I365" s="14"/>
      <c r="J365" s="15"/>
      <c r="K365" s="15"/>
      <c r="L365" s="15"/>
      <c r="M365" s="15"/>
      <c r="N365" s="15"/>
      <c r="O365" s="15"/>
    </row>
    <row r="366" spans="8:15">
      <c r="H366" s="14"/>
      <c r="I366" s="14"/>
      <c r="J366" s="15"/>
      <c r="K366" s="15"/>
      <c r="L366" s="15"/>
      <c r="M366" s="15"/>
      <c r="N366" s="15"/>
      <c r="O366" s="15"/>
    </row>
    <row r="367" spans="8:15">
      <c r="H367" s="14"/>
      <c r="I367" s="14"/>
      <c r="J367" s="15"/>
      <c r="K367" s="15"/>
      <c r="L367" s="15"/>
      <c r="M367" s="15"/>
      <c r="N367" s="15"/>
      <c r="O367" s="15"/>
    </row>
    <row r="368" spans="8:15">
      <c r="H368" s="14"/>
      <c r="I368" s="14"/>
      <c r="J368" s="15"/>
      <c r="K368" s="15"/>
      <c r="L368" s="15"/>
      <c r="M368" s="15"/>
      <c r="N368" s="15"/>
      <c r="O368" s="15"/>
    </row>
    <row r="369" spans="8:15">
      <c r="H369" s="14"/>
      <c r="I369" s="14"/>
      <c r="J369" s="15"/>
      <c r="K369" s="15"/>
      <c r="L369" s="15"/>
      <c r="M369" s="15"/>
      <c r="N369" s="15"/>
      <c r="O369" s="15"/>
    </row>
    <row r="370" spans="8:15">
      <c r="H370" s="14"/>
      <c r="I370" s="14"/>
      <c r="J370" s="15"/>
      <c r="K370" s="15"/>
      <c r="L370" s="15"/>
      <c r="M370" s="15"/>
      <c r="N370" s="15"/>
      <c r="O370" s="15"/>
    </row>
    <row r="371" spans="8:15">
      <c r="H371" s="14"/>
      <c r="I371" s="14"/>
      <c r="J371" s="15"/>
      <c r="K371" s="15"/>
      <c r="L371" s="15"/>
      <c r="M371" s="15"/>
      <c r="N371" s="15"/>
      <c r="O371" s="15"/>
    </row>
    <row r="372" spans="8:15">
      <c r="H372" s="14"/>
      <c r="I372" s="14"/>
      <c r="J372" s="15"/>
      <c r="K372" s="15"/>
      <c r="L372" s="15"/>
      <c r="M372" s="15"/>
      <c r="N372" s="15"/>
      <c r="O372" s="15"/>
    </row>
    <row r="373" spans="8:15">
      <c r="H373" s="14"/>
      <c r="I373" s="14"/>
      <c r="J373" s="15"/>
      <c r="K373" s="15"/>
      <c r="L373" s="15"/>
      <c r="M373" s="15"/>
      <c r="N373" s="15"/>
      <c r="O373" s="15"/>
    </row>
    <row r="374" spans="8:15">
      <c r="H374" s="14"/>
      <c r="I374" s="14"/>
      <c r="J374" s="15"/>
      <c r="K374" s="15"/>
      <c r="L374" s="15"/>
      <c r="M374" s="15"/>
      <c r="N374" s="15"/>
      <c r="O374" s="15"/>
    </row>
    <row r="375" spans="8:15">
      <c r="H375" s="14"/>
      <c r="I375" s="14"/>
      <c r="J375" s="15"/>
      <c r="K375" s="15"/>
      <c r="L375" s="15"/>
      <c r="M375" s="15"/>
      <c r="N375" s="15"/>
      <c r="O375" s="15"/>
    </row>
    <row r="376" spans="8:15">
      <c r="H376" s="14"/>
      <c r="I376" s="14"/>
      <c r="J376" s="15"/>
      <c r="K376" s="15"/>
      <c r="L376" s="15"/>
      <c r="M376" s="15"/>
      <c r="N376" s="15"/>
      <c r="O376" s="15"/>
    </row>
    <row r="377" spans="8:15">
      <c r="H377" s="14"/>
      <c r="I377" s="14"/>
      <c r="J377" s="15"/>
      <c r="K377" s="15"/>
      <c r="L377" s="15"/>
      <c r="M377" s="15"/>
      <c r="N377" s="15"/>
      <c r="O377" s="15"/>
    </row>
    <row r="378" spans="8:15">
      <c r="H378" s="14"/>
      <c r="I378" s="14"/>
      <c r="J378" s="15"/>
      <c r="K378" s="15"/>
      <c r="L378" s="15"/>
      <c r="M378" s="15"/>
      <c r="N378" s="15"/>
      <c r="O378" s="15"/>
    </row>
    <row r="379" spans="8:15">
      <c r="H379" s="14"/>
      <c r="I379" s="14"/>
      <c r="J379" s="15"/>
      <c r="K379" s="15"/>
      <c r="L379" s="15"/>
      <c r="M379" s="15"/>
      <c r="N379" s="15"/>
      <c r="O379" s="15"/>
    </row>
    <row r="380" spans="8:15">
      <c r="H380" s="14"/>
      <c r="I380" s="14"/>
      <c r="J380" s="15"/>
      <c r="K380" s="15"/>
      <c r="L380" s="15"/>
      <c r="M380" s="15"/>
      <c r="N380" s="15"/>
      <c r="O380" s="15"/>
    </row>
    <row r="381" spans="8:15">
      <c r="H381" s="14"/>
      <c r="I381" s="14"/>
      <c r="J381" s="15"/>
      <c r="K381" s="15"/>
      <c r="L381" s="15"/>
      <c r="M381" s="15"/>
      <c r="N381" s="15"/>
      <c r="O381" s="15"/>
    </row>
    <row r="382" spans="8:15">
      <c r="H382" s="14"/>
      <c r="I382" s="14"/>
      <c r="J382" s="15"/>
      <c r="K382" s="15"/>
      <c r="L382" s="15"/>
      <c r="M382" s="15"/>
      <c r="N382" s="15"/>
      <c r="O382" s="15"/>
    </row>
    <row r="383" spans="8:15">
      <c r="H383" s="14"/>
      <c r="I383" s="14"/>
      <c r="J383" s="15"/>
      <c r="K383" s="15"/>
      <c r="L383" s="15"/>
      <c r="M383" s="15"/>
      <c r="N383" s="15"/>
      <c r="O383" s="15"/>
    </row>
    <row r="384" spans="8:15">
      <c r="H384" s="14"/>
      <c r="I384" s="14"/>
      <c r="J384" s="15"/>
      <c r="K384" s="15"/>
      <c r="L384" s="15"/>
      <c r="M384" s="15"/>
      <c r="N384" s="15"/>
      <c r="O384" s="15"/>
    </row>
    <row r="385" spans="8:15">
      <c r="H385" s="14"/>
      <c r="I385" s="14"/>
      <c r="J385" s="15"/>
      <c r="K385" s="15"/>
      <c r="L385" s="15"/>
      <c r="M385" s="15"/>
      <c r="N385" s="15"/>
      <c r="O385" s="15"/>
    </row>
    <row r="386" spans="8:15">
      <c r="H386" s="14"/>
      <c r="I386" s="14"/>
      <c r="J386" s="15"/>
      <c r="K386" s="15"/>
      <c r="L386" s="15"/>
      <c r="M386" s="15"/>
      <c r="N386" s="15"/>
      <c r="O386" s="15"/>
    </row>
    <row r="387" spans="8:15">
      <c r="H387" s="14"/>
      <c r="I387" s="14"/>
      <c r="J387" s="15"/>
      <c r="K387" s="15"/>
      <c r="L387" s="15"/>
      <c r="M387" s="15"/>
      <c r="N387" s="15"/>
      <c r="O387" s="15"/>
    </row>
    <row r="388" spans="8:15">
      <c r="H388" s="14"/>
      <c r="I388" s="14"/>
      <c r="J388" s="15"/>
      <c r="K388" s="15"/>
      <c r="L388" s="15"/>
      <c r="M388" s="15"/>
      <c r="N388" s="15"/>
      <c r="O388" s="15"/>
    </row>
    <row r="389" spans="8:15">
      <c r="H389" s="14"/>
      <c r="I389" s="14"/>
      <c r="J389" s="15"/>
      <c r="K389" s="15"/>
      <c r="L389" s="15"/>
      <c r="M389" s="15"/>
      <c r="N389" s="15"/>
      <c r="O389" s="15"/>
    </row>
    <row r="390" spans="8:15">
      <c r="H390" s="14"/>
      <c r="I390" s="14"/>
      <c r="J390" s="15"/>
      <c r="K390" s="15"/>
      <c r="L390" s="15"/>
      <c r="M390" s="15"/>
      <c r="N390" s="15"/>
      <c r="O390" s="15"/>
    </row>
    <row r="391" spans="8:15">
      <c r="H391" s="14"/>
      <c r="I391" s="14"/>
      <c r="J391" s="15"/>
      <c r="K391" s="15"/>
      <c r="L391" s="15"/>
      <c r="M391" s="15"/>
      <c r="N391" s="15"/>
      <c r="O391" s="15"/>
    </row>
    <row r="392" spans="8:15">
      <c r="H392" s="14"/>
      <c r="I392" s="14"/>
      <c r="J392" s="15"/>
      <c r="K392" s="15"/>
      <c r="L392" s="15"/>
      <c r="M392" s="15"/>
      <c r="N392" s="15"/>
      <c r="O392" s="15"/>
    </row>
    <row r="393" spans="8:15">
      <c r="H393" s="14"/>
      <c r="I393" s="14"/>
      <c r="J393" s="15"/>
      <c r="K393" s="15"/>
      <c r="L393" s="15"/>
      <c r="M393" s="15"/>
      <c r="N393" s="15"/>
      <c r="O393" s="15"/>
    </row>
    <row r="394" spans="8:15">
      <c r="H394" s="14"/>
      <c r="I394" s="14"/>
      <c r="J394" s="15"/>
      <c r="K394" s="15"/>
      <c r="L394" s="15"/>
      <c r="M394" s="15"/>
      <c r="N394" s="15"/>
      <c r="O394" s="15"/>
    </row>
    <row r="395" spans="8:15">
      <c r="H395" s="14"/>
      <c r="I395" s="14"/>
      <c r="J395" s="15"/>
      <c r="K395" s="15"/>
      <c r="L395" s="15"/>
      <c r="M395" s="15"/>
      <c r="N395" s="15"/>
      <c r="O395" s="15"/>
    </row>
    <row r="396" spans="8:15">
      <c r="H396" s="14"/>
      <c r="I396" s="14"/>
      <c r="J396" s="15"/>
      <c r="K396" s="15"/>
      <c r="L396" s="15"/>
      <c r="M396" s="15"/>
      <c r="N396" s="15"/>
      <c r="O396" s="15"/>
    </row>
    <row r="397" spans="8:15">
      <c r="H397" s="14"/>
      <c r="I397" s="14"/>
      <c r="J397" s="15"/>
      <c r="K397" s="15"/>
      <c r="L397" s="15"/>
      <c r="M397" s="15"/>
      <c r="N397" s="15"/>
      <c r="O397" s="15"/>
    </row>
    <row r="398" spans="8:15">
      <c r="H398" s="14"/>
      <c r="I398" s="14"/>
      <c r="J398" s="15"/>
      <c r="K398" s="15"/>
      <c r="L398" s="15"/>
      <c r="M398" s="15"/>
      <c r="N398" s="15"/>
      <c r="O398" s="15"/>
    </row>
    <row r="399" spans="8:15">
      <c r="H399" s="14"/>
      <c r="I399" s="14"/>
      <c r="J399" s="15"/>
      <c r="K399" s="15"/>
      <c r="L399" s="15"/>
      <c r="M399" s="15"/>
      <c r="N399" s="15"/>
      <c r="O399" s="15"/>
    </row>
    <row r="400" spans="8:15">
      <c r="H400" s="14"/>
      <c r="I400" s="14"/>
      <c r="J400" s="15"/>
      <c r="K400" s="15"/>
      <c r="L400" s="15"/>
      <c r="M400" s="15"/>
      <c r="N400" s="15"/>
      <c r="O400" s="15"/>
    </row>
    <row r="401" spans="8:15">
      <c r="H401" s="14"/>
      <c r="I401" s="14"/>
      <c r="J401" s="15"/>
      <c r="K401" s="15"/>
      <c r="L401" s="15"/>
      <c r="M401" s="15"/>
      <c r="N401" s="15"/>
      <c r="O401" s="15"/>
    </row>
    <row r="402" spans="8:15">
      <c r="H402" s="14"/>
      <c r="I402" s="14"/>
      <c r="J402" s="15"/>
      <c r="K402" s="15"/>
      <c r="L402" s="15"/>
      <c r="M402" s="15"/>
      <c r="N402" s="15"/>
      <c r="O402" s="15"/>
    </row>
    <row r="403" spans="8:15">
      <c r="H403" s="14"/>
      <c r="I403" s="14"/>
      <c r="J403" s="15"/>
      <c r="K403" s="15"/>
      <c r="L403" s="15"/>
      <c r="M403" s="15"/>
      <c r="N403" s="15"/>
      <c r="O403" s="15"/>
    </row>
    <row r="404" spans="8:15">
      <c r="H404" s="14"/>
      <c r="I404" s="14"/>
      <c r="J404" s="15"/>
      <c r="K404" s="15"/>
      <c r="L404" s="15"/>
      <c r="M404" s="15"/>
      <c r="N404" s="15"/>
      <c r="O404" s="15"/>
    </row>
    <row r="405" spans="8:15">
      <c r="H405" s="14"/>
      <c r="I405" s="14"/>
      <c r="J405" s="15"/>
      <c r="K405" s="15"/>
      <c r="L405" s="15"/>
      <c r="M405" s="15"/>
      <c r="N405" s="15"/>
      <c r="O405" s="15"/>
    </row>
    <row r="406" spans="8:15">
      <c r="H406" s="14"/>
      <c r="I406" s="14"/>
      <c r="J406" s="15"/>
      <c r="K406" s="15"/>
      <c r="L406" s="15"/>
      <c r="M406" s="15"/>
      <c r="N406" s="15"/>
      <c r="O406" s="15"/>
    </row>
    <row r="407" spans="8:15">
      <c r="H407" s="14"/>
      <c r="I407" s="14"/>
      <c r="J407" s="15"/>
      <c r="K407" s="15"/>
      <c r="L407" s="15"/>
      <c r="M407" s="15"/>
      <c r="N407" s="15"/>
      <c r="O407" s="15"/>
    </row>
    <row r="408" spans="8:15">
      <c r="H408" s="14"/>
      <c r="I408" s="14"/>
      <c r="J408" s="15"/>
      <c r="K408" s="15"/>
      <c r="L408" s="15"/>
      <c r="M408" s="15"/>
      <c r="N408" s="15"/>
      <c r="O408" s="15"/>
    </row>
    <row r="409" spans="8:15">
      <c r="H409" s="14"/>
      <c r="I409" s="14"/>
      <c r="J409" s="15"/>
      <c r="K409" s="15"/>
      <c r="L409" s="15"/>
      <c r="M409" s="15"/>
      <c r="N409" s="15"/>
      <c r="O409" s="15"/>
    </row>
    <row r="410" spans="8:15">
      <c r="H410" s="14"/>
      <c r="I410" s="14"/>
      <c r="J410" s="15"/>
      <c r="K410" s="15"/>
      <c r="L410" s="15"/>
      <c r="M410" s="15"/>
      <c r="N410" s="15"/>
      <c r="O410" s="15"/>
    </row>
    <row r="411" spans="8:15">
      <c r="H411" s="14"/>
      <c r="I411" s="14"/>
      <c r="J411" s="15"/>
      <c r="K411" s="15"/>
      <c r="L411" s="15"/>
      <c r="M411" s="15"/>
      <c r="N411" s="15"/>
      <c r="O411" s="15"/>
    </row>
    <row r="412" spans="8:15">
      <c r="H412" s="14"/>
      <c r="I412" s="14"/>
      <c r="J412" s="15"/>
      <c r="K412" s="15"/>
      <c r="L412" s="15"/>
      <c r="M412" s="15"/>
      <c r="N412" s="15"/>
      <c r="O412" s="15"/>
    </row>
    <row r="413" spans="8:15">
      <c r="H413" s="14"/>
      <c r="I413" s="14"/>
      <c r="J413" s="15"/>
      <c r="K413" s="15"/>
      <c r="L413" s="15"/>
      <c r="M413" s="15"/>
      <c r="N413" s="15"/>
      <c r="O413" s="15"/>
    </row>
    <row r="414" spans="8:15">
      <c r="H414" s="14"/>
      <c r="I414" s="14"/>
      <c r="J414" s="15"/>
      <c r="K414" s="15"/>
      <c r="L414" s="15"/>
      <c r="M414" s="15"/>
      <c r="N414" s="15"/>
      <c r="O414" s="15"/>
    </row>
    <row r="415" spans="8:15">
      <c r="H415" s="14"/>
      <c r="I415" s="14"/>
      <c r="J415" s="15"/>
      <c r="K415" s="15"/>
      <c r="L415" s="15"/>
      <c r="M415" s="15"/>
      <c r="N415" s="15"/>
      <c r="O415" s="15"/>
    </row>
    <row r="416" spans="8:15">
      <c r="H416" s="14"/>
      <c r="I416" s="14"/>
      <c r="J416" s="15"/>
      <c r="K416" s="15"/>
      <c r="L416" s="15"/>
      <c r="M416" s="15"/>
      <c r="N416" s="15"/>
      <c r="O416" s="15"/>
    </row>
    <row r="417" spans="8:15">
      <c r="H417" s="14"/>
      <c r="I417" s="14"/>
      <c r="J417" s="15"/>
      <c r="K417" s="15"/>
      <c r="L417" s="15"/>
      <c r="M417" s="15"/>
      <c r="N417" s="15"/>
      <c r="O417" s="15"/>
    </row>
    <row r="418" spans="8:15">
      <c r="H418" s="14"/>
      <c r="I418" s="14"/>
      <c r="J418" s="15"/>
      <c r="K418" s="15"/>
      <c r="L418" s="15"/>
      <c r="M418" s="15"/>
      <c r="N418" s="15"/>
      <c r="O418" s="15"/>
    </row>
    <row r="419" spans="8:15">
      <c r="H419" s="14"/>
      <c r="I419" s="14"/>
      <c r="J419" s="15"/>
      <c r="K419" s="15"/>
      <c r="L419" s="15"/>
      <c r="M419" s="15"/>
      <c r="N419" s="15"/>
      <c r="O419" s="15"/>
    </row>
    <row r="420" spans="8:15">
      <c r="H420" s="14"/>
      <c r="I420" s="14"/>
      <c r="J420" s="15"/>
      <c r="K420" s="15"/>
      <c r="L420" s="15"/>
      <c r="M420" s="15"/>
      <c r="N420" s="15"/>
      <c r="O420" s="15"/>
    </row>
    <row r="421" spans="8:15">
      <c r="H421" s="14"/>
      <c r="I421" s="14"/>
      <c r="J421" s="15"/>
      <c r="K421" s="15"/>
      <c r="L421" s="15"/>
      <c r="M421" s="15"/>
      <c r="N421" s="15"/>
      <c r="O421" s="15"/>
    </row>
    <row r="422" spans="8:15">
      <c r="H422" s="14"/>
      <c r="I422" s="14"/>
      <c r="J422" s="15"/>
      <c r="K422" s="15"/>
      <c r="L422" s="15"/>
      <c r="M422" s="15"/>
      <c r="N422" s="15"/>
      <c r="O422" s="15"/>
    </row>
    <row r="423" spans="8:15">
      <c r="H423" s="14"/>
      <c r="I423" s="14"/>
      <c r="J423" s="15"/>
      <c r="K423" s="15"/>
      <c r="L423" s="15"/>
      <c r="M423" s="15"/>
      <c r="N423" s="15"/>
      <c r="O423" s="15"/>
    </row>
    <row r="424" spans="8:15">
      <c r="H424" s="14"/>
      <c r="I424" s="14"/>
      <c r="J424" s="15"/>
      <c r="K424" s="15"/>
      <c r="L424" s="15"/>
      <c r="M424" s="15"/>
      <c r="N424" s="15"/>
      <c r="O424" s="15"/>
    </row>
    <row r="425" spans="8:15">
      <c r="H425" s="14"/>
      <c r="I425" s="14"/>
      <c r="J425" s="15"/>
      <c r="K425" s="15"/>
      <c r="L425" s="15"/>
      <c r="M425" s="15"/>
      <c r="N425" s="15"/>
      <c r="O425" s="15"/>
    </row>
    <row r="426" spans="8:15">
      <c r="H426" s="14"/>
      <c r="I426" s="14"/>
      <c r="J426" s="15"/>
      <c r="K426" s="15"/>
      <c r="L426" s="15"/>
      <c r="M426" s="15"/>
      <c r="N426" s="15"/>
      <c r="O426" s="15"/>
    </row>
    <row r="427" spans="8:15">
      <c r="H427" s="14"/>
      <c r="I427" s="14"/>
      <c r="J427" s="15"/>
      <c r="K427" s="15"/>
      <c r="L427" s="15"/>
      <c r="M427" s="15"/>
      <c r="N427" s="15"/>
      <c r="O427" s="15"/>
    </row>
    <row r="428" spans="8:15">
      <c r="H428" s="14"/>
      <c r="I428" s="14"/>
      <c r="J428" s="15"/>
      <c r="K428" s="15"/>
      <c r="L428" s="15"/>
      <c r="M428" s="15"/>
      <c r="N428" s="15"/>
      <c r="O428" s="15"/>
    </row>
    <row r="429" spans="8:15">
      <c r="H429" s="14"/>
      <c r="I429" s="14"/>
      <c r="J429" s="15"/>
      <c r="K429" s="15"/>
      <c r="L429" s="15"/>
      <c r="M429" s="15"/>
      <c r="N429" s="15"/>
      <c r="O429" s="15"/>
    </row>
    <row r="430" spans="8:15">
      <c r="H430" s="14"/>
      <c r="I430" s="14"/>
      <c r="J430" s="15"/>
      <c r="K430" s="15"/>
      <c r="L430" s="15"/>
      <c r="M430" s="15"/>
      <c r="N430" s="15"/>
      <c r="O430" s="15"/>
    </row>
    <row r="431" spans="8:15">
      <c r="H431" s="14"/>
      <c r="I431" s="14"/>
      <c r="J431" s="15"/>
      <c r="K431" s="15"/>
      <c r="L431" s="15"/>
      <c r="M431" s="15"/>
      <c r="N431" s="15"/>
      <c r="O431" s="15"/>
    </row>
    <row r="432" spans="8:15">
      <c r="H432" s="14"/>
      <c r="I432" s="14"/>
      <c r="J432" s="15"/>
      <c r="K432" s="15"/>
      <c r="L432" s="15"/>
      <c r="M432" s="15"/>
      <c r="N432" s="15"/>
      <c r="O432" s="15"/>
    </row>
    <row r="433" spans="8:15">
      <c r="H433" s="14"/>
      <c r="I433" s="14"/>
      <c r="J433" s="15"/>
      <c r="K433" s="15"/>
      <c r="L433" s="15"/>
      <c r="M433" s="15"/>
      <c r="N433" s="15"/>
      <c r="O433" s="15"/>
    </row>
    <row r="434" spans="8:15">
      <c r="H434" s="14"/>
      <c r="I434" s="14"/>
      <c r="J434" s="15"/>
      <c r="K434" s="15"/>
      <c r="L434" s="15"/>
      <c r="M434" s="15"/>
      <c r="N434" s="15"/>
      <c r="O434" s="15"/>
    </row>
    <row r="435" spans="8:15">
      <c r="H435" s="14"/>
      <c r="I435" s="14"/>
      <c r="J435" s="15"/>
      <c r="K435" s="15"/>
      <c r="L435" s="15"/>
      <c r="M435" s="15"/>
      <c r="N435" s="15"/>
      <c r="O435" s="15"/>
    </row>
    <row r="436" spans="8:15">
      <c r="H436" s="14"/>
      <c r="I436" s="14"/>
      <c r="J436" s="15"/>
      <c r="K436" s="15"/>
      <c r="L436" s="15"/>
      <c r="M436" s="15"/>
      <c r="N436" s="15"/>
      <c r="O436" s="15"/>
    </row>
    <row r="437" spans="8:15">
      <c r="H437" s="14"/>
      <c r="I437" s="14"/>
      <c r="J437" s="15"/>
      <c r="K437" s="15"/>
      <c r="L437" s="15"/>
      <c r="M437" s="15"/>
      <c r="N437" s="15"/>
      <c r="O437" s="15"/>
    </row>
    <row r="438" spans="8:15">
      <c r="H438" s="14"/>
      <c r="I438" s="14"/>
      <c r="J438" s="15"/>
      <c r="K438" s="15"/>
      <c r="L438" s="15"/>
      <c r="M438" s="15"/>
      <c r="N438" s="15"/>
      <c r="O438" s="15"/>
    </row>
    <row r="439" spans="8:15">
      <c r="H439" s="14"/>
      <c r="I439" s="14"/>
      <c r="J439" s="15"/>
      <c r="K439" s="15"/>
      <c r="L439" s="15"/>
      <c r="M439" s="15"/>
      <c r="N439" s="15"/>
      <c r="O439" s="15"/>
    </row>
    <row r="440" spans="8:15">
      <c r="H440" s="14"/>
      <c r="I440" s="14"/>
      <c r="J440" s="15"/>
      <c r="K440" s="15"/>
      <c r="L440" s="15"/>
      <c r="M440" s="15"/>
      <c r="N440" s="15"/>
      <c r="O440" s="15"/>
    </row>
    <row r="441" spans="8:15">
      <c r="H441" s="14"/>
      <c r="I441" s="14"/>
      <c r="J441" s="15"/>
      <c r="K441" s="15"/>
      <c r="L441" s="15"/>
      <c r="M441" s="15"/>
      <c r="N441" s="15"/>
      <c r="O441" s="15"/>
    </row>
    <row r="442" spans="8:15">
      <c r="H442" s="14"/>
      <c r="I442" s="14"/>
      <c r="J442" s="15"/>
      <c r="K442" s="15"/>
      <c r="L442" s="15"/>
      <c r="M442" s="15"/>
      <c r="N442" s="15"/>
      <c r="O442" s="15"/>
    </row>
    <row r="443" spans="8:15">
      <c r="H443" s="14"/>
      <c r="I443" s="14"/>
      <c r="J443" s="15"/>
      <c r="K443" s="15"/>
      <c r="L443" s="15"/>
      <c r="M443" s="15"/>
      <c r="N443" s="15"/>
      <c r="O443" s="15"/>
    </row>
    <row r="444" spans="8:15">
      <c r="H444" s="14"/>
      <c r="I444" s="14"/>
      <c r="J444" s="15"/>
      <c r="K444" s="15"/>
      <c r="L444" s="15"/>
      <c r="M444" s="15"/>
      <c r="N444" s="15"/>
      <c r="O444" s="15"/>
    </row>
    <row r="445" spans="8:15">
      <c r="H445" s="14"/>
      <c r="I445" s="14"/>
      <c r="J445" s="15"/>
      <c r="K445" s="15"/>
      <c r="L445" s="15"/>
      <c r="M445" s="15"/>
      <c r="N445" s="15"/>
      <c r="O445" s="15"/>
    </row>
    <row r="446" spans="8:15">
      <c r="H446" s="14"/>
      <c r="I446" s="14"/>
      <c r="J446" s="15"/>
      <c r="K446" s="15"/>
      <c r="L446" s="15"/>
      <c r="M446" s="15"/>
      <c r="N446" s="15"/>
      <c r="O446" s="15"/>
    </row>
    <row r="447" spans="8:15">
      <c r="H447" s="14"/>
      <c r="I447" s="14"/>
      <c r="J447" s="15"/>
      <c r="K447" s="15"/>
      <c r="L447" s="15"/>
      <c r="M447" s="15"/>
      <c r="N447" s="15"/>
      <c r="O447" s="15"/>
    </row>
    <row r="448" spans="8:15">
      <c r="H448" s="14"/>
      <c r="I448" s="14"/>
      <c r="J448" s="15"/>
      <c r="K448" s="15"/>
      <c r="L448" s="15"/>
      <c r="M448" s="15"/>
      <c r="N448" s="15"/>
      <c r="O448" s="15"/>
    </row>
    <row r="449" spans="8:15">
      <c r="H449" s="14"/>
      <c r="I449" s="14"/>
      <c r="J449" s="15"/>
      <c r="K449" s="15"/>
      <c r="L449" s="15"/>
      <c r="M449" s="15"/>
      <c r="N449" s="15"/>
      <c r="O449" s="15"/>
    </row>
    <row r="450" spans="8:15">
      <c r="H450" s="14"/>
      <c r="I450" s="14"/>
      <c r="J450" s="15"/>
      <c r="K450" s="15"/>
      <c r="L450" s="15"/>
      <c r="M450" s="15"/>
      <c r="N450" s="15"/>
      <c r="O450" s="15"/>
    </row>
    <row r="451" spans="8:15">
      <c r="H451" s="14"/>
      <c r="I451" s="14"/>
      <c r="J451" s="15"/>
      <c r="K451" s="15"/>
      <c r="L451" s="15"/>
      <c r="M451" s="15"/>
      <c r="N451" s="15"/>
      <c r="O451" s="15"/>
    </row>
    <row r="452" spans="8:15">
      <c r="H452" s="14"/>
      <c r="I452" s="14"/>
      <c r="J452" s="15"/>
      <c r="K452" s="15"/>
      <c r="L452" s="15"/>
      <c r="M452" s="15"/>
      <c r="N452" s="15"/>
      <c r="O452" s="15"/>
    </row>
    <row r="453" spans="8:15">
      <c r="H453" s="14"/>
      <c r="I453" s="14"/>
      <c r="J453" s="15"/>
      <c r="K453" s="15"/>
      <c r="L453" s="15"/>
      <c r="M453" s="15"/>
      <c r="N453" s="15"/>
      <c r="O453" s="15"/>
    </row>
    <row r="454" spans="8:15">
      <c r="H454" s="14"/>
      <c r="I454" s="14"/>
      <c r="J454" s="15"/>
      <c r="K454" s="15"/>
      <c r="L454" s="15"/>
      <c r="M454" s="15"/>
      <c r="N454" s="15"/>
      <c r="O454" s="15"/>
    </row>
    <row r="455" spans="8:15">
      <c r="H455" s="14"/>
      <c r="I455" s="14"/>
      <c r="J455" s="15"/>
      <c r="K455" s="15"/>
      <c r="L455" s="15"/>
      <c r="M455" s="15"/>
      <c r="N455" s="15"/>
      <c r="O455" s="15"/>
    </row>
    <row r="456" spans="8:15">
      <c r="H456" s="14"/>
      <c r="I456" s="14"/>
      <c r="J456" s="15"/>
      <c r="K456" s="15"/>
      <c r="L456" s="15"/>
      <c r="M456" s="15"/>
      <c r="N456" s="15"/>
      <c r="O456" s="15"/>
    </row>
    <row r="457" spans="8:15">
      <c r="H457" s="14"/>
      <c r="I457" s="14"/>
      <c r="J457" s="15"/>
      <c r="K457" s="15"/>
      <c r="L457" s="15"/>
      <c r="M457" s="15"/>
      <c r="N457" s="15"/>
      <c r="O457" s="15"/>
    </row>
    <row r="458" spans="8:15">
      <c r="H458" s="14"/>
      <c r="I458" s="14"/>
      <c r="J458" s="15"/>
      <c r="K458" s="15"/>
      <c r="L458" s="15"/>
      <c r="M458" s="15"/>
      <c r="N458" s="15"/>
      <c r="O458" s="15"/>
    </row>
    <row r="459" spans="8:15">
      <c r="H459" s="14"/>
      <c r="I459" s="14"/>
      <c r="J459" s="15"/>
      <c r="K459" s="15"/>
      <c r="L459" s="15"/>
      <c r="M459" s="15"/>
      <c r="N459" s="15"/>
      <c r="O459" s="15"/>
    </row>
    <row r="460" spans="8:15">
      <c r="H460" s="14"/>
      <c r="I460" s="14"/>
      <c r="J460" s="15"/>
      <c r="K460" s="15"/>
      <c r="L460" s="15"/>
      <c r="M460" s="15"/>
      <c r="N460" s="15"/>
      <c r="O460" s="15"/>
    </row>
    <row r="461" spans="8:15">
      <c r="H461" s="14"/>
      <c r="I461" s="14"/>
      <c r="J461" s="15"/>
      <c r="K461" s="15"/>
      <c r="L461" s="15"/>
      <c r="M461" s="15"/>
      <c r="N461" s="15"/>
      <c r="O461" s="15"/>
    </row>
    <row r="462" spans="8:15">
      <c r="H462" s="14"/>
      <c r="I462" s="14"/>
      <c r="J462" s="15"/>
      <c r="K462" s="15"/>
      <c r="L462" s="15"/>
      <c r="M462" s="15"/>
      <c r="N462" s="15"/>
      <c r="O462" s="15"/>
    </row>
    <row r="463" spans="8:15">
      <c r="H463" s="14"/>
      <c r="I463" s="14"/>
      <c r="J463" s="15"/>
      <c r="K463" s="15"/>
      <c r="L463" s="15"/>
      <c r="M463" s="15"/>
      <c r="N463" s="15"/>
      <c r="O463" s="15"/>
    </row>
    <row r="464" spans="8:15">
      <c r="H464" s="14"/>
      <c r="I464" s="14"/>
      <c r="J464" s="15"/>
      <c r="K464" s="15"/>
      <c r="L464" s="15"/>
      <c r="M464" s="15"/>
      <c r="N464" s="15"/>
      <c r="O464" s="15"/>
    </row>
    <row r="465" spans="8:15">
      <c r="H465" s="14"/>
      <c r="I465" s="14"/>
      <c r="J465" s="15"/>
      <c r="K465" s="15"/>
      <c r="L465" s="15"/>
      <c r="M465" s="15"/>
      <c r="N465" s="15"/>
      <c r="O465" s="15"/>
    </row>
    <row r="466" spans="8:15">
      <c r="H466" s="14"/>
      <c r="I466" s="14"/>
      <c r="J466" s="15"/>
      <c r="K466" s="15"/>
      <c r="L466" s="15"/>
      <c r="M466" s="15"/>
      <c r="N466" s="15"/>
      <c r="O466" s="15"/>
    </row>
    <row r="467" spans="8:15">
      <c r="H467" s="14"/>
      <c r="I467" s="14"/>
      <c r="J467" s="15"/>
      <c r="K467" s="15"/>
      <c r="L467" s="15"/>
      <c r="M467" s="15"/>
      <c r="N467" s="15"/>
      <c r="O467" s="15"/>
    </row>
    <row r="468" spans="8:15">
      <c r="H468" s="14"/>
      <c r="I468" s="14"/>
      <c r="J468" s="15"/>
      <c r="K468" s="15"/>
      <c r="L468" s="15"/>
      <c r="M468" s="15"/>
      <c r="N468" s="15"/>
      <c r="O468" s="15"/>
    </row>
    <row r="469" spans="8:15">
      <c r="H469" s="14"/>
      <c r="I469" s="14"/>
      <c r="J469" s="15"/>
      <c r="K469" s="15"/>
      <c r="L469" s="15"/>
      <c r="M469" s="15"/>
      <c r="N469" s="15"/>
      <c r="O469" s="15"/>
    </row>
    <row r="470" spans="8:15">
      <c r="H470" s="14"/>
      <c r="I470" s="14"/>
      <c r="J470" s="15"/>
      <c r="K470" s="15"/>
      <c r="L470" s="15"/>
      <c r="M470" s="15"/>
      <c r="N470" s="15"/>
      <c r="O470" s="15"/>
    </row>
    <row r="471" spans="8:15">
      <c r="H471" s="14"/>
      <c r="I471" s="14"/>
      <c r="J471" s="15"/>
      <c r="K471" s="15"/>
      <c r="L471" s="15"/>
      <c r="M471" s="15"/>
      <c r="N471" s="15"/>
      <c r="O471" s="15"/>
    </row>
    <row r="472" spans="8:15">
      <c r="H472" s="14"/>
      <c r="I472" s="14"/>
      <c r="J472" s="15"/>
      <c r="K472" s="15"/>
      <c r="L472" s="15"/>
      <c r="M472" s="15"/>
      <c r="N472" s="15"/>
      <c r="O472" s="15"/>
    </row>
    <row r="473" spans="8:15">
      <c r="H473" s="14"/>
      <c r="I473" s="14"/>
      <c r="J473" s="15"/>
      <c r="K473" s="15"/>
      <c r="L473" s="15"/>
      <c r="M473" s="15"/>
      <c r="N473" s="15"/>
      <c r="O473" s="15"/>
    </row>
    <row r="474" spans="8:15">
      <c r="H474" s="14"/>
      <c r="I474" s="14"/>
      <c r="J474" s="15"/>
      <c r="K474" s="15"/>
      <c r="L474" s="15"/>
      <c r="M474" s="15"/>
      <c r="N474" s="15"/>
      <c r="O474" s="15"/>
    </row>
    <row r="475" spans="8:15">
      <c r="H475" s="14"/>
      <c r="I475" s="14"/>
      <c r="J475" s="15"/>
      <c r="K475" s="15"/>
      <c r="L475" s="15"/>
      <c r="M475" s="15"/>
      <c r="N475" s="15"/>
      <c r="O475" s="15"/>
    </row>
    <row r="476" spans="8:15">
      <c r="H476" s="14"/>
      <c r="I476" s="14"/>
      <c r="J476" s="15"/>
      <c r="K476" s="15"/>
      <c r="L476" s="15"/>
      <c r="M476" s="15"/>
      <c r="N476" s="15"/>
      <c r="O476" s="15"/>
    </row>
    <row r="477" spans="8:15">
      <c r="H477" s="14"/>
      <c r="I477" s="14"/>
      <c r="J477" s="15"/>
      <c r="K477" s="15"/>
      <c r="L477" s="15"/>
      <c r="M477" s="15"/>
      <c r="N477" s="15"/>
      <c r="O477" s="15"/>
    </row>
    <row r="478" spans="8:15">
      <c r="H478" s="14"/>
      <c r="I478" s="14"/>
      <c r="J478" s="15"/>
      <c r="K478" s="15"/>
      <c r="L478" s="15"/>
      <c r="M478" s="15"/>
      <c r="N478" s="15"/>
      <c r="O478" s="15"/>
    </row>
    <row r="479" spans="8:15">
      <c r="H479" s="14"/>
      <c r="I479" s="14"/>
      <c r="J479" s="15"/>
      <c r="K479" s="15"/>
      <c r="L479" s="15"/>
      <c r="M479" s="15"/>
      <c r="N479" s="15"/>
      <c r="O479" s="15"/>
    </row>
    <row r="480" spans="8:15">
      <c r="H480" s="14"/>
      <c r="I480" s="14"/>
      <c r="J480" s="15"/>
      <c r="K480" s="15"/>
      <c r="L480" s="15"/>
      <c r="M480" s="15"/>
      <c r="N480" s="15"/>
      <c r="O480" s="15"/>
    </row>
    <row r="481" spans="8:15">
      <c r="H481" s="14"/>
      <c r="I481" s="14"/>
      <c r="J481" s="15"/>
      <c r="K481" s="15"/>
      <c r="L481" s="15"/>
      <c r="M481" s="15"/>
      <c r="N481" s="15"/>
      <c r="O481" s="15"/>
    </row>
    <row r="482" spans="8:15">
      <c r="H482" s="14"/>
      <c r="I482" s="14"/>
      <c r="J482" s="15"/>
      <c r="K482" s="15"/>
      <c r="L482" s="15"/>
      <c r="M482" s="15"/>
      <c r="N482" s="15"/>
      <c r="O482" s="15"/>
    </row>
    <row r="483" spans="8:15">
      <c r="H483" s="14"/>
      <c r="I483" s="14"/>
      <c r="J483" s="15"/>
      <c r="K483" s="15"/>
      <c r="L483" s="15"/>
      <c r="M483" s="15"/>
      <c r="N483" s="15"/>
      <c r="O483" s="15"/>
    </row>
    <row r="484" spans="8:15">
      <c r="H484" s="14"/>
      <c r="I484" s="14"/>
      <c r="J484" s="15"/>
      <c r="K484" s="15"/>
      <c r="L484" s="15"/>
      <c r="M484" s="15"/>
      <c r="N484" s="15"/>
      <c r="O484" s="15"/>
    </row>
    <row r="485" spans="8:15">
      <c r="H485" s="14"/>
      <c r="I485" s="14"/>
      <c r="J485" s="15"/>
      <c r="K485" s="15"/>
      <c r="L485" s="15"/>
      <c r="M485" s="15"/>
      <c r="N485" s="15"/>
      <c r="O485" s="15"/>
    </row>
    <row r="486" spans="8:15">
      <c r="H486" s="14"/>
      <c r="I486" s="14"/>
      <c r="J486" s="15"/>
      <c r="K486" s="15"/>
      <c r="L486" s="15"/>
      <c r="M486" s="15"/>
      <c r="N486" s="15"/>
      <c r="O486" s="15"/>
    </row>
    <row r="487" spans="8:15">
      <c r="H487" s="14"/>
      <c r="I487" s="14"/>
      <c r="J487" s="15"/>
      <c r="K487" s="15"/>
      <c r="L487" s="15"/>
      <c r="M487" s="15"/>
      <c r="N487" s="15"/>
      <c r="O487" s="15"/>
    </row>
    <row r="488" spans="8:15">
      <c r="H488" s="14"/>
      <c r="I488" s="14"/>
      <c r="J488" s="15"/>
      <c r="K488" s="15"/>
      <c r="L488" s="15"/>
      <c r="M488" s="15"/>
      <c r="N488" s="15"/>
      <c r="O488" s="15"/>
    </row>
    <row r="489" spans="8:15">
      <c r="H489" s="14"/>
      <c r="I489" s="14"/>
      <c r="J489" s="15"/>
      <c r="K489" s="15"/>
      <c r="L489" s="15"/>
      <c r="M489" s="15"/>
      <c r="N489" s="15"/>
      <c r="O489" s="15"/>
    </row>
    <row r="490" spans="8:15">
      <c r="H490" s="14"/>
      <c r="I490" s="14"/>
      <c r="J490" s="15"/>
      <c r="K490" s="15"/>
      <c r="L490" s="15"/>
      <c r="M490" s="15"/>
      <c r="N490" s="15"/>
      <c r="O490" s="15"/>
    </row>
    <row r="491" spans="8:15">
      <c r="H491" s="14"/>
      <c r="I491" s="14"/>
      <c r="J491" s="15"/>
      <c r="K491" s="15"/>
      <c r="L491" s="15"/>
      <c r="M491" s="15"/>
      <c r="N491" s="15"/>
      <c r="O491" s="15"/>
    </row>
    <row r="492" spans="8:15">
      <c r="H492" s="14"/>
      <c r="I492" s="14"/>
      <c r="J492" s="15"/>
      <c r="K492" s="15"/>
      <c r="L492" s="15"/>
      <c r="M492" s="15"/>
      <c r="N492" s="15"/>
      <c r="O492" s="15"/>
    </row>
    <row r="493" spans="8:15">
      <c r="H493" s="14"/>
      <c r="I493" s="14"/>
      <c r="J493" s="15"/>
      <c r="K493" s="15"/>
      <c r="L493" s="15"/>
      <c r="M493" s="15"/>
      <c r="N493" s="15"/>
      <c r="O493" s="15"/>
    </row>
    <row r="494" spans="8:15">
      <c r="H494" s="14"/>
      <c r="I494" s="14"/>
      <c r="J494" s="15"/>
      <c r="K494" s="15"/>
      <c r="L494" s="15"/>
      <c r="M494" s="15"/>
      <c r="N494" s="15"/>
      <c r="O494" s="15"/>
    </row>
    <row r="495" spans="8:15">
      <c r="H495" s="14"/>
      <c r="I495" s="14"/>
      <c r="J495" s="15"/>
      <c r="K495" s="15"/>
      <c r="L495" s="15"/>
      <c r="M495" s="15"/>
      <c r="N495" s="15"/>
      <c r="O495" s="15"/>
    </row>
    <row r="496" spans="8:15">
      <c r="H496" s="14"/>
      <c r="I496" s="14"/>
      <c r="J496" s="15"/>
      <c r="K496" s="15"/>
      <c r="L496" s="15"/>
      <c r="M496" s="15"/>
      <c r="N496" s="15"/>
      <c r="O496" s="15"/>
    </row>
    <row r="497" spans="8:15">
      <c r="H497" s="14"/>
      <c r="I497" s="14"/>
      <c r="J497" s="15"/>
      <c r="K497" s="15"/>
      <c r="L497" s="15"/>
      <c r="M497" s="15"/>
      <c r="N497" s="15"/>
      <c r="O497" s="15"/>
    </row>
    <row r="498" spans="8:15">
      <c r="H498" s="14"/>
      <c r="I498" s="14"/>
      <c r="J498" s="15"/>
      <c r="K498" s="15"/>
      <c r="L498" s="15"/>
      <c r="M498" s="15"/>
      <c r="N498" s="15"/>
      <c r="O498" s="15"/>
    </row>
    <row r="499" spans="8:15">
      <c r="H499" s="14"/>
      <c r="I499" s="14"/>
      <c r="J499" s="15"/>
      <c r="K499" s="15"/>
      <c r="L499" s="15"/>
      <c r="M499" s="15"/>
      <c r="N499" s="15"/>
      <c r="O499" s="15"/>
    </row>
    <row r="500" spans="8:15">
      <c r="H500" s="14"/>
      <c r="I500" s="14"/>
      <c r="J500" s="15"/>
      <c r="K500" s="15"/>
      <c r="L500" s="15"/>
      <c r="M500" s="15"/>
      <c r="N500" s="15"/>
      <c r="O500" s="15"/>
    </row>
    <row r="501" spans="8:15">
      <c r="H501" s="14"/>
      <c r="I501" s="14"/>
      <c r="J501" s="15"/>
      <c r="K501" s="15"/>
      <c r="L501" s="15"/>
      <c r="M501" s="15"/>
      <c r="N501" s="15"/>
      <c r="O501" s="15"/>
    </row>
    <row r="502" spans="8:15">
      <c r="H502" s="14"/>
      <c r="I502" s="14"/>
      <c r="J502" s="15"/>
      <c r="K502" s="15"/>
      <c r="L502" s="15"/>
      <c r="M502" s="15"/>
      <c r="N502" s="15"/>
      <c r="O502" s="15"/>
    </row>
    <row r="503" spans="8:15">
      <c r="H503" s="14"/>
      <c r="I503" s="14"/>
      <c r="J503" s="15"/>
      <c r="K503" s="15"/>
      <c r="L503" s="15"/>
      <c r="M503" s="15"/>
      <c r="N503" s="15"/>
      <c r="O503" s="15"/>
    </row>
    <row r="504" spans="8:15">
      <c r="H504" s="14"/>
      <c r="I504" s="14"/>
      <c r="J504" s="15"/>
      <c r="K504" s="15"/>
      <c r="L504" s="15"/>
      <c r="M504" s="15"/>
      <c r="N504" s="15"/>
      <c r="O504" s="15"/>
    </row>
    <row r="505" spans="8:15">
      <c r="H505" s="14"/>
      <c r="I505" s="14"/>
      <c r="J505" s="15"/>
      <c r="K505" s="15"/>
      <c r="L505" s="15"/>
      <c r="M505" s="15"/>
      <c r="N505" s="15"/>
      <c r="O505" s="15"/>
    </row>
    <row r="506" spans="8:15">
      <c r="H506" s="14"/>
      <c r="I506" s="14"/>
      <c r="J506" s="15"/>
      <c r="K506" s="15"/>
      <c r="L506" s="15"/>
      <c r="M506" s="15"/>
      <c r="N506" s="15"/>
      <c r="O506" s="15"/>
    </row>
    <row r="507" spans="8:15">
      <c r="H507" s="14"/>
      <c r="I507" s="14"/>
      <c r="J507" s="15"/>
      <c r="K507" s="15"/>
      <c r="L507" s="15"/>
      <c r="M507" s="15"/>
      <c r="N507" s="15"/>
      <c r="O507" s="15"/>
    </row>
    <row r="508" spans="8:15">
      <c r="H508" s="14"/>
      <c r="I508" s="14"/>
      <c r="J508" s="15"/>
      <c r="K508" s="15"/>
      <c r="L508" s="15"/>
      <c r="M508" s="15"/>
      <c r="N508" s="15"/>
      <c r="O508" s="15"/>
    </row>
    <row r="509" spans="8:15">
      <c r="H509" s="14"/>
      <c r="I509" s="14"/>
      <c r="J509" s="15"/>
      <c r="K509" s="15"/>
      <c r="L509" s="15"/>
      <c r="M509" s="15"/>
      <c r="N509" s="15"/>
      <c r="O509" s="15"/>
    </row>
    <row r="510" spans="8:15">
      <c r="H510" s="14"/>
      <c r="I510" s="14"/>
      <c r="J510" s="15"/>
      <c r="K510" s="15"/>
      <c r="L510" s="15"/>
      <c r="M510" s="15"/>
      <c r="N510" s="15"/>
      <c r="O510" s="15"/>
    </row>
    <row r="511" spans="8:15">
      <c r="H511" s="14"/>
      <c r="I511" s="14"/>
      <c r="J511" s="15"/>
      <c r="K511" s="15"/>
      <c r="L511" s="15"/>
      <c r="M511" s="15"/>
      <c r="N511" s="15"/>
      <c r="O511" s="15"/>
    </row>
    <row r="512" spans="8:15">
      <c r="H512" s="14"/>
      <c r="I512" s="14"/>
      <c r="J512" s="15"/>
      <c r="K512" s="15"/>
      <c r="L512" s="15"/>
      <c r="M512" s="15"/>
      <c r="N512" s="15"/>
      <c r="O512" s="15"/>
    </row>
    <row r="513" spans="8:15">
      <c r="H513" s="14"/>
      <c r="I513" s="14"/>
      <c r="J513" s="15"/>
      <c r="K513" s="15"/>
      <c r="L513" s="15"/>
      <c r="M513" s="15"/>
      <c r="N513" s="15"/>
      <c r="O513" s="15"/>
    </row>
    <row r="514" spans="8:15">
      <c r="H514" s="14"/>
      <c r="I514" s="14"/>
      <c r="J514" s="15"/>
      <c r="K514" s="15"/>
      <c r="L514" s="15"/>
      <c r="M514" s="15"/>
      <c r="N514" s="15"/>
      <c r="O514" s="15"/>
    </row>
    <row r="515" spans="8:15">
      <c r="H515" s="14"/>
      <c r="I515" s="14"/>
      <c r="J515" s="15"/>
      <c r="K515" s="15"/>
      <c r="L515" s="15"/>
      <c r="M515" s="15"/>
      <c r="N515" s="15"/>
      <c r="O515" s="15"/>
    </row>
    <row r="516" spans="8:15">
      <c r="H516" s="14"/>
      <c r="I516" s="14"/>
      <c r="J516" s="15"/>
      <c r="K516" s="15"/>
      <c r="L516" s="15"/>
      <c r="M516" s="15"/>
      <c r="N516" s="15"/>
      <c r="O516" s="15"/>
    </row>
    <row r="517" spans="8:15">
      <c r="H517" s="14"/>
      <c r="I517" s="14"/>
      <c r="J517" s="15"/>
      <c r="K517" s="15"/>
      <c r="L517" s="15"/>
      <c r="M517" s="15"/>
      <c r="N517" s="15"/>
      <c r="O517" s="15"/>
    </row>
    <row r="518" spans="8:15">
      <c r="H518" s="14"/>
      <c r="I518" s="14"/>
      <c r="J518" s="15"/>
      <c r="K518" s="15"/>
      <c r="L518" s="15"/>
      <c r="M518" s="15"/>
      <c r="N518" s="15"/>
      <c r="O518" s="15"/>
    </row>
    <row r="519" spans="8:15">
      <c r="H519" s="14"/>
      <c r="I519" s="14"/>
      <c r="J519" s="15"/>
      <c r="K519" s="15"/>
      <c r="L519" s="15"/>
      <c r="M519" s="15"/>
      <c r="N519" s="15"/>
      <c r="O519" s="15"/>
    </row>
    <row r="520" spans="8:15">
      <c r="H520" s="14"/>
      <c r="I520" s="14"/>
      <c r="J520" s="15"/>
      <c r="K520" s="15"/>
      <c r="L520" s="15"/>
      <c r="M520" s="15"/>
      <c r="N520" s="15"/>
      <c r="O520" s="15"/>
    </row>
    <row r="521" spans="8:15">
      <c r="H521" s="14"/>
      <c r="I521" s="14"/>
      <c r="J521" s="15"/>
      <c r="K521" s="15"/>
      <c r="L521" s="15"/>
      <c r="M521" s="15"/>
      <c r="N521" s="15"/>
      <c r="O521" s="15"/>
    </row>
    <row r="522" spans="8:15">
      <c r="H522" s="14"/>
      <c r="I522" s="14"/>
      <c r="J522" s="15"/>
      <c r="K522" s="15"/>
      <c r="L522" s="15"/>
      <c r="M522" s="15"/>
      <c r="N522" s="15"/>
      <c r="O522" s="15"/>
    </row>
    <row r="523" spans="8:15">
      <c r="H523" s="14"/>
      <c r="I523" s="14"/>
      <c r="J523" s="15"/>
      <c r="K523" s="15"/>
      <c r="L523" s="15"/>
      <c r="M523" s="15"/>
      <c r="N523" s="15"/>
      <c r="O523" s="15"/>
    </row>
    <row r="524" spans="8:15">
      <c r="H524" s="14"/>
      <c r="I524" s="14"/>
      <c r="J524" s="15"/>
      <c r="K524" s="15"/>
      <c r="L524" s="15"/>
      <c r="M524" s="15"/>
      <c r="N524" s="15"/>
      <c r="O524" s="15"/>
    </row>
    <row r="525" spans="8:15">
      <c r="H525" s="14"/>
      <c r="I525" s="14"/>
      <c r="J525" s="15"/>
      <c r="K525" s="15"/>
      <c r="L525" s="15"/>
      <c r="M525" s="15"/>
      <c r="N525" s="15"/>
      <c r="O525" s="15"/>
    </row>
    <row r="526" spans="8:15">
      <c r="H526" s="14"/>
      <c r="I526" s="14"/>
      <c r="J526" s="15"/>
      <c r="K526" s="15"/>
      <c r="L526" s="15"/>
      <c r="M526" s="15"/>
      <c r="N526" s="15"/>
      <c r="O526" s="15"/>
    </row>
    <row r="527" spans="8:15">
      <c r="H527" s="14"/>
      <c r="I527" s="14"/>
      <c r="J527" s="15"/>
      <c r="K527" s="15"/>
      <c r="L527" s="15"/>
      <c r="M527" s="15"/>
      <c r="N527" s="15"/>
      <c r="O527" s="15"/>
    </row>
    <row r="528" spans="8:15">
      <c r="H528" s="14"/>
      <c r="I528" s="14"/>
      <c r="J528" s="15"/>
      <c r="K528" s="15"/>
      <c r="L528" s="15"/>
      <c r="M528" s="15"/>
      <c r="N528" s="15"/>
      <c r="O528" s="15"/>
    </row>
    <row r="529" spans="8:15">
      <c r="H529" s="14"/>
      <c r="I529" s="14"/>
      <c r="J529" s="15"/>
      <c r="K529" s="15"/>
      <c r="L529" s="15"/>
      <c r="M529" s="15"/>
      <c r="N529" s="15"/>
      <c r="O529" s="15"/>
    </row>
    <row r="530" spans="8:15">
      <c r="H530" s="14"/>
      <c r="I530" s="14"/>
      <c r="J530" s="15"/>
      <c r="K530" s="15"/>
      <c r="L530" s="15"/>
      <c r="M530" s="15"/>
      <c r="N530" s="15"/>
      <c r="O530" s="15"/>
    </row>
    <row r="531" spans="8:15">
      <c r="H531" s="14"/>
      <c r="I531" s="14"/>
      <c r="J531" s="15"/>
      <c r="K531" s="15"/>
      <c r="L531" s="15"/>
      <c r="M531" s="15"/>
      <c r="N531" s="15"/>
      <c r="O531" s="15"/>
    </row>
    <row r="532" spans="8:15">
      <c r="H532" s="14"/>
      <c r="I532" s="14"/>
      <c r="J532" s="15"/>
      <c r="K532" s="15"/>
      <c r="L532" s="15"/>
      <c r="M532" s="15"/>
      <c r="N532" s="15"/>
      <c r="O532" s="15"/>
    </row>
    <row r="533" spans="8:15">
      <c r="H533" s="14"/>
      <c r="I533" s="14"/>
      <c r="J533" s="15"/>
      <c r="K533" s="15"/>
      <c r="L533" s="15"/>
      <c r="M533" s="15"/>
      <c r="N533" s="15"/>
      <c r="O533" s="15"/>
    </row>
    <row r="534" spans="8:15">
      <c r="H534" s="14"/>
      <c r="I534" s="14"/>
      <c r="J534" s="15"/>
      <c r="K534" s="15"/>
      <c r="L534" s="15"/>
      <c r="M534" s="15"/>
      <c r="N534" s="15"/>
      <c r="O534" s="15"/>
    </row>
    <row r="535" spans="8:15">
      <c r="H535" s="14"/>
      <c r="I535" s="14"/>
      <c r="J535" s="15"/>
      <c r="K535" s="15"/>
      <c r="L535" s="15"/>
      <c r="M535" s="15"/>
      <c r="N535" s="15"/>
      <c r="O535" s="15"/>
    </row>
    <row r="536" spans="8:15">
      <c r="H536" s="14"/>
      <c r="I536" s="14"/>
      <c r="J536" s="15"/>
      <c r="K536" s="15"/>
      <c r="L536" s="15"/>
      <c r="M536" s="15"/>
      <c r="N536" s="15"/>
      <c r="O536" s="15"/>
    </row>
    <row r="537" spans="8:15">
      <c r="H537" s="14"/>
      <c r="I537" s="14"/>
      <c r="J537" s="15"/>
      <c r="K537" s="15"/>
      <c r="L537" s="15"/>
      <c r="M537" s="15"/>
      <c r="N537" s="15"/>
      <c r="O537" s="15"/>
    </row>
    <row r="538" spans="8:15">
      <c r="H538" s="14"/>
      <c r="I538" s="14"/>
      <c r="J538" s="15"/>
      <c r="K538" s="15"/>
      <c r="L538" s="15"/>
      <c r="M538" s="15"/>
      <c r="N538" s="15"/>
      <c r="O538" s="15"/>
    </row>
    <row r="539" spans="8:15">
      <c r="H539" s="14"/>
      <c r="I539" s="14"/>
      <c r="J539" s="15"/>
      <c r="K539" s="15"/>
      <c r="L539" s="15"/>
      <c r="M539" s="15"/>
      <c r="N539" s="15"/>
      <c r="O539" s="15"/>
    </row>
    <row r="540" spans="8:15">
      <c r="H540" s="14"/>
      <c r="I540" s="14"/>
      <c r="J540" s="15"/>
      <c r="K540" s="15"/>
      <c r="L540" s="15"/>
      <c r="M540" s="15"/>
      <c r="N540" s="15"/>
      <c r="O540" s="15"/>
    </row>
    <row r="541" spans="8:15">
      <c r="H541" s="14"/>
      <c r="I541" s="14"/>
      <c r="J541" s="15"/>
      <c r="K541" s="15"/>
      <c r="L541" s="15"/>
      <c r="M541" s="15"/>
      <c r="N541" s="15"/>
      <c r="O541" s="15"/>
    </row>
    <row r="542" spans="8:15">
      <c r="H542" s="14"/>
      <c r="I542" s="14"/>
      <c r="J542" s="15"/>
      <c r="K542" s="15"/>
      <c r="L542" s="15"/>
      <c r="M542" s="15"/>
      <c r="N542" s="15"/>
      <c r="O542" s="15"/>
    </row>
    <row r="543" spans="8:15">
      <c r="H543" s="14"/>
      <c r="I543" s="14"/>
      <c r="J543" s="15"/>
      <c r="K543" s="15"/>
      <c r="L543" s="15"/>
      <c r="M543" s="15"/>
      <c r="N543" s="15"/>
      <c r="O543" s="15"/>
    </row>
    <row r="544" spans="8:15">
      <c r="H544" s="14"/>
      <c r="I544" s="14"/>
      <c r="J544" s="15"/>
      <c r="K544" s="15"/>
      <c r="L544" s="15"/>
      <c r="M544" s="15"/>
      <c r="N544" s="15"/>
      <c r="O544" s="15"/>
    </row>
    <row r="545" spans="8:15">
      <c r="H545" s="14"/>
      <c r="I545" s="14"/>
      <c r="J545" s="15"/>
      <c r="K545" s="15"/>
      <c r="L545" s="15"/>
      <c r="M545" s="15"/>
      <c r="N545" s="15"/>
      <c r="O545" s="15"/>
    </row>
    <row r="546" spans="8:15">
      <c r="H546" s="14"/>
      <c r="I546" s="14"/>
      <c r="J546" s="15"/>
      <c r="K546" s="15"/>
      <c r="L546" s="15"/>
      <c r="M546" s="15"/>
      <c r="N546" s="15"/>
      <c r="O546" s="15"/>
    </row>
    <row r="547" spans="8:15">
      <c r="H547" s="14"/>
      <c r="I547" s="14"/>
      <c r="J547" s="15"/>
      <c r="K547" s="15"/>
      <c r="L547" s="15"/>
      <c r="M547" s="15"/>
      <c r="N547" s="15"/>
      <c r="O547" s="15"/>
    </row>
    <row r="548" spans="8:15">
      <c r="H548" s="14"/>
      <c r="I548" s="14"/>
      <c r="J548" s="15"/>
      <c r="K548" s="15"/>
      <c r="L548" s="15"/>
      <c r="M548" s="15"/>
      <c r="N548" s="15"/>
      <c r="O548" s="15"/>
    </row>
    <row r="549" spans="8:15">
      <c r="H549" s="14"/>
      <c r="I549" s="14"/>
      <c r="J549" s="15"/>
      <c r="K549" s="15"/>
      <c r="L549" s="15"/>
      <c r="M549" s="15"/>
      <c r="N549" s="15"/>
      <c r="O549" s="15"/>
    </row>
    <row r="550" spans="8:15">
      <c r="H550" s="14"/>
      <c r="I550" s="14"/>
      <c r="J550" s="15"/>
      <c r="K550" s="15"/>
      <c r="L550" s="15"/>
      <c r="M550" s="15"/>
      <c r="N550" s="15"/>
      <c r="O550" s="15"/>
    </row>
    <row r="551" spans="8:15">
      <c r="H551" s="14"/>
      <c r="I551" s="14"/>
      <c r="J551" s="15"/>
      <c r="K551" s="15"/>
      <c r="L551" s="15"/>
      <c r="M551" s="15"/>
      <c r="N551" s="15"/>
      <c r="O551" s="15"/>
    </row>
    <row r="552" spans="8:15">
      <c r="H552" s="14"/>
      <c r="I552" s="14"/>
      <c r="J552" s="15"/>
      <c r="K552" s="15"/>
      <c r="L552" s="15"/>
      <c r="M552" s="15"/>
      <c r="N552" s="15"/>
      <c r="O552" s="15"/>
    </row>
    <row r="553" spans="8:15">
      <c r="H553" s="14"/>
      <c r="I553" s="14"/>
      <c r="J553" s="15"/>
      <c r="K553" s="15"/>
      <c r="L553" s="15"/>
      <c r="M553" s="15"/>
      <c r="N553" s="15"/>
      <c r="O553" s="15"/>
    </row>
    <row r="554" spans="8:15">
      <c r="H554" s="14"/>
      <c r="I554" s="14"/>
      <c r="J554" s="15"/>
      <c r="K554" s="15"/>
      <c r="L554" s="15"/>
      <c r="M554" s="15"/>
      <c r="N554" s="15"/>
      <c r="O554" s="15"/>
    </row>
    <row r="555" spans="8:15">
      <c r="H555" s="14"/>
      <c r="I555" s="14"/>
      <c r="J555" s="15"/>
      <c r="K555" s="15"/>
      <c r="L555" s="15"/>
      <c r="M555" s="15"/>
      <c r="N555" s="15"/>
      <c r="O555" s="15"/>
    </row>
    <row r="556" spans="8:15">
      <c r="H556" s="14"/>
      <c r="I556" s="14"/>
      <c r="J556" s="15"/>
      <c r="K556" s="15"/>
      <c r="L556" s="15"/>
      <c r="M556" s="15"/>
      <c r="N556" s="15"/>
      <c r="O556" s="15"/>
    </row>
    <row r="557" spans="8:15">
      <c r="H557" s="14"/>
      <c r="I557" s="14"/>
      <c r="J557" s="15"/>
      <c r="K557" s="15"/>
      <c r="L557" s="15"/>
      <c r="M557" s="15"/>
      <c r="N557" s="15"/>
      <c r="O557" s="15"/>
    </row>
    <row r="558" spans="8:15">
      <c r="H558" s="14"/>
      <c r="I558" s="14"/>
      <c r="J558" s="15"/>
      <c r="K558" s="15"/>
      <c r="L558" s="15"/>
      <c r="M558" s="15"/>
      <c r="N558" s="15"/>
      <c r="O558" s="15"/>
    </row>
    <row r="559" spans="8:15">
      <c r="H559" s="14"/>
      <c r="I559" s="14"/>
      <c r="J559" s="15"/>
      <c r="K559" s="15"/>
      <c r="L559" s="15"/>
      <c r="M559" s="15"/>
      <c r="N559" s="15"/>
      <c r="O559" s="15"/>
    </row>
    <row r="560" spans="8:15">
      <c r="H560" s="14"/>
      <c r="I560" s="14"/>
      <c r="J560" s="15"/>
      <c r="K560" s="15"/>
      <c r="L560" s="15"/>
      <c r="M560" s="15"/>
      <c r="N560" s="15"/>
      <c r="O560" s="15"/>
    </row>
    <row r="561" spans="8:15">
      <c r="H561" s="14"/>
      <c r="I561" s="14"/>
      <c r="J561" s="15"/>
      <c r="K561" s="15"/>
      <c r="L561" s="15"/>
      <c r="M561" s="15"/>
      <c r="N561" s="15"/>
      <c r="O561" s="15"/>
    </row>
    <row r="562" spans="8:15">
      <c r="H562" s="14"/>
      <c r="I562" s="14"/>
      <c r="J562" s="15"/>
      <c r="K562" s="15"/>
      <c r="L562" s="15"/>
      <c r="M562" s="15"/>
      <c r="N562" s="15"/>
      <c r="O562" s="15"/>
    </row>
    <row r="563" spans="8:15">
      <c r="H563" s="14"/>
      <c r="I563" s="14"/>
      <c r="J563" s="15"/>
      <c r="K563" s="15"/>
      <c r="L563" s="15"/>
      <c r="M563" s="15"/>
      <c r="N563" s="15"/>
      <c r="O563" s="15"/>
    </row>
    <row r="564" spans="8:15">
      <c r="H564" s="14"/>
      <c r="I564" s="14"/>
      <c r="J564" s="15"/>
      <c r="K564" s="15"/>
      <c r="L564" s="15"/>
      <c r="M564" s="15"/>
      <c r="N564" s="15"/>
      <c r="O564" s="15"/>
    </row>
    <row r="565" spans="8:15">
      <c r="H565" s="14"/>
      <c r="I565" s="14"/>
      <c r="J565" s="15"/>
      <c r="K565" s="15"/>
      <c r="L565" s="15"/>
      <c r="M565" s="15"/>
      <c r="N565" s="15"/>
      <c r="O565" s="15"/>
    </row>
    <row r="566" spans="8:15">
      <c r="H566" s="14"/>
      <c r="I566" s="14"/>
      <c r="J566" s="15"/>
      <c r="K566" s="15"/>
      <c r="L566" s="15"/>
      <c r="M566" s="15"/>
      <c r="N566" s="15"/>
      <c r="O566" s="15"/>
    </row>
    <row r="567" spans="8:15">
      <c r="H567" s="14"/>
      <c r="I567" s="14"/>
      <c r="J567" s="15"/>
      <c r="K567" s="15"/>
      <c r="L567" s="15"/>
      <c r="M567" s="15"/>
      <c r="N567" s="15"/>
      <c r="O567" s="15"/>
    </row>
    <row r="568" spans="8:15">
      <c r="H568" s="14"/>
      <c r="I568" s="14"/>
      <c r="J568" s="15"/>
      <c r="K568" s="15"/>
      <c r="L568" s="15"/>
      <c r="M568" s="15"/>
      <c r="N568" s="15"/>
      <c r="O568" s="15"/>
    </row>
    <row r="569" spans="8:15">
      <c r="H569" s="14"/>
      <c r="I569" s="14"/>
      <c r="J569" s="15"/>
      <c r="K569" s="15"/>
      <c r="L569" s="15"/>
      <c r="M569" s="15"/>
      <c r="N569" s="15"/>
      <c r="O569" s="15"/>
    </row>
    <row r="570" spans="8:15">
      <c r="H570" s="14"/>
      <c r="I570" s="14"/>
      <c r="J570" s="15"/>
      <c r="K570" s="15"/>
      <c r="L570" s="15"/>
      <c r="M570" s="15"/>
      <c r="N570" s="15"/>
      <c r="O570" s="15"/>
    </row>
    <row r="571" spans="8:15">
      <c r="H571" s="14"/>
      <c r="I571" s="14"/>
      <c r="J571" s="15"/>
      <c r="K571" s="15"/>
      <c r="L571" s="15"/>
      <c r="M571" s="15"/>
      <c r="N571" s="15"/>
      <c r="O571" s="15"/>
    </row>
    <row r="572" spans="8:15">
      <c r="H572" s="14"/>
      <c r="I572" s="14"/>
      <c r="J572" s="15"/>
      <c r="K572" s="15"/>
      <c r="L572" s="15"/>
      <c r="M572" s="15"/>
      <c r="N572" s="15"/>
      <c r="O572" s="15"/>
    </row>
    <row r="573" spans="8:15">
      <c r="H573" s="14"/>
      <c r="I573" s="14"/>
      <c r="J573" s="15"/>
      <c r="K573" s="15"/>
      <c r="L573" s="15"/>
      <c r="M573" s="15"/>
      <c r="N573" s="15"/>
      <c r="O573" s="15"/>
    </row>
    <row r="574" spans="8:15">
      <c r="H574" s="14"/>
      <c r="I574" s="14"/>
      <c r="J574" s="15"/>
      <c r="K574" s="15"/>
      <c r="L574" s="15"/>
      <c r="M574" s="15"/>
      <c r="N574" s="15"/>
      <c r="O574" s="15"/>
    </row>
    <row r="575" spans="8:15">
      <c r="H575" s="14"/>
      <c r="I575" s="14"/>
      <c r="J575" s="15"/>
      <c r="K575" s="15"/>
      <c r="L575" s="15"/>
      <c r="M575" s="15"/>
      <c r="N575" s="15"/>
      <c r="O575" s="15"/>
    </row>
    <row r="576" spans="8:15">
      <c r="H576" s="14"/>
      <c r="I576" s="14"/>
      <c r="J576" s="15"/>
      <c r="K576" s="15"/>
      <c r="L576" s="15"/>
      <c r="M576" s="15"/>
      <c r="N576" s="15"/>
      <c r="O576" s="15"/>
    </row>
    <row r="577" spans="8:15">
      <c r="H577" s="14"/>
      <c r="I577" s="14"/>
      <c r="J577" s="15"/>
      <c r="K577" s="15"/>
      <c r="L577" s="15"/>
      <c r="M577" s="15"/>
      <c r="N577" s="15"/>
      <c r="O577" s="15"/>
    </row>
    <row r="578" spans="8:15">
      <c r="H578" s="14"/>
      <c r="I578" s="14"/>
      <c r="J578" s="15"/>
      <c r="K578" s="15"/>
      <c r="L578" s="15"/>
      <c r="M578" s="15"/>
      <c r="N578" s="15"/>
      <c r="O578" s="15"/>
    </row>
    <row r="579" spans="8:15">
      <c r="H579" s="14"/>
      <c r="I579" s="14"/>
      <c r="J579" s="15"/>
      <c r="K579" s="15"/>
      <c r="L579" s="15"/>
      <c r="M579" s="15"/>
      <c r="N579" s="15"/>
      <c r="O579" s="15"/>
    </row>
    <row r="580" spans="8:15">
      <c r="H580" s="14"/>
      <c r="I580" s="14"/>
      <c r="J580" s="15"/>
      <c r="K580" s="15"/>
      <c r="L580" s="15"/>
      <c r="M580" s="15"/>
      <c r="N580" s="15"/>
      <c r="O580" s="15"/>
    </row>
    <row r="581" spans="8:15">
      <c r="H581" s="14"/>
      <c r="I581" s="14"/>
      <c r="J581" s="15"/>
      <c r="K581" s="15"/>
      <c r="L581" s="15"/>
      <c r="M581" s="15"/>
      <c r="N581" s="15"/>
      <c r="O581" s="15"/>
    </row>
    <row r="582" spans="8:15">
      <c r="H582" s="14"/>
      <c r="I582" s="14"/>
      <c r="J582" s="15"/>
      <c r="K582" s="15"/>
      <c r="L582" s="15"/>
      <c r="M582" s="15"/>
      <c r="N582" s="15"/>
      <c r="O582" s="15"/>
    </row>
    <row r="583" spans="8:15">
      <c r="H583" s="14"/>
      <c r="I583" s="14"/>
      <c r="J583" s="15"/>
      <c r="K583" s="15"/>
      <c r="L583" s="15"/>
      <c r="M583" s="15"/>
      <c r="N583" s="15"/>
      <c r="O583" s="15"/>
    </row>
    <row r="584" spans="8:15">
      <c r="H584" s="14"/>
      <c r="I584" s="14"/>
      <c r="J584" s="15"/>
      <c r="K584" s="15"/>
      <c r="L584" s="15"/>
      <c r="M584" s="15"/>
      <c r="N584" s="15"/>
      <c r="O584" s="15"/>
    </row>
    <row r="585" spans="8:15">
      <c r="H585" s="14"/>
      <c r="I585" s="14"/>
      <c r="J585" s="15"/>
      <c r="K585" s="15"/>
      <c r="L585" s="15"/>
      <c r="M585" s="15"/>
      <c r="N585" s="15"/>
      <c r="O585" s="15"/>
    </row>
    <row r="586" spans="8:15">
      <c r="H586" s="14"/>
      <c r="I586" s="14"/>
      <c r="J586" s="15"/>
      <c r="K586" s="15"/>
      <c r="L586" s="15"/>
      <c r="M586" s="15"/>
      <c r="N586" s="15"/>
      <c r="O586" s="15"/>
    </row>
    <row r="587" spans="8:15">
      <c r="H587" s="14"/>
      <c r="I587" s="14"/>
      <c r="J587" s="15"/>
      <c r="K587" s="15"/>
      <c r="L587" s="15"/>
      <c r="M587" s="15"/>
      <c r="N587" s="15"/>
      <c r="O587" s="15"/>
    </row>
    <row r="588" spans="8:15">
      <c r="H588" s="14"/>
      <c r="I588" s="14"/>
      <c r="J588" s="15"/>
      <c r="K588" s="15"/>
      <c r="L588" s="15"/>
      <c r="M588" s="15"/>
      <c r="N588" s="15"/>
      <c r="O588" s="15"/>
    </row>
    <row r="589" spans="8:15">
      <c r="H589" s="14"/>
      <c r="I589" s="14"/>
      <c r="J589" s="15"/>
      <c r="K589" s="15"/>
      <c r="L589" s="15"/>
      <c r="M589" s="15"/>
      <c r="N589" s="15"/>
      <c r="O589" s="15"/>
    </row>
    <row r="590" spans="8:15">
      <c r="H590" s="14"/>
      <c r="I590" s="14"/>
      <c r="J590" s="15"/>
      <c r="K590" s="15"/>
      <c r="L590" s="15"/>
      <c r="M590" s="15"/>
      <c r="N590" s="15"/>
      <c r="O590" s="15"/>
    </row>
    <row r="591" spans="8:15">
      <c r="H591" s="14"/>
      <c r="I591" s="14"/>
      <c r="J591" s="15"/>
      <c r="K591" s="15"/>
      <c r="L591" s="15"/>
      <c r="M591" s="15"/>
      <c r="N591" s="15"/>
      <c r="O591" s="15"/>
    </row>
    <row r="592" spans="8:15">
      <c r="H592" s="14"/>
      <c r="I592" s="14"/>
      <c r="J592" s="15"/>
      <c r="K592" s="15"/>
      <c r="L592" s="15"/>
      <c r="M592" s="15"/>
      <c r="N592" s="15"/>
      <c r="O592" s="15"/>
    </row>
    <row r="593" spans="8:15">
      <c r="H593" s="14"/>
      <c r="I593" s="14"/>
      <c r="J593" s="15"/>
      <c r="K593" s="15"/>
      <c r="L593" s="15"/>
      <c r="M593" s="15"/>
      <c r="N593" s="15"/>
      <c r="O593" s="15"/>
    </row>
    <row r="594" spans="8:15">
      <c r="H594" s="14"/>
      <c r="I594" s="14"/>
      <c r="J594" s="15"/>
      <c r="K594" s="15"/>
      <c r="L594" s="15"/>
      <c r="M594" s="15"/>
      <c r="N594" s="15"/>
      <c r="O594" s="15"/>
    </row>
    <row r="595" spans="8:15">
      <c r="H595" s="14"/>
      <c r="I595" s="14"/>
      <c r="J595" s="15"/>
      <c r="K595" s="15"/>
      <c r="L595" s="15"/>
      <c r="M595" s="15"/>
      <c r="N595" s="15"/>
      <c r="O595" s="15"/>
    </row>
    <row r="596" spans="8:15">
      <c r="H596" s="14"/>
      <c r="I596" s="14"/>
      <c r="J596" s="15"/>
      <c r="K596" s="15"/>
      <c r="L596" s="15"/>
      <c r="M596" s="15"/>
      <c r="N596" s="15"/>
      <c r="O596" s="15"/>
    </row>
    <row r="597" spans="8:15">
      <c r="H597" s="14"/>
      <c r="I597" s="14"/>
      <c r="J597" s="15"/>
      <c r="K597" s="15"/>
      <c r="L597" s="15"/>
      <c r="M597" s="15"/>
      <c r="N597" s="15"/>
      <c r="O597" s="15"/>
    </row>
    <row r="598" spans="8:15">
      <c r="H598" s="14"/>
      <c r="I598" s="14"/>
      <c r="J598" s="15"/>
      <c r="K598" s="15"/>
      <c r="L598" s="15"/>
      <c r="M598" s="15"/>
      <c r="N598" s="15"/>
      <c r="O598" s="15"/>
    </row>
    <row r="599" spans="8:15">
      <c r="H599" s="14"/>
      <c r="I599" s="14"/>
      <c r="J599" s="15"/>
      <c r="K599" s="15"/>
      <c r="L599" s="15"/>
      <c r="M599" s="15"/>
      <c r="N599" s="15"/>
      <c r="O599" s="15"/>
    </row>
    <row r="600" spans="8:15">
      <c r="H600" s="14"/>
      <c r="I600" s="14"/>
      <c r="J600" s="15"/>
      <c r="K600" s="15"/>
      <c r="L600" s="15"/>
      <c r="M600" s="15"/>
      <c r="N600" s="15"/>
      <c r="O600" s="15"/>
    </row>
    <row r="601" spans="8:15">
      <c r="H601" s="14"/>
      <c r="I601" s="14"/>
      <c r="J601" s="15"/>
      <c r="K601" s="15"/>
      <c r="L601" s="15"/>
      <c r="M601" s="15"/>
      <c r="N601" s="15"/>
      <c r="O601" s="15"/>
    </row>
    <row r="602" spans="8:15">
      <c r="H602" s="14"/>
      <c r="I602" s="14"/>
      <c r="J602" s="15"/>
      <c r="K602" s="15"/>
      <c r="L602" s="15"/>
      <c r="M602" s="15"/>
      <c r="N602" s="15"/>
      <c r="O602" s="15"/>
    </row>
    <row r="603" spans="8:15">
      <c r="H603" s="14"/>
      <c r="I603" s="14"/>
      <c r="J603" s="15"/>
      <c r="K603" s="15"/>
      <c r="L603" s="15"/>
      <c r="M603" s="15"/>
      <c r="N603" s="15"/>
      <c r="O603" s="15"/>
    </row>
    <row r="604" spans="8:15">
      <c r="H604" s="14"/>
      <c r="I604" s="14"/>
      <c r="J604" s="15"/>
      <c r="K604" s="15"/>
      <c r="L604" s="15"/>
      <c r="M604" s="15"/>
      <c r="N604" s="15"/>
      <c r="O604" s="15"/>
    </row>
    <row r="605" spans="8:15">
      <c r="H605" s="14"/>
      <c r="I605" s="14"/>
      <c r="J605" s="15"/>
      <c r="K605" s="15"/>
      <c r="L605" s="15"/>
      <c r="M605" s="15"/>
      <c r="N605" s="15"/>
      <c r="O605" s="15"/>
    </row>
    <row r="606" spans="8:15">
      <c r="H606" s="14"/>
      <c r="I606" s="14"/>
      <c r="J606" s="15"/>
      <c r="K606" s="15"/>
      <c r="L606" s="15"/>
      <c r="M606" s="15"/>
      <c r="N606" s="15"/>
      <c r="O606" s="15"/>
    </row>
    <row r="607" spans="8:15">
      <c r="H607" s="14"/>
      <c r="I607" s="14"/>
      <c r="J607" s="15"/>
      <c r="K607" s="15"/>
      <c r="L607" s="15"/>
      <c r="M607" s="15"/>
      <c r="N607" s="15"/>
      <c r="O607" s="15"/>
    </row>
    <row r="608" spans="8:15">
      <c r="H608" s="14"/>
      <c r="I608" s="14"/>
      <c r="J608" s="15"/>
      <c r="K608" s="15"/>
      <c r="L608" s="15"/>
      <c r="M608" s="15"/>
      <c r="N608" s="15"/>
      <c r="O608" s="15"/>
    </row>
    <row r="609" spans="8:15">
      <c r="H609" s="14"/>
      <c r="I609" s="14"/>
      <c r="J609" s="15"/>
      <c r="K609" s="15"/>
      <c r="L609" s="15"/>
      <c r="M609" s="15"/>
      <c r="N609" s="15"/>
      <c r="O609" s="15"/>
    </row>
    <row r="610" spans="8:15">
      <c r="H610" s="14"/>
      <c r="I610" s="14"/>
      <c r="J610" s="15"/>
      <c r="K610" s="15"/>
      <c r="L610" s="15"/>
      <c r="M610" s="15"/>
      <c r="N610" s="15"/>
      <c r="O610" s="15"/>
    </row>
    <row r="611" spans="8:15">
      <c r="H611" s="14"/>
      <c r="I611" s="14"/>
      <c r="J611" s="15"/>
      <c r="K611" s="15"/>
      <c r="L611" s="15"/>
      <c r="M611" s="15"/>
      <c r="N611" s="15"/>
      <c r="O611" s="15"/>
    </row>
    <row r="612" spans="8:15">
      <c r="H612" s="14"/>
      <c r="I612" s="14"/>
      <c r="J612" s="15"/>
      <c r="K612" s="15"/>
      <c r="L612" s="15"/>
      <c r="M612" s="15"/>
      <c r="N612" s="15"/>
      <c r="O612" s="15"/>
    </row>
    <row r="613" spans="8:15">
      <c r="H613" s="14"/>
      <c r="I613" s="14"/>
      <c r="J613" s="15"/>
      <c r="K613" s="15"/>
      <c r="L613" s="15"/>
      <c r="M613" s="15"/>
      <c r="N613" s="15"/>
      <c r="O613" s="15"/>
    </row>
    <row r="614" spans="8:15">
      <c r="H614" s="14"/>
      <c r="I614" s="14"/>
      <c r="J614" s="15"/>
      <c r="K614" s="15"/>
      <c r="L614" s="15"/>
      <c r="M614" s="15"/>
      <c r="N614" s="15"/>
      <c r="O614" s="15"/>
    </row>
    <row r="615" spans="8:15">
      <c r="H615" s="14"/>
      <c r="I615" s="14"/>
      <c r="J615" s="15"/>
      <c r="K615" s="15"/>
      <c r="L615" s="15"/>
      <c r="M615" s="15"/>
      <c r="N615" s="15"/>
      <c r="O615" s="15"/>
    </row>
    <row r="616" spans="8:15">
      <c r="H616" s="14"/>
      <c r="I616" s="14"/>
      <c r="J616" s="15"/>
      <c r="K616" s="15"/>
      <c r="L616" s="15"/>
      <c r="M616" s="15"/>
      <c r="N616" s="15"/>
      <c r="O616" s="15"/>
    </row>
    <row r="617" spans="8:15">
      <c r="H617" s="14"/>
      <c r="I617" s="14"/>
      <c r="J617" s="15"/>
      <c r="K617" s="15"/>
      <c r="L617" s="15"/>
      <c r="M617" s="15"/>
      <c r="N617" s="15"/>
      <c r="O617" s="15"/>
    </row>
    <row r="618" spans="8:15">
      <c r="H618" s="14"/>
      <c r="I618" s="14"/>
      <c r="J618" s="15"/>
      <c r="K618" s="15"/>
      <c r="L618" s="15"/>
      <c r="M618" s="15"/>
      <c r="N618" s="15"/>
      <c r="O618" s="15"/>
    </row>
    <row r="619" spans="8:15">
      <c r="H619" s="14"/>
      <c r="I619" s="14"/>
      <c r="J619" s="15"/>
      <c r="K619" s="15"/>
      <c r="L619" s="15"/>
      <c r="M619" s="15"/>
      <c r="N619" s="15"/>
      <c r="O619" s="15"/>
    </row>
    <row r="620" spans="8:15">
      <c r="H620" s="14"/>
      <c r="I620" s="14"/>
      <c r="J620" s="15"/>
      <c r="K620" s="15"/>
      <c r="L620" s="15"/>
      <c r="M620" s="15"/>
      <c r="N620" s="15"/>
      <c r="O620" s="15"/>
    </row>
    <row r="621" spans="8:15">
      <c r="H621" s="14"/>
      <c r="I621" s="14"/>
      <c r="J621" s="15"/>
      <c r="K621" s="15"/>
      <c r="L621" s="15"/>
      <c r="M621" s="15"/>
      <c r="N621" s="15"/>
      <c r="O621" s="15"/>
    </row>
    <row r="622" spans="8:15">
      <c r="H622" s="14"/>
      <c r="I622" s="14"/>
      <c r="J622" s="15"/>
      <c r="K622" s="15"/>
      <c r="L622" s="15"/>
      <c r="M622" s="15"/>
      <c r="N622" s="15"/>
      <c r="O622" s="15"/>
    </row>
    <row r="623" spans="8:15">
      <c r="H623" s="14"/>
      <c r="I623" s="14"/>
      <c r="J623" s="15"/>
      <c r="K623" s="15"/>
      <c r="L623" s="15"/>
      <c r="M623" s="15"/>
      <c r="N623" s="15"/>
      <c r="O623" s="15"/>
    </row>
    <row r="624" spans="8:15">
      <c r="H624" s="14"/>
      <c r="I624" s="14"/>
      <c r="J624" s="15"/>
      <c r="K624" s="15"/>
      <c r="L624" s="15"/>
      <c r="M624" s="15"/>
      <c r="N624" s="15"/>
      <c r="O624" s="15"/>
    </row>
    <row r="625" spans="8:15">
      <c r="H625" s="14"/>
      <c r="I625" s="14"/>
      <c r="J625" s="15"/>
      <c r="K625" s="15"/>
      <c r="L625" s="15"/>
      <c r="M625" s="15"/>
      <c r="N625" s="15"/>
      <c r="O625" s="15"/>
    </row>
    <row r="626" spans="8:15">
      <c r="H626" s="14"/>
      <c r="I626" s="14"/>
      <c r="J626" s="15"/>
      <c r="K626" s="15"/>
      <c r="L626" s="15"/>
      <c r="M626" s="15"/>
      <c r="N626" s="15"/>
      <c r="O626" s="15"/>
    </row>
    <row r="627" spans="8:15">
      <c r="H627" s="14"/>
      <c r="I627" s="14"/>
      <c r="J627" s="15"/>
      <c r="K627" s="15"/>
      <c r="L627" s="15"/>
      <c r="M627" s="15"/>
      <c r="N627" s="15"/>
      <c r="O627" s="15"/>
    </row>
    <row r="628" spans="8:15">
      <c r="H628" s="14"/>
      <c r="I628" s="14"/>
      <c r="J628" s="15"/>
      <c r="K628" s="15"/>
      <c r="L628" s="15"/>
      <c r="M628" s="15"/>
      <c r="N628" s="15"/>
      <c r="O628" s="15"/>
    </row>
    <row r="629" spans="8:15">
      <c r="H629" s="14"/>
      <c r="I629" s="14"/>
      <c r="J629" s="15"/>
      <c r="K629" s="15"/>
      <c r="L629" s="15"/>
      <c r="M629" s="15"/>
      <c r="N629" s="15"/>
      <c r="O629" s="15"/>
    </row>
    <row r="630" spans="8:15">
      <c r="H630" s="14"/>
      <c r="I630" s="14"/>
      <c r="J630" s="15"/>
      <c r="K630" s="15"/>
      <c r="L630" s="15"/>
      <c r="M630" s="15"/>
      <c r="N630" s="15"/>
      <c r="O630" s="15"/>
    </row>
    <row r="631" spans="8:15">
      <c r="H631" s="14"/>
      <c r="I631" s="14"/>
      <c r="J631" s="15"/>
      <c r="K631" s="15"/>
      <c r="L631" s="15"/>
      <c r="M631" s="15"/>
      <c r="N631" s="15"/>
      <c r="O631" s="15"/>
    </row>
    <row r="632" spans="8:15">
      <c r="H632" s="14"/>
      <c r="I632" s="14"/>
      <c r="J632" s="15"/>
      <c r="K632" s="15"/>
      <c r="L632" s="15"/>
      <c r="M632" s="15"/>
      <c r="N632" s="15"/>
      <c r="O632" s="15"/>
    </row>
    <row r="633" spans="8:15">
      <c r="H633" s="14"/>
      <c r="I633" s="14"/>
      <c r="J633" s="15"/>
      <c r="K633" s="15"/>
      <c r="L633" s="15"/>
      <c r="M633" s="15"/>
      <c r="N633" s="15"/>
      <c r="O633" s="15"/>
    </row>
    <row r="634" spans="8:15">
      <c r="H634" s="14"/>
      <c r="I634" s="14"/>
      <c r="J634" s="15"/>
      <c r="K634" s="15"/>
      <c r="L634" s="15"/>
      <c r="M634" s="15"/>
      <c r="N634" s="15"/>
      <c r="O634" s="15"/>
    </row>
    <row r="635" spans="8:15">
      <c r="H635" s="14"/>
      <c r="I635" s="14"/>
      <c r="J635" s="15"/>
      <c r="K635" s="15"/>
      <c r="L635" s="15"/>
      <c r="M635" s="15"/>
      <c r="N635" s="15"/>
      <c r="O635" s="15"/>
    </row>
    <row r="636" spans="8:15">
      <c r="H636" s="14"/>
      <c r="I636" s="14"/>
      <c r="J636" s="15"/>
      <c r="K636" s="15"/>
      <c r="L636" s="15"/>
      <c r="M636" s="15"/>
      <c r="N636" s="15"/>
      <c r="O636" s="15"/>
    </row>
    <row r="637" spans="8:15">
      <c r="H637" s="14"/>
      <c r="I637" s="14"/>
      <c r="J637" s="15"/>
      <c r="K637" s="15"/>
      <c r="L637" s="15"/>
      <c r="M637" s="15"/>
      <c r="N637" s="15"/>
      <c r="O637" s="15"/>
    </row>
    <row r="638" spans="8:15">
      <c r="H638" s="14"/>
      <c r="I638" s="14"/>
      <c r="J638" s="15"/>
      <c r="K638" s="15"/>
      <c r="L638" s="15"/>
      <c r="M638" s="15"/>
      <c r="N638" s="15"/>
      <c r="O638" s="15"/>
    </row>
    <row r="639" spans="8:15">
      <c r="H639" s="14"/>
      <c r="I639" s="14"/>
      <c r="J639" s="15"/>
      <c r="K639" s="15"/>
      <c r="L639" s="15"/>
      <c r="M639" s="15"/>
      <c r="N639" s="15"/>
      <c r="O639" s="15"/>
    </row>
    <row r="640" spans="8:15">
      <c r="H640" s="14"/>
      <c r="I640" s="14"/>
      <c r="J640" s="15"/>
      <c r="K640" s="15"/>
      <c r="L640" s="15"/>
      <c r="M640" s="15"/>
      <c r="N640" s="15"/>
      <c r="O640" s="15"/>
    </row>
    <row r="641" spans="8:15">
      <c r="H641" s="14"/>
      <c r="I641" s="14"/>
      <c r="J641" s="15"/>
      <c r="K641" s="15"/>
      <c r="L641" s="15"/>
      <c r="M641" s="15"/>
      <c r="N641" s="15"/>
      <c r="O641" s="15"/>
    </row>
    <row r="642" spans="8:15">
      <c r="H642" s="14"/>
      <c r="I642" s="14"/>
      <c r="J642" s="15"/>
      <c r="K642" s="15"/>
      <c r="L642" s="15"/>
      <c r="M642" s="15"/>
      <c r="N642" s="15"/>
      <c r="O642" s="15"/>
    </row>
    <row r="643" spans="8:15">
      <c r="H643" s="14"/>
      <c r="I643" s="14"/>
      <c r="J643" s="15"/>
      <c r="K643" s="15"/>
      <c r="L643" s="15"/>
      <c r="M643" s="15"/>
      <c r="N643" s="15"/>
      <c r="O643" s="15"/>
    </row>
    <row r="644" spans="8:15">
      <c r="H644" s="14"/>
      <c r="I644" s="14"/>
      <c r="J644" s="15"/>
      <c r="K644" s="15"/>
      <c r="L644" s="15"/>
      <c r="M644" s="15"/>
      <c r="N644" s="15"/>
      <c r="O644" s="15"/>
    </row>
    <row r="645" spans="8:15">
      <c r="H645" s="14"/>
      <c r="I645" s="14"/>
      <c r="J645" s="15"/>
      <c r="K645" s="15"/>
      <c r="L645" s="15"/>
      <c r="M645" s="15"/>
      <c r="N645" s="15"/>
      <c r="O645" s="15"/>
    </row>
    <row r="646" spans="8:15">
      <c r="H646" s="14"/>
      <c r="I646" s="14"/>
      <c r="J646" s="15"/>
      <c r="K646" s="15"/>
      <c r="L646" s="15"/>
      <c r="M646" s="15"/>
      <c r="N646" s="15"/>
      <c r="O646" s="15"/>
    </row>
    <row r="647" spans="8:15">
      <c r="H647" s="14"/>
      <c r="I647" s="14"/>
      <c r="J647" s="15"/>
      <c r="K647" s="15"/>
      <c r="L647" s="15"/>
      <c r="M647" s="15"/>
      <c r="N647" s="15"/>
      <c r="O647" s="15"/>
    </row>
    <row r="648" spans="8:15">
      <c r="H648" s="14"/>
      <c r="I648" s="14"/>
      <c r="J648" s="15"/>
      <c r="K648" s="15"/>
      <c r="L648" s="15"/>
      <c r="M648" s="15"/>
      <c r="N648" s="15"/>
      <c r="O648" s="15"/>
    </row>
    <row r="649" spans="8:15">
      <c r="H649" s="14"/>
      <c r="I649" s="14"/>
      <c r="J649" s="15"/>
      <c r="K649" s="15"/>
      <c r="L649" s="15"/>
      <c r="M649" s="15"/>
      <c r="N649" s="15"/>
      <c r="O649" s="15"/>
    </row>
    <row r="650" spans="8:15">
      <c r="H650" s="14"/>
      <c r="I650" s="14"/>
      <c r="J650" s="15"/>
      <c r="K650" s="15"/>
      <c r="L650" s="15"/>
      <c r="M650" s="15"/>
      <c r="N650" s="15"/>
      <c r="O650" s="15"/>
    </row>
    <row r="651" spans="8:15">
      <c r="H651" s="14"/>
      <c r="I651" s="14"/>
      <c r="J651" s="15"/>
      <c r="K651" s="15"/>
      <c r="L651" s="15"/>
      <c r="M651" s="15"/>
      <c r="N651" s="15"/>
      <c r="O651" s="15"/>
    </row>
    <row r="652" spans="8:15">
      <c r="H652" s="14"/>
      <c r="I652" s="14"/>
      <c r="J652" s="15"/>
      <c r="K652" s="15"/>
      <c r="L652" s="15"/>
      <c r="M652" s="15"/>
      <c r="N652" s="15"/>
      <c r="O652" s="15"/>
    </row>
    <row r="653" spans="8:15">
      <c r="H653" s="14"/>
      <c r="I653" s="14"/>
      <c r="J653" s="15"/>
      <c r="K653" s="15"/>
      <c r="L653" s="15"/>
      <c r="M653" s="15"/>
      <c r="N653" s="15"/>
      <c r="O653" s="15"/>
    </row>
    <row r="654" spans="8:15">
      <c r="H654" s="14"/>
      <c r="I654" s="14"/>
      <c r="J654" s="15"/>
      <c r="K654" s="15"/>
      <c r="L654" s="15"/>
      <c r="M654" s="15"/>
      <c r="N654" s="15"/>
      <c r="O654" s="15"/>
    </row>
    <row r="655" spans="8:15">
      <c r="H655" s="14"/>
      <c r="I655" s="14"/>
      <c r="J655" s="15"/>
      <c r="K655" s="15"/>
      <c r="L655" s="15"/>
      <c r="M655" s="15"/>
      <c r="N655" s="15"/>
      <c r="O655" s="15"/>
    </row>
    <row r="656" spans="8:15">
      <c r="H656" s="14"/>
      <c r="I656" s="14"/>
      <c r="J656" s="15"/>
      <c r="K656" s="15"/>
      <c r="L656" s="15"/>
      <c r="M656" s="15"/>
      <c r="N656" s="15"/>
      <c r="O656" s="15"/>
    </row>
    <row r="657" spans="8:15">
      <c r="H657" s="14"/>
      <c r="I657" s="14"/>
      <c r="J657" s="15"/>
      <c r="K657" s="15"/>
      <c r="L657" s="15"/>
      <c r="M657" s="15"/>
      <c r="N657" s="15"/>
      <c r="O657" s="15"/>
    </row>
    <row r="658" spans="8:15">
      <c r="H658" s="14"/>
      <c r="I658" s="14"/>
      <c r="J658" s="15"/>
      <c r="K658" s="15"/>
      <c r="L658" s="15"/>
      <c r="M658" s="15"/>
      <c r="N658" s="15"/>
      <c r="O658" s="15"/>
    </row>
    <row r="659" spans="8:15">
      <c r="H659" s="14"/>
      <c r="I659" s="14"/>
      <c r="J659" s="15"/>
      <c r="K659" s="15"/>
      <c r="L659" s="15"/>
      <c r="M659" s="15"/>
      <c r="N659" s="15"/>
      <c r="O659" s="15"/>
    </row>
    <row r="660" spans="8:15">
      <c r="H660" s="14"/>
      <c r="I660" s="14"/>
      <c r="J660" s="15"/>
      <c r="K660" s="15"/>
      <c r="L660" s="15"/>
      <c r="M660" s="15"/>
      <c r="N660" s="15"/>
      <c r="O660" s="15"/>
    </row>
    <row r="661" spans="8:15">
      <c r="H661" s="14"/>
      <c r="I661" s="14"/>
      <c r="J661" s="15"/>
      <c r="K661" s="15"/>
      <c r="L661" s="15"/>
      <c r="M661" s="15"/>
      <c r="N661" s="15"/>
      <c r="O661" s="15"/>
    </row>
    <row r="662" spans="8:15">
      <c r="H662" s="14"/>
      <c r="I662" s="14"/>
      <c r="J662" s="15"/>
      <c r="K662" s="15"/>
      <c r="L662" s="15"/>
      <c r="M662" s="15"/>
      <c r="N662" s="15"/>
      <c r="O662" s="15"/>
    </row>
    <row r="663" spans="8:15">
      <c r="H663" s="14"/>
      <c r="I663" s="14"/>
      <c r="J663" s="15"/>
      <c r="K663" s="15"/>
      <c r="L663" s="15"/>
      <c r="M663" s="15"/>
      <c r="N663" s="15"/>
      <c r="O663" s="15"/>
    </row>
    <row r="664" spans="8:15">
      <c r="H664" s="14"/>
      <c r="I664" s="14"/>
      <c r="J664" s="15"/>
      <c r="K664" s="15"/>
      <c r="L664" s="15"/>
      <c r="M664" s="15"/>
      <c r="N664" s="15"/>
      <c r="O664" s="15"/>
    </row>
    <row r="665" spans="8:15">
      <c r="H665" s="14"/>
      <c r="I665" s="14"/>
      <c r="J665" s="15"/>
      <c r="K665" s="15"/>
      <c r="L665" s="15"/>
      <c r="M665" s="15"/>
      <c r="N665" s="15"/>
      <c r="O665" s="15"/>
    </row>
    <row r="666" spans="8:15">
      <c r="H666" s="14"/>
      <c r="I666" s="14"/>
      <c r="J666" s="15"/>
      <c r="K666" s="15"/>
      <c r="L666" s="15"/>
      <c r="M666" s="15"/>
      <c r="N666" s="15"/>
      <c r="O666" s="15"/>
    </row>
    <row r="667" spans="8:15">
      <c r="H667" s="14"/>
      <c r="I667" s="14"/>
      <c r="J667" s="15"/>
      <c r="K667" s="15"/>
      <c r="L667" s="15"/>
      <c r="M667" s="15"/>
      <c r="N667" s="15"/>
      <c r="O667" s="15"/>
    </row>
    <row r="668" spans="8:15">
      <c r="H668" s="14"/>
      <c r="I668" s="14"/>
      <c r="J668" s="15"/>
      <c r="K668" s="15"/>
      <c r="L668" s="15"/>
      <c r="M668" s="15"/>
      <c r="N668" s="15"/>
      <c r="O668" s="15"/>
    </row>
    <row r="669" spans="8:15">
      <c r="H669" s="14"/>
      <c r="I669" s="14"/>
      <c r="J669" s="15"/>
      <c r="K669" s="15"/>
      <c r="L669" s="15"/>
      <c r="M669" s="15"/>
      <c r="N669" s="15"/>
      <c r="O669" s="15"/>
    </row>
    <row r="670" spans="8:15">
      <c r="H670" s="14"/>
      <c r="I670" s="14"/>
      <c r="J670" s="15"/>
      <c r="K670" s="15"/>
      <c r="L670" s="15"/>
      <c r="M670" s="15"/>
      <c r="N670" s="15"/>
      <c r="O670" s="15"/>
    </row>
    <row r="671" spans="8:15">
      <c r="H671" s="14"/>
      <c r="I671" s="14"/>
      <c r="J671" s="15"/>
      <c r="K671" s="15"/>
      <c r="L671" s="15"/>
      <c r="M671" s="15"/>
      <c r="N671" s="15"/>
      <c r="O671" s="15"/>
    </row>
    <row r="672" spans="8:15">
      <c r="H672" s="14"/>
      <c r="I672" s="14"/>
      <c r="J672" s="15"/>
      <c r="K672" s="15"/>
      <c r="L672" s="15"/>
      <c r="M672" s="15"/>
      <c r="N672" s="15"/>
      <c r="O672" s="15"/>
    </row>
    <row r="673" spans="8:15">
      <c r="H673" s="14"/>
      <c r="I673" s="14"/>
      <c r="J673" s="15"/>
      <c r="K673" s="15"/>
      <c r="L673" s="15"/>
      <c r="M673" s="15"/>
      <c r="N673" s="15"/>
      <c r="O673" s="15"/>
    </row>
    <row r="674" spans="8:15">
      <c r="H674" s="14"/>
      <c r="I674" s="14"/>
      <c r="J674" s="15"/>
      <c r="K674" s="15"/>
      <c r="L674" s="15"/>
      <c r="M674" s="15"/>
      <c r="N674" s="15"/>
      <c r="O674" s="15"/>
    </row>
    <row r="675" spans="8:15">
      <c r="H675" s="14"/>
      <c r="I675" s="14"/>
      <c r="J675" s="15"/>
      <c r="K675" s="15"/>
      <c r="L675" s="15"/>
      <c r="M675" s="15"/>
      <c r="N675" s="15"/>
      <c r="O675" s="15"/>
    </row>
    <row r="676" spans="8:15">
      <c r="H676" s="14"/>
      <c r="I676" s="14"/>
      <c r="J676" s="15"/>
      <c r="K676" s="15"/>
      <c r="L676" s="15"/>
      <c r="M676" s="15"/>
      <c r="N676" s="15"/>
      <c r="O676" s="15"/>
    </row>
    <row r="677" spans="8:15">
      <c r="H677" s="14"/>
      <c r="I677" s="14"/>
      <c r="J677" s="15"/>
      <c r="K677" s="15"/>
      <c r="L677" s="15"/>
      <c r="M677" s="15"/>
      <c r="N677" s="15"/>
      <c r="O677" s="15"/>
    </row>
    <row r="678" spans="8:15">
      <c r="H678" s="14"/>
      <c r="I678" s="14"/>
      <c r="J678" s="15"/>
      <c r="K678" s="15"/>
      <c r="L678" s="15"/>
      <c r="M678" s="15"/>
      <c r="N678" s="15"/>
      <c r="O678" s="15"/>
    </row>
    <row r="679" spans="8:15">
      <c r="H679" s="14"/>
      <c r="I679" s="14"/>
      <c r="J679" s="15"/>
      <c r="K679" s="15"/>
      <c r="L679" s="15"/>
      <c r="M679" s="15"/>
      <c r="N679" s="15"/>
      <c r="O679" s="15"/>
    </row>
    <row r="680" spans="8:15">
      <c r="H680" s="14"/>
      <c r="I680" s="14"/>
      <c r="J680" s="15"/>
      <c r="K680" s="15"/>
      <c r="L680" s="15"/>
      <c r="M680" s="15"/>
      <c r="N680" s="15"/>
      <c r="O680" s="15"/>
    </row>
    <row r="681" spans="8:15">
      <c r="H681" s="14"/>
      <c r="I681" s="14"/>
      <c r="J681" s="15"/>
      <c r="K681" s="15"/>
      <c r="L681" s="15"/>
      <c r="M681" s="15"/>
      <c r="N681" s="15"/>
      <c r="O681" s="15"/>
    </row>
    <row r="682" spans="8:15">
      <c r="H682" s="14"/>
      <c r="I682" s="14"/>
      <c r="J682" s="15"/>
      <c r="K682" s="15"/>
      <c r="L682" s="15"/>
      <c r="M682" s="15"/>
      <c r="N682" s="15"/>
      <c r="O682" s="15"/>
    </row>
    <row r="683" spans="8:15">
      <c r="H683" s="14"/>
      <c r="I683" s="14"/>
      <c r="J683" s="15"/>
      <c r="K683" s="15"/>
      <c r="L683" s="15"/>
      <c r="M683" s="15"/>
      <c r="N683" s="15"/>
      <c r="O683" s="15"/>
    </row>
    <row r="684" spans="8:15">
      <c r="H684" s="14"/>
      <c r="I684" s="14"/>
      <c r="J684" s="15"/>
      <c r="K684" s="15"/>
      <c r="L684" s="15"/>
      <c r="M684" s="15"/>
      <c r="N684" s="15"/>
      <c r="O684" s="15"/>
    </row>
    <row r="685" spans="8:15">
      <c r="H685" s="14"/>
      <c r="I685" s="14"/>
      <c r="J685" s="15"/>
      <c r="K685" s="15"/>
      <c r="L685" s="15"/>
      <c r="M685" s="15"/>
      <c r="N685" s="15"/>
      <c r="O685" s="15"/>
    </row>
    <row r="686" spans="8:15">
      <c r="H686" s="14"/>
      <c r="I686" s="14"/>
      <c r="J686" s="15"/>
      <c r="K686" s="15"/>
      <c r="L686" s="15"/>
      <c r="M686" s="15"/>
      <c r="N686" s="15"/>
      <c r="O686" s="15"/>
    </row>
    <row r="687" spans="8:15">
      <c r="H687" s="14"/>
      <c r="I687" s="14"/>
      <c r="J687" s="15"/>
      <c r="K687" s="15"/>
      <c r="L687" s="15"/>
      <c r="M687" s="15"/>
      <c r="N687" s="15"/>
      <c r="O687" s="15"/>
    </row>
    <row r="688" spans="8:15">
      <c r="H688" s="14"/>
      <c r="I688" s="14"/>
      <c r="J688" s="15"/>
      <c r="K688" s="15"/>
      <c r="L688" s="15"/>
      <c r="M688" s="15"/>
      <c r="N688" s="15"/>
      <c r="O688" s="15"/>
    </row>
    <row r="689" spans="8:15">
      <c r="H689" s="14"/>
      <c r="I689" s="14"/>
      <c r="J689" s="15"/>
      <c r="K689" s="15"/>
      <c r="L689" s="15"/>
      <c r="M689" s="15"/>
      <c r="N689" s="15"/>
      <c r="O689" s="15"/>
    </row>
    <row r="690" spans="8:15">
      <c r="H690" s="14"/>
      <c r="I690" s="14"/>
      <c r="J690" s="15"/>
      <c r="K690" s="15"/>
      <c r="L690" s="15"/>
      <c r="M690" s="15"/>
      <c r="N690" s="15"/>
      <c r="O690" s="15"/>
    </row>
    <row r="691" spans="8:15">
      <c r="H691" s="14"/>
      <c r="I691" s="14"/>
      <c r="J691" s="15"/>
      <c r="K691" s="15"/>
      <c r="L691" s="15"/>
      <c r="M691" s="15"/>
      <c r="N691" s="15"/>
      <c r="O691" s="15"/>
    </row>
    <row r="692" spans="8:15">
      <c r="H692" s="14"/>
      <c r="I692" s="14"/>
      <c r="J692" s="15"/>
      <c r="K692" s="15"/>
      <c r="L692" s="15"/>
      <c r="M692" s="15"/>
      <c r="N692" s="15"/>
      <c r="O692" s="15"/>
    </row>
    <row r="693" spans="8:15">
      <c r="H693" s="14"/>
      <c r="I693" s="14"/>
      <c r="J693" s="15"/>
      <c r="K693" s="15"/>
      <c r="L693" s="15"/>
      <c r="M693" s="15"/>
      <c r="N693" s="15"/>
      <c r="O693" s="15"/>
    </row>
    <row r="694" spans="8:15">
      <c r="H694" s="14"/>
      <c r="I694" s="14"/>
      <c r="J694" s="15"/>
      <c r="K694" s="15"/>
      <c r="L694" s="15"/>
      <c r="M694" s="15"/>
      <c r="N694" s="15"/>
      <c r="O694" s="15"/>
    </row>
    <row r="695" spans="8:15">
      <c r="H695" s="14"/>
      <c r="I695" s="14"/>
      <c r="J695" s="15"/>
      <c r="K695" s="15"/>
      <c r="L695" s="15"/>
      <c r="M695" s="15"/>
      <c r="N695" s="15"/>
      <c r="O695" s="15"/>
    </row>
    <row r="696" spans="8:15">
      <c r="H696" s="14"/>
      <c r="I696" s="14"/>
      <c r="J696" s="15"/>
      <c r="K696" s="15"/>
      <c r="L696" s="15"/>
      <c r="M696" s="15"/>
      <c r="N696" s="15"/>
      <c r="O696" s="15"/>
    </row>
    <row r="697" spans="8:15">
      <c r="H697" s="14"/>
      <c r="I697" s="14"/>
      <c r="J697" s="15"/>
      <c r="K697" s="15"/>
      <c r="L697" s="15"/>
      <c r="M697" s="15"/>
      <c r="N697" s="15"/>
      <c r="O697" s="15"/>
    </row>
    <row r="698" spans="8:15">
      <c r="H698" s="14"/>
      <c r="I698" s="14"/>
      <c r="J698" s="15"/>
      <c r="K698" s="15"/>
      <c r="L698" s="15"/>
      <c r="M698" s="15"/>
      <c r="N698" s="15"/>
      <c r="O698" s="15"/>
    </row>
    <row r="699" spans="8:15">
      <c r="H699" s="14"/>
      <c r="I699" s="14"/>
      <c r="J699" s="15"/>
      <c r="K699" s="15"/>
      <c r="L699" s="15"/>
      <c r="M699" s="15"/>
      <c r="N699" s="15"/>
      <c r="O699" s="15"/>
    </row>
    <row r="700" spans="8:15">
      <c r="H700" s="14"/>
      <c r="I700" s="14"/>
      <c r="J700" s="15"/>
      <c r="K700" s="15"/>
      <c r="L700" s="15"/>
      <c r="M700" s="15"/>
      <c r="N700" s="15"/>
      <c r="O700" s="15"/>
    </row>
    <row r="701" spans="8:15">
      <c r="H701" s="14"/>
      <c r="I701" s="14"/>
      <c r="J701" s="15"/>
      <c r="K701" s="15"/>
      <c r="L701" s="15"/>
      <c r="M701" s="15"/>
      <c r="N701" s="15"/>
      <c r="O701" s="15"/>
    </row>
    <row r="702" spans="8:15">
      <c r="H702" s="14"/>
      <c r="I702" s="14"/>
      <c r="J702" s="15"/>
      <c r="K702" s="15"/>
      <c r="L702" s="15"/>
      <c r="M702" s="15"/>
      <c r="N702" s="15"/>
      <c r="O702" s="15"/>
    </row>
    <row r="703" spans="8:15">
      <c r="H703" s="14"/>
      <c r="I703" s="14"/>
      <c r="J703" s="15"/>
      <c r="K703" s="15"/>
      <c r="L703" s="15"/>
      <c r="M703" s="15"/>
      <c r="N703" s="15"/>
      <c r="O703" s="15"/>
    </row>
    <row r="704" spans="8:15">
      <c r="H704" s="14"/>
      <c r="I704" s="14"/>
      <c r="J704" s="15"/>
      <c r="K704" s="15"/>
      <c r="L704" s="15"/>
      <c r="M704" s="15"/>
      <c r="N704" s="15"/>
      <c r="O704" s="15"/>
    </row>
    <row r="705" spans="8:15">
      <c r="H705" s="14"/>
      <c r="I705" s="14"/>
      <c r="J705" s="15"/>
      <c r="K705" s="15"/>
      <c r="L705" s="15"/>
      <c r="M705" s="15"/>
      <c r="N705" s="15"/>
      <c r="O705" s="15"/>
    </row>
    <row r="706" spans="8:15">
      <c r="H706" s="14"/>
      <c r="I706" s="14"/>
      <c r="J706" s="15"/>
      <c r="K706" s="15"/>
      <c r="L706" s="15"/>
      <c r="M706" s="15"/>
      <c r="N706" s="15"/>
      <c r="O706" s="15"/>
    </row>
    <row r="707" spans="8:15">
      <c r="H707" s="14"/>
      <c r="I707" s="14"/>
      <c r="J707" s="15"/>
      <c r="K707" s="15"/>
      <c r="L707" s="15"/>
      <c r="M707" s="15"/>
      <c r="N707" s="15"/>
      <c r="O707" s="15"/>
    </row>
    <row r="708" spans="8:15">
      <c r="H708" s="14"/>
      <c r="I708" s="14"/>
      <c r="J708" s="15"/>
      <c r="K708" s="15"/>
      <c r="L708" s="15"/>
      <c r="M708" s="15"/>
      <c r="N708" s="15"/>
      <c r="O708" s="15"/>
    </row>
    <row r="709" spans="8:15">
      <c r="H709" s="14"/>
      <c r="I709" s="14"/>
      <c r="J709" s="15"/>
      <c r="K709" s="15"/>
      <c r="L709" s="15"/>
      <c r="M709" s="15"/>
      <c r="N709" s="15"/>
      <c r="O709" s="15"/>
    </row>
    <row r="710" spans="8:15">
      <c r="H710" s="14"/>
      <c r="I710" s="14"/>
      <c r="J710" s="15"/>
      <c r="K710" s="15"/>
      <c r="L710" s="15"/>
      <c r="M710" s="15"/>
      <c r="N710" s="15"/>
      <c r="O710" s="15"/>
    </row>
    <row r="711" spans="8:15">
      <c r="H711" s="14"/>
      <c r="I711" s="14"/>
      <c r="J711" s="15"/>
      <c r="K711" s="15"/>
      <c r="L711" s="15"/>
      <c r="M711" s="15"/>
      <c r="N711" s="15"/>
      <c r="O711" s="15"/>
    </row>
    <row r="712" spans="8:15">
      <c r="H712" s="14"/>
      <c r="I712" s="14"/>
      <c r="J712" s="15"/>
      <c r="K712" s="15"/>
      <c r="L712" s="15"/>
      <c r="M712" s="15"/>
      <c r="N712" s="15"/>
      <c r="O712" s="15"/>
    </row>
    <row r="713" spans="8:15">
      <c r="H713" s="14"/>
      <c r="I713" s="14"/>
      <c r="J713" s="15"/>
      <c r="K713" s="15"/>
      <c r="L713" s="15"/>
      <c r="M713" s="15"/>
      <c r="N713" s="15"/>
      <c r="O713" s="15"/>
    </row>
    <row r="714" spans="8:15">
      <c r="H714" s="14"/>
      <c r="I714" s="14"/>
      <c r="J714" s="15"/>
      <c r="K714" s="15"/>
      <c r="L714" s="15"/>
      <c r="M714" s="15"/>
      <c r="N714" s="15"/>
      <c r="O714" s="15"/>
    </row>
    <row r="715" spans="8:15">
      <c r="H715" s="14"/>
      <c r="I715" s="14"/>
      <c r="J715" s="15"/>
      <c r="K715" s="15"/>
      <c r="L715" s="15"/>
      <c r="M715" s="15"/>
      <c r="N715" s="15"/>
      <c r="O715" s="15"/>
    </row>
    <row r="716" spans="8:15">
      <c r="H716" s="14"/>
      <c r="I716" s="14"/>
      <c r="J716" s="15"/>
      <c r="K716" s="15"/>
      <c r="L716" s="15"/>
      <c r="M716" s="15"/>
      <c r="N716" s="15"/>
      <c r="O716" s="15"/>
    </row>
    <row r="717" spans="8:15">
      <c r="H717" s="14"/>
      <c r="I717" s="14"/>
      <c r="J717" s="15"/>
      <c r="K717" s="15"/>
      <c r="L717" s="15"/>
      <c r="M717" s="15"/>
      <c r="N717" s="15"/>
      <c r="O717" s="15"/>
    </row>
    <row r="718" spans="8:15">
      <c r="H718" s="14"/>
      <c r="I718" s="14"/>
      <c r="J718" s="15"/>
      <c r="K718" s="15"/>
      <c r="L718" s="15"/>
      <c r="M718" s="15"/>
      <c r="N718" s="15"/>
      <c r="O718" s="15"/>
    </row>
    <row r="719" spans="8:15">
      <c r="H719" s="14"/>
      <c r="I719" s="14"/>
      <c r="J719" s="15"/>
      <c r="K719" s="15"/>
      <c r="L719" s="15"/>
      <c r="M719" s="15"/>
      <c r="N719" s="15"/>
      <c r="O719" s="15"/>
    </row>
    <row r="720" spans="8:15">
      <c r="H720" s="14"/>
      <c r="I720" s="14"/>
      <c r="J720" s="15"/>
      <c r="K720" s="15"/>
      <c r="L720" s="15"/>
      <c r="M720" s="15"/>
      <c r="N720" s="15"/>
      <c r="O720" s="15"/>
    </row>
    <row r="721" spans="8:15">
      <c r="H721" s="14"/>
      <c r="I721" s="14"/>
      <c r="J721" s="15"/>
      <c r="K721" s="15"/>
      <c r="L721" s="15"/>
      <c r="M721" s="15"/>
      <c r="N721" s="15"/>
      <c r="O721" s="15"/>
    </row>
    <row r="722" spans="8:15">
      <c r="H722" s="14"/>
      <c r="I722" s="14"/>
      <c r="J722" s="15"/>
      <c r="K722" s="15"/>
      <c r="L722" s="15"/>
      <c r="M722" s="15"/>
      <c r="N722" s="15"/>
      <c r="O722" s="15"/>
    </row>
    <row r="723" spans="8:15">
      <c r="H723" s="14"/>
      <c r="I723" s="14"/>
      <c r="J723" s="15"/>
      <c r="K723" s="15"/>
      <c r="L723" s="15"/>
      <c r="M723" s="15"/>
      <c r="N723" s="15"/>
      <c r="O723" s="15"/>
    </row>
    <row r="724" spans="8:15">
      <c r="H724" s="14"/>
      <c r="I724" s="14"/>
      <c r="J724" s="15"/>
      <c r="K724" s="15"/>
      <c r="L724" s="15"/>
      <c r="M724" s="15"/>
      <c r="N724" s="15"/>
      <c r="O724" s="15"/>
    </row>
    <row r="725" spans="8:15">
      <c r="H725" s="14"/>
      <c r="I725" s="14"/>
      <c r="J725" s="15"/>
      <c r="K725" s="15"/>
      <c r="L725" s="15"/>
      <c r="M725" s="15"/>
      <c r="N725" s="15"/>
      <c r="O725" s="15"/>
    </row>
    <row r="726" spans="8:15">
      <c r="H726" s="14"/>
      <c r="I726" s="14"/>
      <c r="J726" s="15"/>
      <c r="K726" s="15"/>
      <c r="L726" s="15"/>
      <c r="M726" s="15"/>
      <c r="N726" s="15"/>
      <c r="O726" s="15"/>
    </row>
    <row r="727" spans="8:15">
      <c r="H727" s="14"/>
      <c r="I727" s="14"/>
      <c r="J727" s="15"/>
      <c r="K727" s="15"/>
      <c r="L727" s="15"/>
      <c r="M727" s="15"/>
      <c r="N727" s="15"/>
      <c r="O727" s="15"/>
    </row>
    <row r="728" spans="8:15">
      <c r="H728" s="14"/>
      <c r="I728" s="14"/>
      <c r="J728" s="15"/>
      <c r="K728" s="15"/>
      <c r="L728" s="15"/>
      <c r="M728" s="15"/>
      <c r="N728" s="15"/>
      <c r="O728" s="15"/>
    </row>
    <row r="729" spans="8:15">
      <c r="H729" s="14"/>
      <c r="I729" s="14"/>
      <c r="J729" s="15"/>
      <c r="K729" s="15"/>
      <c r="L729" s="15"/>
      <c r="M729" s="15"/>
      <c r="N729" s="15"/>
      <c r="O729" s="15"/>
    </row>
    <row r="730" spans="8:15">
      <c r="H730" s="14"/>
      <c r="I730" s="14"/>
      <c r="J730" s="15"/>
      <c r="K730" s="15"/>
      <c r="L730" s="15"/>
      <c r="M730" s="15"/>
      <c r="N730" s="15"/>
      <c r="O730" s="15"/>
    </row>
    <row r="731" spans="8:15">
      <c r="H731" s="14"/>
      <c r="I731" s="14"/>
      <c r="J731" s="15"/>
      <c r="K731" s="15"/>
      <c r="L731" s="15"/>
      <c r="M731" s="15"/>
      <c r="N731" s="15"/>
      <c r="O731" s="15"/>
    </row>
    <row r="732" spans="8:15">
      <c r="H732" s="14"/>
      <c r="I732" s="14"/>
      <c r="J732" s="15"/>
      <c r="K732" s="15"/>
      <c r="L732" s="15"/>
      <c r="M732" s="15"/>
      <c r="N732" s="15"/>
      <c r="O732" s="15"/>
    </row>
    <row r="733" spans="8:15">
      <c r="H733" s="14"/>
      <c r="I733" s="14"/>
      <c r="J733" s="15"/>
      <c r="K733" s="15"/>
      <c r="L733" s="15"/>
      <c r="M733" s="15"/>
      <c r="N733" s="15"/>
      <c r="O733" s="15"/>
    </row>
    <row r="734" spans="8:15">
      <c r="H734" s="14"/>
      <c r="I734" s="14"/>
      <c r="J734" s="15"/>
      <c r="K734" s="15"/>
      <c r="L734" s="15"/>
      <c r="M734" s="15"/>
      <c r="N734" s="15"/>
      <c r="O734" s="15"/>
    </row>
    <row r="735" spans="8:15">
      <c r="H735" s="14"/>
      <c r="I735" s="14"/>
      <c r="J735" s="15"/>
      <c r="K735" s="15"/>
      <c r="L735" s="15"/>
      <c r="M735" s="15"/>
      <c r="N735" s="15"/>
      <c r="O735" s="15"/>
    </row>
    <row r="736" spans="8:15">
      <c r="H736" s="14"/>
      <c r="I736" s="14"/>
      <c r="J736" s="15"/>
      <c r="K736" s="15"/>
      <c r="L736" s="15"/>
      <c r="M736" s="15"/>
      <c r="N736" s="15"/>
      <c r="O736" s="15"/>
    </row>
    <row r="737" spans="8:15">
      <c r="H737" s="14"/>
      <c r="I737" s="14"/>
      <c r="J737" s="15"/>
      <c r="K737" s="15"/>
      <c r="L737" s="15"/>
      <c r="M737" s="15"/>
      <c r="N737" s="15"/>
      <c r="O737" s="15"/>
    </row>
    <row r="738" spans="8:15">
      <c r="H738" s="14"/>
      <c r="I738" s="14"/>
      <c r="J738" s="15"/>
      <c r="K738" s="15"/>
      <c r="L738" s="15"/>
      <c r="M738" s="15"/>
      <c r="N738" s="15"/>
      <c r="O738" s="15"/>
    </row>
    <row r="739" spans="8:15">
      <c r="H739" s="14"/>
      <c r="I739" s="14"/>
      <c r="J739" s="15"/>
      <c r="K739" s="15"/>
      <c r="L739" s="15"/>
      <c r="M739" s="15"/>
      <c r="N739" s="15"/>
      <c r="O739" s="15"/>
    </row>
    <row r="740" spans="8:15">
      <c r="H740" s="14"/>
      <c r="I740" s="14"/>
      <c r="J740" s="15"/>
      <c r="K740" s="15"/>
      <c r="L740" s="15"/>
      <c r="M740" s="15"/>
      <c r="N740" s="15"/>
      <c r="O740" s="15"/>
    </row>
    <row r="741" spans="8:15">
      <c r="H741" s="14"/>
      <c r="I741" s="14"/>
      <c r="J741" s="15"/>
      <c r="K741" s="15"/>
      <c r="L741" s="15"/>
      <c r="M741" s="15"/>
      <c r="N741" s="15"/>
      <c r="O741" s="15"/>
    </row>
    <row r="742" spans="8:15">
      <c r="H742" s="14"/>
      <c r="I742" s="14"/>
      <c r="J742" s="15"/>
      <c r="K742" s="15"/>
      <c r="L742" s="15"/>
      <c r="M742" s="15"/>
      <c r="N742" s="15"/>
      <c r="O742" s="15"/>
    </row>
    <row r="743" spans="8:15">
      <c r="H743" s="14"/>
      <c r="I743" s="14"/>
      <c r="J743" s="15"/>
      <c r="K743" s="15"/>
      <c r="L743" s="15"/>
      <c r="M743" s="15"/>
      <c r="N743" s="15"/>
      <c r="O743" s="15"/>
    </row>
    <row r="744" spans="8:15">
      <c r="H744" s="14"/>
      <c r="I744" s="14"/>
      <c r="J744" s="15"/>
      <c r="K744" s="15"/>
      <c r="L744" s="15"/>
      <c r="M744" s="15"/>
      <c r="N744" s="15"/>
      <c r="O744" s="15"/>
    </row>
    <row r="745" spans="8:15">
      <c r="H745" s="14"/>
      <c r="I745" s="14"/>
      <c r="J745" s="15"/>
      <c r="K745" s="15"/>
      <c r="L745" s="15"/>
      <c r="M745" s="15"/>
      <c r="N745" s="15"/>
      <c r="O745" s="15"/>
    </row>
    <row r="746" spans="8:15">
      <c r="H746" s="14"/>
      <c r="I746" s="14"/>
      <c r="J746" s="15"/>
      <c r="K746" s="15"/>
      <c r="L746" s="15"/>
      <c r="M746" s="15"/>
      <c r="N746" s="15"/>
      <c r="O746" s="15"/>
    </row>
    <row r="747" spans="8:15">
      <c r="H747" s="14"/>
      <c r="I747" s="14"/>
      <c r="J747" s="15"/>
      <c r="K747" s="15"/>
      <c r="L747" s="15"/>
      <c r="M747" s="15"/>
      <c r="N747" s="15"/>
      <c r="O747" s="15"/>
    </row>
    <row r="748" spans="8:15">
      <c r="H748" s="14"/>
      <c r="I748" s="14"/>
      <c r="J748" s="15"/>
      <c r="K748" s="15"/>
      <c r="L748" s="15"/>
      <c r="M748" s="15"/>
      <c r="N748" s="15"/>
      <c r="O748" s="15"/>
    </row>
    <row r="749" spans="8:15">
      <c r="H749" s="14"/>
      <c r="I749" s="14"/>
      <c r="J749" s="15"/>
      <c r="K749" s="15"/>
      <c r="L749" s="15"/>
      <c r="M749" s="15"/>
      <c r="N749" s="15"/>
      <c r="O749" s="15"/>
    </row>
    <row r="750" spans="8:15">
      <c r="H750" s="14"/>
      <c r="I750" s="14"/>
      <c r="J750" s="15"/>
      <c r="K750" s="15"/>
      <c r="L750" s="15"/>
      <c r="M750" s="15"/>
      <c r="N750" s="15"/>
      <c r="O750" s="15"/>
    </row>
    <row r="751" spans="8:15">
      <c r="H751" s="14"/>
      <c r="I751" s="14"/>
      <c r="J751" s="15"/>
      <c r="K751" s="15"/>
      <c r="L751" s="15"/>
      <c r="M751" s="15"/>
      <c r="N751" s="15"/>
      <c r="O751" s="15"/>
    </row>
    <row r="752" spans="8:15">
      <c r="H752" s="14"/>
      <c r="I752" s="14"/>
      <c r="J752" s="15"/>
      <c r="K752" s="15"/>
      <c r="L752" s="15"/>
      <c r="M752" s="15"/>
      <c r="N752" s="15"/>
      <c r="O752" s="15"/>
    </row>
    <row r="753" spans="8:15">
      <c r="H753" s="14"/>
      <c r="I753" s="14"/>
      <c r="J753" s="15"/>
      <c r="K753" s="15"/>
      <c r="L753" s="15"/>
      <c r="M753" s="15"/>
      <c r="N753" s="15"/>
      <c r="O753" s="15"/>
    </row>
    <row r="754" spans="8:15">
      <c r="H754" s="14"/>
      <c r="I754" s="14"/>
      <c r="J754" s="15"/>
      <c r="K754" s="15"/>
      <c r="L754" s="15"/>
      <c r="M754" s="15"/>
      <c r="N754" s="15"/>
      <c r="O754" s="15"/>
    </row>
    <row r="755" spans="8:15">
      <c r="H755" s="14"/>
      <c r="I755" s="14"/>
      <c r="J755" s="15"/>
      <c r="K755" s="15"/>
      <c r="L755" s="15"/>
      <c r="M755" s="15"/>
      <c r="N755" s="15"/>
      <c r="O755" s="15"/>
    </row>
    <row r="756" spans="8:15">
      <c r="H756" s="14"/>
      <c r="I756" s="14"/>
      <c r="J756" s="15"/>
      <c r="K756" s="15"/>
      <c r="L756" s="15"/>
      <c r="M756" s="15"/>
      <c r="N756" s="15"/>
      <c r="O756" s="15"/>
    </row>
    <row r="757" spans="8:15">
      <c r="H757" s="14"/>
      <c r="I757" s="14"/>
      <c r="J757" s="15"/>
      <c r="K757" s="15"/>
      <c r="L757" s="15"/>
      <c r="M757" s="15"/>
      <c r="N757" s="15"/>
      <c r="O757" s="15"/>
    </row>
    <row r="758" spans="8:15">
      <c r="H758" s="14"/>
      <c r="I758" s="14"/>
      <c r="J758" s="15"/>
      <c r="K758" s="15"/>
      <c r="L758" s="15"/>
      <c r="M758" s="15"/>
      <c r="N758" s="15"/>
      <c r="O758" s="15"/>
    </row>
    <row r="759" spans="8:15">
      <c r="H759" s="14"/>
      <c r="I759" s="14"/>
      <c r="J759" s="15"/>
      <c r="K759" s="15"/>
      <c r="L759" s="15"/>
      <c r="M759" s="15"/>
      <c r="N759" s="15"/>
      <c r="O759" s="15"/>
    </row>
    <row r="760" spans="8:15">
      <c r="H760" s="14"/>
      <c r="I760" s="14"/>
      <c r="J760" s="15"/>
      <c r="K760" s="15"/>
      <c r="L760" s="15"/>
      <c r="M760" s="15"/>
      <c r="N760" s="15"/>
      <c r="O760" s="15"/>
    </row>
    <row r="761" spans="8:15">
      <c r="H761" s="14"/>
      <c r="I761" s="14"/>
      <c r="J761" s="15"/>
      <c r="K761" s="15"/>
      <c r="L761" s="15"/>
      <c r="M761" s="15"/>
      <c r="N761" s="15"/>
      <c r="O761" s="15"/>
    </row>
    <row r="762" spans="8:15">
      <c r="H762" s="14"/>
      <c r="I762" s="14"/>
      <c r="J762" s="15"/>
      <c r="K762" s="15"/>
      <c r="L762" s="15"/>
      <c r="M762" s="15"/>
      <c r="N762" s="15"/>
      <c r="O762" s="15"/>
    </row>
    <row r="763" spans="8:15">
      <c r="H763" s="14"/>
      <c r="I763" s="14"/>
      <c r="J763" s="15"/>
      <c r="K763" s="15"/>
      <c r="L763" s="15"/>
      <c r="M763" s="15"/>
      <c r="N763" s="15"/>
      <c r="O763" s="15"/>
    </row>
    <row r="764" spans="8:15">
      <c r="H764" s="14"/>
      <c r="I764" s="14"/>
      <c r="J764" s="15"/>
      <c r="K764" s="15"/>
      <c r="L764" s="15"/>
      <c r="M764" s="15"/>
      <c r="N764" s="15"/>
      <c r="O764" s="15"/>
    </row>
    <row r="765" spans="8:15">
      <c r="H765" s="14"/>
      <c r="I765" s="14"/>
      <c r="J765" s="15"/>
      <c r="K765" s="15"/>
      <c r="L765" s="15"/>
      <c r="M765" s="15"/>
      <c r="N765" s="15"/>
      <c r="O765" s="15"/>
    </row>
    <row r="766" spans="8:15">
      <c r="H766" s="14"/>
      <c r="I766" s="14"/>
      <c r="J766" s="15"/>
      <c r="K766" s="15"/>
      <c r="L766" s="15"/>
      <c r="M766" s="15"/>
      <c r="N766" s="15"/>
      <c r="O766" s="15"/>
    </row>
    <row r="767" spans="8:15">
      <c r="H767" s="14"/>
      <c r="I767" s="14"/>
      <c r="J767" s="15"/>
      <c r="K767" s="15"/>
      <c r="L767" s="15"/>
      <c r="M767" s="15"/>
      <c r="N767" s="15"/>
      <c r="O767" s="15"/>
    </row>
    <row r="768" spans="8:15">
      <c r="H768" s="14"/>
      <c r="I768" s="14"/>
      <c r="J768" s="15"/>
      <c r="K768" s="15"/>
      <c r="L768" s="15"/>
      <c r="M768" s="15"/>
      <c r="N768" s="15"/>
      <c r="O768" s="15"/>
    </row>
    <row r="769" spans="8:15">
      <c r="H769" s="14"/>
      <c r="I769" s="14"/>
      <c r="J769" s="15"/>
      <c r="K769" s="15"/>
      <c r="L769" s="15"/>
      <c r="M769" s="15"/>
      <c r="N769" s="15"/>
      <c r="O769" s="15"/>
    </row>
    <row r="770" spans="8:15">
      <c r="H770" s="14"/>
      <c r="I770" s="14"/>
      <c r="J770" s="15"/>
      <c r="K770" s="15"/>
      <c r="L770" s="15"/>
      <c r="M770" s="15"/>
      <c r="N770" s="15"/>
      <c r="O770" s="15"/>
    </row>
    <row r="771" spans="8:15">
      <c r="H771" s="14"/>
      <c r="I771" s="14"/>
      <c r="J771" s="15"/>
      <c r="K771" s="15"/>
      <c r="L771" s="15"/>
      <c r="M771" s="15"/>
      <c r="N771" s="15"/>
      <c r="O771" s="15"/>
    </row>
    <row r="772" spans="8:15">
      <c r="H772" s="14"/>
      <c r="I772" s="14"/>
      <c r="J772" s="15"/>
      <c r="K772" s="15"/>
      <c r="L772" s="15"/>
      <c r="M772" s="15"/>
      <c r="N772" s="15"/>
      <c r="O772" s="15"/>
    </row>
    <row r="773" spans="8:15">
      <c r="H773" s="14"/>
      <c r="I773" s="14"/>
      <c r="J773" s="15"/>
      <c r="K773" s="15"/>
      <c r="L773" s="15"/>
      <c r="M773" s="15"/>
      <c r="N773" s="15"/>
      <c r="O773" s="15"/>
    </row>
    <row r="774" spans="8:15">
      <c r="H774" s="14"/>
      <c r="I774" s="14"/>
      <c r="J774" s="15"/>
      <c r="K774" s="15"/>
      <c r="L774" s="15"/>
      <c r="M774" s="15"/>
      <c r="N774" s="15"/>
      <c r="O774" s="15"/>
    </row>
    <row r="775" spans="8:15">
      <c r="H775" s="14"/>
      <c r="I775" s="14"/>
      <c r="J775" s="15"/>
      <c r="K775" s="15"/>
      <c r="L775" s="15"/>
      <c r="M775" s="15"/>
      <c r="N775" s="15"/>
      <c r="O775" s="15"/>
    </row>
    <row r="776" spans="8:15">
      <c r="H776" s="14"/>
      <c r="I776" s="14"/>
      <c r="J776" s="15"/>
      <c r="K776" s="15"/>
      <c r="L776" s="15"/>
      <c r="M776" s="15"/>
      <c r="N776" s="15"/>
      <c r="O776" s="15"/>
    </row>
    <row r="777" spans="8:15">
      <c r="H777" s="14"/>
      <c r="I777" s="14"/>
      <c r="J777" s="15"/>
      <c r="K777" s="15"/>
      <c r="L777" s="15"/>
      <c r="M777" s="15"/>
      <c r="N777" s="15"/>
      <c r="O777" s="15"/>
    </row>
    <row r="778" spans="8:15">
      <c r="H778" s="14"/>
      <c r="I778" s="14"/>
      <c r="J778" s="15"/>
      <c r="K778" s="15"/>
      <c r="L778" s="15"/>
      <c r="M778" s="15"/>
      <c r="N778" s="15"/>
      <c r="O778" s="15"/>
    </row>
    <row r="779" spans="8:15">
      <c r="H779" s="14"/>
      <c r="I779" s="14"/>
      <c r="J779" s="15"/>
      <c r="K779" s="15"/>
      <c r="L779" s="15"/>
      <c r="M779" s="15"/>
      <c r="N779" s="15"/>
      <c r="O779" s="15"/>
    </row>
    <row r="780" spans="8:15">
      <c r="H780" s="14"/>
      <c r="I780" s="14"/>
      <c r="J780" s="15"/>
      <c r="K780" s="15"/>
      <c r="L780" s="15"/>
      <c r="M780" s="15"/>
      <c r="N780" s="15"/>
      <c r="O780" s="15"/>
    </row>
    <row r="781" spans="8:15">
      <c r="H781" s="14"/>
      <c r="I781" s="14"/>
      <c r="J781" s="15"/>
      <c r="K781" s="15"/>
      <c r="L781" s="15"/>
      <c r="M781" s="15"/>
      <c r="N781" s="15"/>
      <c r="O781" s="15"/>
    </row>
    <row r="782" spans="8:15">
      <c r="H782" s="14"/>
      <c r="I782" s="14"/>
      <c r="J782" s="15"/>
      <c r="K782" s="15"/>
      <c r="L782" s="15"/>
      <c r="M782" s="15"/>
      <c r="N782" s="15"/>
      <c r="O782" s="15"/>
    </row>
    <row r="783" spans="8:15">
      <c r="H783" s="14"/>
      <c r="I783" s="14"/>
      <c r="J783" s="15"/>
      <c r="K783" s="15"/>
      <c r="L783" s="15"/>
      <c r="M783" s="15"/>
      <c r="N783" s="15"/>
      <c r="O783" s="15"/>
    </row>
    <row r="784" spans="8:15">
      <c r="H784" s="14"/>
      <c r="I784" s="14"/>
      <c r="J784" s="15"/>
      <c r="K784" s="15"/>
      <c r="L784" s="15"/>
      <c r="M784" s="15"/>
      <c r="N784" s="15"/>
      <c r="O784" s="15"/>
    </row>
    <row r="785" spans="8:15">
      <c r="H785" s="14"/>
      <c r="I785" s="14"/>
      <c r="J785" s="15"/>
      <c r="K785" s="15"/>
      <c r="L785" s="15"/>
      <c r="M785" s="15"/>
      <c r="N785" s="15"/>
      <c r="O785" s="15"/>
    </row>
    <row r="786" spans="8:15">
      <c r="H786" s="14"/>
      <c r="I786" s="14"/>
      <c r="J786" s="15"/>
      <c r="K786" s="15"/>
      <c r="L786" s="15"/>
      <c r="M786" s="15"/>
      <c r="N786" s="15"/>
      <c r="O786" s="15"/>
    </row>
    <row r="787" spans="8:15">
      <c r="H787" s="14"/>
      <c r="I787" s="14"/>
      <c r="J787" s="15"/>
      <c r="K787" s="15"/>
      <c r="L787" s="15"/>
      <c r="M787" s="15"/>
      <c r="N787" s="15"/>
      <c r="O787" s="15"/>
    </row>
    <row r="788" spans="8:15">
      <c r="H788" s="14"/>
      <c r="I788" s="14"/>
      <c r="J788" s="15"/>
      <c r="K788" s="15"/>
      <c r="L788" s="15"/>
      <c r="M788" s="15"/>
      <c r="N788" s="15"/>
      <c r="O788" s="15"/>
    </row>
    <row r="789" spans="8:15">
      <c r="H789" s="14"/>
      <c r="I789" s="14"/>
      <c r="J789" s="15"/>
      <c r="K789" s="15"/>
      <c r="L789" s="15"/>
      <c r="M789" s="15"/>
      <c r="N789" s="15"/>
      <c r="O789" s="15"/>
    </row>
    <row r="790" spans="8:15">
      <c r="H790" s="14"/>
      <c r="I790" s="14"/>
      <c r="J790" s="15"/>
      <c r="K790" s="15"/>
      <c r="L790" s="15"/>
      <c r="M790" s="15"/>
      <c r="N790" s="15"/>
      <c r="O790" s="15"/>
    </row>
    <row r="791" spans="8:15">
      <c r="H791" s="14"/>
      <c r="I791" s="14"/>
      <c r="J791" s="15"/>
      <c r="K791" s="15"/>
      <c r="L791" s="15"/>
      <c r="M791" s="15"/>
      <c r="N791" s="15"/>
      <c r="O791" s="15"/>
    </row>
    <row r="792" spans="8:15">
      <c r="H792" s="14"/>
      <c r="I792" s="14"/>
      <c r="J792" s="15"/>
      <c r="K792" s="15"/>
      <c r="L792" s="15"/>
      <c r="M792" s="15"/>
      <c r="N792" s="15"/>
      <c r="O792" s="15"/>
    </row>
    <row r="793" spans="8:15">
      <c r="H793" s="14"/>
      <c r="I793" s="14"/>
      <c r="J793" s="15"/>
      <c r="K793" s="15"/>
      <c r="L793" s="15"/>
      <c r="M793" s="15"/>
      <c r="N793" s="15"/>
      <c r="O793" s="15"/>
    </row>
    <row r="794" spans="8:15">
      <c r="H794" s="14"/>
      <c r="I794" s="14"/>
      <c r="J794" s="15"/>
      <c r="K794" s="15"/>
      <c r="L794" s="15"/>
      <c r="M794" s="15"/>
      <c r="N794" s="15"/>
      <c r="O794" s="15"/>
    </row>
    <row r="795" spans="8:15">
      <c r="H795" s="14"/>
      <c r="I795" s="14"/>
      <c r="J795" s="15"/>
      <c r="K795" s="15"/>
      <c r="L795" s="15"/>
      <c r="M795" s="15"/>
      <c r="N795" s="15"/>
      <c r="O795" s="15"/>
    </row>
    <row r="796" spans="8:15">
      <c r="H796" s="14"/>
      <c r="I796" s="14"/>
      <c r="J796" s="15"/>
      <c r="K796" s="15"/>
      <c r="L796" s="15"/>
      <c r="M796" s="15"/>
      <c r="N796" s="15"/>
      <c r="O796" s="15"/>
    </row>
    <row r="797" spans="8:15">
      <c r="H797" s="14"/>
      <c r="I797" s="14"/>
      <c r="J797" s="15"/>
      <c r="K797" s="15"/>
      <c r="L797" s="15"/>
      <c r="M797" s="15"/>
      <c r="N797" s="15"/>
      <c r="O797" s="15"/>
    </row>
    <row r="798" spans="8:15">
      <c r="H798" s="14"/>
      <c r="I798" s="14"/>
      <c r="J798" s="15"/>
      <c r="K798" s="15"/>
      <c r="L798" s="15"/>
      <c r="M798" s="15"/>
      <c r="N798" s="15"/>
      <c r="O798" s="15"/>
    </row>
    <row r="799" spans="8:15">
      <c r="H799" s="14"/>
      <c r="I799" s="14"/>
      <c r="J799" s="15"/>
      <c r="K799" s="15"/>
      <c r="L799" s="15"/>
      <c r="M799" s="15"/>
      <c r="N799" s="15"/>
      <c r="O799" s="15"/>
    </row>
    <row r="800" spans="8:15">
      <c r="H800" s="14"/>
      <c r="I800" s="14"/>
      <c r="J800" s="15"/>
      <c r="K800" s="15"/>
      <c r="L800" s="15"/>
      <c r="M800" s="15"/>
      <c r="N800" s="15"/>
      <c r="O800" s="15"/>
    </row>
    <row r="801" spans="8:15">
      <c r="H801" s="14"/>
      <c r="I801" s="14"/>
      <c r="J801" s="15"/>
      <c r="K801" s="15"/>
      <c r="L801" s="15"/>
      <c r="M801" s="15"/>
      <c r="N801" s="15"/>
      <c r="O801" s="15"/>
    </row>
    <row r="802" spans="8:15">
      <c r="H802" s="14"/>
      <c r="I802" s="14"/>
      <c r="J802" s="15"/>
      <c r="K802" s="15"/>
      <c r="L802" s="15"/>
      <c r="M802" s="15"/>
      <c r="N802" s="15"/>
      <c r="O802" s="15"/>
    </row>
    <row r="803" spans="8:15">
      <c r="H803" s="14"/>
      <c r="I803" s="14"/>
      <c r="J803" s="15"/>
      <c r="K803" s="15"/>
      <c r="L803" s="15"/>
      <c r="M803" s="15"/>
      <c r="N803" s="15"/>
      <c r="O803" s="15"/>
    </row>
    <row r="804" spans="8:15">
      <c r="H804" s="14"/>
      <c r="I804" s="14"/>
      <c r="J804" s="15"/>
      <c r="K804" s="15"/>
      <c r="L804" s="15"/>
      <c r="M804" s="15"/>
      <c r="N804" s="15"/>
      <c r="O804" s="15"/>
    </row>
    <row r="805" spans="8:15">
      <c r="H805" s="14"/>
      <c r="I805" s="14"/>
      <c r="J805" s="15"/>
      <c r="K805" s="15"/>
      <c r="L805" s="15"/>
      <c r="M805" s="15"/>
      <c r="N805" s="15"/>
      <c r="O805" s="15"/>
    </row>
    <row r="806" spans="8:15">
      <c r="H806" s="14"/>
      <c r="I806" s="14"/>
      <c r="J806" s="15"/>
      <c r="K806" s="15"/>
      <c r="L806" s="15"/>
      <c r="M806" s="15"/>
      <c r="N806" s="15"/>
      <c r="O806" s="15"/>
    </row>
    <row r="807" spans="8:15">
      <c r="H807" s="14"/>
      <c r="I807" s="14"/>
      <c r="J807" s="15"/>
      <c r="K807" s="15"/>
      <c r="L807" s="15"/>
      <c r="M807" s="15"/>
      <c r="N807" s="15"/>
      <c r="O807" s="15"/>
    </row>
    <row r="808" spans="8:15">
      <c r="H808" s="14"/>
      <c r="I808" s="14"/>
      <c r="J808" s="15"/>
      <c r="K808" s="15"/>
      <c r="L808" s="15"/>
      <c r="M808" s="15"/>
      <c r="N808" s="15"/>
      <c r="O808" s="15"/>
    </row>
    <row r="809" spans="8:15">
      <c r="H809" s="14"/>
      <c r="I809" s="14"/>
      <c r="J809" s="15"/>
      <c r="K809" s="15"/>
      <c r="L809" s="15"/>
      <c r="M809" s="15"/>
      <c r="N809" s="15"/>
      <c r="O809" s="15"/>
    </row>
    <row r="810" spans="8:15">
      <c r="H810" s="14"/>
      <c r="I810" s="14"/>
      <c r="J810" s="15"/>
      <c r="K810" s="15"/>
      <c r="L810" s="15"/>
      <c r="M810" s="15"/>
      <c r="N810" s="15"/>
      <c r="O810" s="15"/>
    </row>
    <row r="811" spans="8:15">
      <c r="H811" s="14"/>
      <c r="I811" s="14"/>
      <c r="J811" s="15"/>
      <c r="K811" s="15"/>
      <c r="L811" s="15"/>
      <c r="M811" s="15"/>
      <c r="N811" s="15"/>
      <c r="O811" s="15"/>
    </row>
    <row r="812" spans="8:15">
      <c r="H812" s="14"/>
      <c r="I812" s="14"/>
      <c r="J812" s="15"/>
      <c r="K812" s="15"/>
      <c r="L812" s="15"/>
      <c r="M812" s="15"/>
      <c r="N812" s="15"/>
      <c r="O812" s="15"/>
    </row>
    <row r="813" spans="8:15">
      <c r="H813" s="14"/>
      <c r="I813" s="14"/>
      <c r="J813" s="15"/>
      <c r="K813" s="15"/>
      <c r="L813" s="15"/>
      <c r="M813" s="15"/>
      <c r="N813" s="15"/>
      <c r="O813" s="15"/>
    </row>
    <row r="814" spans="8:15">
      <c r="H814" s="14"/>
      <c r="I814" s="14"/>
      <c r="J814" s="15"/>
      <c r="K814" s="15"/>
      <c r="L814" s="15"/>
      <c r="M814" s="15"/>
      <c r="N814" s="15"/>
      <c r="O814" s="15"/>
    </row>
    <row r="815" spans="8:15">
      <c r="H815" s="14"/>
      <c r="I815" s="14"/>
      <c r="J815" s="15"/>
      <c r="K815" s="15"/>
      <c r="L815" s="15"/>
      <c r="M815" s="15"/>
      <c r="N815" s="15"/>
      <c r="O815" s="15"/>
    </row>
    <row r="816" spans="8:15">
      <c r="H816" s="14"/>
      <c r="I816" s="14"/>
      <c r="J816" s="15"/>
      <c r="K816" s="15"/>
      <c r="L816" s="15"/>
      <c r="M816" s="15"/>
      <c r="N816" s="15"/>
      <c r="O816" s="15"/>
    </row>
    <row r="817" spans="8:15">
      <c r="H817" s="14"/>
      <c r="I817" s="14"/>
      <c r="J817" s="15"/>
      <c r="K817" s="15"/>
      <c r="L817" s="15"/>
      <c r="M817" s="15"/>
      <c r="N817" s="15"/>
      <c r="O817" s="15"/>
    </row>
    <row r="818" spans="8:15">
      <c r="H818" s="14"/>
      <c r="I818" s="14"/>
      <c r="J818" s="15"/>
      <c r="K818" s="15"/>
      <c r="L818" s="15"/>
      <c r="M818" s="15"/>
      <c r="N818" s="15"/>
      <c r="O818" s="15"/>
    </row>
    <row r="819" spans="8:15">
      <c r="H819" s="14"/>
      <c r="I819" s="14"/>
      <c r="J819" s="15"/>
      <c r="K819" s="15"/>
      <c r="L819" s="15"/>
      <c r="M819" s="15"/>
      <c r="N819" s="15"/>
      <c r="O819" s="15"/>
    </row>
    <row r="820" spans="8:15">
      <c r="H820" s="14"/>
      <c r="I820" s="14"/>
      <c r="J820" s="15"/>
      <c r="K820" s="15"/>
      <c r="L820" s="15"/>
      <c r="M820" s="15"/>
      <c r="N820" s="15"/>
      <c r="O820" s="15"/>
    </row>
    <row r="821" spans="8:15">
      <c r="H821" s="14"/>
      <c r="I821" s="14"/>
      <c r="J821" s="15"/>
      <c r="K821" s="15"/>
      <c r="L821" s="15"/>
      <c r="M821" s="15"/>
      <c r="N821" s="15"/>
      <c r="O821" s="15"/>
    </row>
    <row r="822" spans="8:15">
      <c r="H822" s="14"/>
      <c r="I822" s="14"/>
      <c r="J822" s="15"/>
      <c r="K822" s="15"/>
      <c r="L822" s="15"/>
      <c r="M822" s="15"/>
      <c r="N822" s="15"/>
      <c r="O822" s="15"/>
    </row>
    <row r="823" spans="8:15">
      <c r="H823" s="14"/>
      <c r="I823" s="14"/>
      <c r="J823" s="15"/>
      <c r="K823" s="15"/>
      <c r="L823" s="15"/>
      <c r="M823" s="15"/>
      <c r="N823" s="15"/>
      <c r="O823" s="15"/>
    </row>
    <row r="824" spans="8:15">
      <c r="H824" s="14"/>
      <c r="I824" s="14"/>
      <c r="J824" s="15"/>
      <c r="K824" s="15"/>
      <c r="L824" s="15"/>
      <c r="M824" s="15"/>
      <c r="N824" s="15"/>
      <c r="O824" s="15"/>
    </row>
    <row r="825" spans="8:15">
      <c r="H825" s="14"/>
      <c r="I825" s="14"/>
      <c r="J825" s="15"/>
      <c r="K825" s="15"/>
      <c r="L825" s="15"/>
      <c r="M825" s="15"/>
      <c r="N825" s="15"/>
      <c r="O825" s="15"/>
    </row>
    <row r="826" spans="8:15">
      <c r="H826" s="14"/>
      <c r="I826" s="14"/>
      <c r="J826" s="15"/>
      <c r="K826" s="15"/>
      <c r="L826" s="15"/>
      <c r="M826" s="15"/>
      <c r="N826" s="15"/>
      <c r="O826" s="15"/>
    </row>
    <row r="827" spans="8:15">
      <c r="H827" s="14"/>
      <c r="I827" s="14"/>
      <c r="J827" s="15"/>
      <c r="K827" s="15"/>
      <c r="L827" s="15"/>
      <c r="M827" s="15"/>
      <c r="N827" s="15"/>
      <c r="O827" s="15"/>
    </row>
    <row r="828" spans="8:15">
      <c r="H828" s="14"/>
      <c r="I828" s="14"/>
      <c r="J828" s="15"/>
      <c r="K828" s="15"/>
      <c r="L828" s="15"/>
      <c r="M828" s="15"/>
      <c r="N828" s="15"/>
      <c r="O828" s="15"/>
    </row>
    <row r="829" spans="8:15">
      <c r="H829" s="14"/>
      <c r="I829" s="14"/>
      <c r="J829" s="15"/>
      <c r="K829" s="15"/>
      <c r="L829" s="15"/>
      <c r="M829" s="15"/>
      <c r="N829" s="15"/>
      <c r="O829" s="15"/>
    </row>
    <row r="830" spans="8:15">
      <c r="H830" s="14"/>
      <c r="I830" s="14"/>
      <c r="J830" s="15"/>
      <c r="K830" s="15"/>
      <c r="L830" s="15"/>
      <c r="M830" s="15"/>
      <c r="N830" s="15"/>
      <c r="O830" s="15"/>
    </row>
    <row r="831" spans="8:15">
      <c r="H831" s="14"/>
      <c r="I831" s="14"/>
      <c r="J831" s="15"/>
      <c r="K831" s="15"/>
      <c r="L831" s="15"/>
      <c r="M831" s="15"/>
      <c r="N831" s="15"/>
      <c r="O831" s="15"/>
    </row>
    <row r="832" spans="8:15">
      <c r="H832" s="14"/>
      <c r="I832" s="14"/>
      <c r="J832" s="15"/>
      <c r="K832" s="15"/>
      <c r="L832" s="15"/>
      <c r="M832" s="15"/>
      <c r="N832" s="15"/>
      <c r="O832" s="15"/>
    </row>
    <row r="833" spans="8:15">
      <c r="H833" s="14"/>
      <c r="I833" s="14"/>
      <c r="J833" s="15"/>
      <c r="K833" s="15"/>
      <c r="L833" s="15"/>
      <c r="M833" s="15"/>
      <c r="N833" s="15"/>
      <c r="O833" s="15"/>
    </row>
    <row r="834" spans="8:15">
      <c r="H834" s="14"/>
      <c r="I834" s="14"/>
      <c r="J834" s="15"/>
      <c r="K834" s="15"/>
      <c r="L834" s="15"/>
      <c r="M834" s="15"/>
      <c r="N834" s="15"/>
      <c r="O834" s="15"/>
    </row>
    <row r="835" spans="8:15">
      <c r="H835" s="14"/>
      <c r="I835" s="14"/>
      <c r="J835" s="15"/>
      <c r="K835" s="15"/>
      <c r="L835" s="15"/>
      <c r="M835" s="15"/>
      <c r="N835" s="15"/>
      <c r="O835" s="15"/>
    </row>
    <row r="836" spans="8:15">
      <c r="H836" s="14"/>
      <c r="I836" s="14"/>
      <c r="J836" s="15"/>
      <c r="K836" s="15"/>
      <c r="L836" s="15"/>
      <c r="M836" s="15"/>
      <c r="N836" s="15"/>
      <c r="O836" s="15"/>
    </row>
    <row r="837" spans="8:15">
      <c r="H837" s="14"/>
      <c r="I837" s="14"/>
      <c r="J837" s="15"/>
      <c r="K837" s="15"/>
      <c r="L837" s="15"/>
      <c r="M837" s="15"/>
      <c r="N837" s="15"/>
      <c r="O837" s="15"/>
    </row>
    <row r="838" spans="8:15">
      <c r="H838" s="14"/>
      <c r="I838" s="14"/>
      <c r="J838" s="15"/>
      <c r="K838" s="15"/>
      <c r="L838" s="15"/>
      <c r="M838" s="15"/>
      <c r="N838" s="15"/>
      <c r="O838" s="15"/>
    </row>
    <row r="839" spans="8:15">
      <c r="H839" s="14"/>
      <c r="I839" s="14"/>
      <c r="J839" s="15"/>
      <c r="K839" s="15"/>
      <c r="L839" s="15"/>
      <c r="M839" s="15"/>
      <c r="N839" s="15"/>
      <c r="O839" s="15"/>
    </row>
    <row r="840" spans="8:15">
      <c r="H840" s="14"/>
      <c r="I840" s="14"/>
      <c r="J840" s="15"/>
      <c r="K840" s="15"/>
      <c r="L840" s="15"/>
      <c r="M840" s="15"/>
      <c r="N840" s="15"/>
      <c r="O840" s="15"/>
    </row>
    <row r="841" spans="8:15">
      <c r="H841" s="14"/>
      <c r="I841" s="14"/>
      <c r="J841" s="15"/>
      <c r="K841" s="15"/>
      <c r="L841" s="15"/>
      <c r="M841" s="15"/>
      <c r="N841" s="15"/>
      <c r="O841" s="15"/>
    </row>
    <row r="842" spans="8:15">
      <c r="H842" s="14"/>
      <c r="I842" s="14"/>
      <c r="J842" s="15"/>
      <c r="K842" s="15"/>
      <c r="L842" s="15"/>
      <c r="M842" s="15"/>
      <c r="N842" s="15"/>
      <c r="O842" s="15"/>
    </row>
    <row r="843" spans="8:15">
      <c r="H843" s="14"/>
      <c r="I843" s="14"/>
      <c r="J843" s="15"/>
      <c r="K843" s="15"/>
      <c r="L843" s="15"/>
      <c r="M843" s="15"/>
      <c r="N843" s="15"/>
      <c r="O843" s="15"/>
    </row>
    <row r="844" spans="8:15">
      <c r="H844" s="14"/>
      <c r="I844" s="14"/>
      <c r="J844" s="15"/>
      <c r="K844" s="15"/>
      <c r="L844" s="15"/>
      <c r="M844" s="15"/>
      <c r="N844" s="15"/>
      <c r="O844" s="15"/>
    </row>
    <row r="845" spans="8:15">
      <c r="H845" s="14"/>
      <c r="I845" s="14"/>
      <c r="J845" s="15"/>
      <c r="K845" s="15"/>
      <c r="L845" s="15"/>
      <c r="M845" s="15"/>
      <c r="N845" s="15"/>
      <c r="O845" s="15"/>
    </row>
    <row r="846" spans="8:15">
      <c r="H846" s="14"/>
      <c r="I846" s="14"/>
      <c r="J846" s="15"/>
      <c r="K846" s="15"/>
      <c r="L846" s="15"/>
      <c r="M846" s="15"/>
      <c r="N846" s="15"/>
      <c r="O846" s="15"/>
    </row>
    <row r="847" spans="8:15">
      <c r="H847" s="14"/>
      <c r="I847" s="14"/>
      <c r="J847" s="15"/>
      <c r="K847" s="15"/>
      <c r="L847" s="15"/>
      <c r="M847" s="15"/>
      <c r="N847" s="15"/>
      <c r="O847" s="15"/>
    </row>
    <row r="848" spans="8:15">
      <c r="H848" s="14"/>
      <c r="I848" s="14"/>
      <c r="J848" s="15"/>
      <c r="K848" s="15"/>
      <c r="L848" s="15"/>
      <c r="M848" s="15"/>
      <c r="N848" s="15"/>
      <c r="O848" s="15"/>
    </row>
    <row r="849" spans="8:15">
      <c r="H849" s="14"/>
      <c r="I849" s="14"/>
      <c r="J849" s="15"/>
      <c r="K849" s="15"/>
      <c r="L849" s="15"/>
      <c r="M849" s="15"/>
      <c r="N849" s="15"/>
      <c r="O849" s="15"/>
    </row>
    <row r="850" spans="8:15">
      <c r="H850" s="14"/>
      <c r="I850" s="14"/>
      <c r="J850" s="15"/>
      <c r="K850" s="15"/>
      <c r="L850" s="15"/>
      <c r="M850" s="15"/>
      <c r="N850" s="15"/>
      <c r="O850" s="15"/>
    </row>
    <row r="851" spans="8:15">
      <c r="H851" s="14"/>
      <c r="I851" s="14"/>
      <c r="J851" s="15"/>
      <c r="K851" s="15"/>
      <c r="L851" s="15"/>
      <c r="M851" s="15"/>
      <c r="N851" s="15"/>
      <c r="O851" s="15"/>
    </row>
    <row r="852" spans="8:15">
      <c r="H852" s="14"/>
      <c r="I852" s="14"/>
      <c r="J852" s="15"/>
      <c r="K852" s="15"/>
      <c r="L852" s="15"/>
      <c r="M852" s="15"/>
      <c r="N852" s="15"/>
      <c r="O852" s="15"/>
    </row>
    <row r="853" spans="8:15">
      <c r="H853" s="14"/>
      <c r="I853" s="14"/>
      <c r="J853" s="15"/>
      <c r="K853" s="15"/>
      <c r="L853" s="15"/>
      <c r="M853" s="15"/>
      <c r="N853" s="15"/>
      <c r="O853" s="15"/>
    </row>
    <row r="854" spans="8:15">
      <c r="H854" s="14"/>
      <c r="I854" s="14"/>
      <c r="J854" s="15"/>
      <c r="K854" s="15"/>
      <c r="L854" s="15"/>
      <c r="M854" s="15"/>
      <c r="N854" s="15"/>
      <c r="O854" s="15"/>
    </row>
    <row r="855" spans="8:15">
      <c r="H855" s="14"/>
      <c r="I855" s="14"/>
      <c r="J855" s="15"/>
      <c r="K855" s="15"/>
      <c r="L855" s="15"/>
      <c r="M855" s="15"/>
      <c r="N855" s="15"/>
      <c r="O855" s="15"/>
    </row>
    <row r="856" spans="8:15">
      <c r="H856" s="14"/>
      <c r="I856" s="14"/>
      <c r="J856" s="15"/>
      <c r="K856" s="15"/>
      <c r="L856" s="15"/>
      <c r="M856" s="15"/>
      <c r="N856" s="15"/>
      <c r="O856" s="15"/>
    </row>
    <row r="857" spans="8:15">
      <c r="H857" s="14"/>
      <c r="I857" s="14"/>
      <c r="J857" s="15"/>
      <c r="K857" s="15"/>
      <c r="L857" s="15"/>
      <c r="M857" s="15"/>
      <c r="N857" s="15"/>
      <c r="O857" s="15"/>
    </row>
    <row r="858" spans="8:15">
      <c r="H858" s="14"/>
      <c r="I858" s="14"/>
      <c r="J858" s="15"/>
      <c r="K858" s="15"/>
      <c r="L858" s="15"/>
      <c r="M858" s="15"/>
      <c r="N858" s="15"/>
      <c r="O858" s="15"/>
    </row>
    <row r="859" spans="8:15">
      <c r="H859" s="14"/>
      <c r="I859" s="14"/>
      <c r="J859" s="15"/>
      <c r="K859" s="15"/>
      <c r="L859" s="15"/>
      <c r="M859" s="15"/>
      <c r="N859" s="15"/>
      <c r="O859" s="15"/>
    </row>
    <row r="860" spans="8:15">
      <c r="H860" s="14"/>
      <c r="I860" s="14"/>
      <c r="J860" s="15"/>
      <c r="K860" s="15"/>
      <c r="L860" s="15"/>
      <c r="M860" s="15"/>
      <c r="N860" s="15"/>
      <c r="O860" s="15"/>
    </row>
    <row r="861" spans="8:15">
      <c r="H861" s="14"/>
      <c r="I861" s="14"/>
      <c r="J861" s="15"/>
      <c r="K861" s="15"/>
      <c r="L861" s="15"/>
      <c r="M861" s="15"/>
      <c r="N861" s="15"/>
      <c r="O861" s="15"/>
    </row>
    <row r="862" spans="8:15">
      <c r="H862" s="14"/>
      <c r="I862" s="14"/>
      <c r="J862" s="15"/>
      <c r="K862" s="15"/>
      <c r="L862" s="15"/>
      <c r="M862" s="15"/>
      <c r="N862" s="15"/>
      <c r="O862" s="15"/>
    </row>
    <row r="863" spans="8:15">
      <c r="H863" s="14"/>
      <c r="I863" s="14"/>
      <c r="J863" s="15"/>
      <c r="K863" s="15"/>
      <c r="L863" s="15"/>
      <c r="M863" s="15"/>
      <c r="N863" s="15"/>
      <c r="O863" s="15"/>
    </row>
    <row r="864" spans="8:15">
      <c r="H864" s="14"/>
      <c r="I864" s="14"/>
      <c r="J864" s="15"/>
      <c r="K864" s="15"/>
      <c r="L864" s="15"/>
      <c r="M864" s="15"/>
      <c r="N864" s="15"/>
      <c r="O864" s="15"/>
    </row>
    <row r="865" spans="8:15">
      <c r="H865" s="14"/>
      <c r="I865" s="14"/>
      <c r="J865" s="15"/>
      <c r="K865" s="15"/>
      <c r="L865" s="15"/>
      <c r="M865" s="15"/>
      <c r="N865" s="15"/>
      <c r="O865" s="15"/>
    </row>
    <row r="866" spans="8:15">
      <c r="H866" s="14"/>
      <c r="I866" s="14"/>
      <c r="J866" s="15"/>
      <c r="K866" s="15"/>
      <c r="L866" s="15"/>
      <c r="M866" s="15"/>
      <c r="N866" s="15"/>
      <c r="O866" s="15"/>
    </row>
    <row r="867" spans="8:15">
      <c r="H867" s="14"/>
      <c r="I867" s="14"/>
      <c r="J867" s="15"/>
      <c r="K867" s="15"/>
      <c r="L867" s="15"/>
      <c r="M867" s="15"/>
      <c r="N867" s="15"/>
      <c r="O867" s="15"/>
    </row>
    <row r="868" spans="8:15">
      <c r="H868" s="14"/>
      <c r="I868" s="14"/>
      <c r="J868" s="15"/>
      <c r="K868" s="15"/>
      <c r="L868" s="15"/>
      <c r="M868" s="15"/>
      <c r="N868" s="15"/>
      <c r="O868" s="15"/>
    </row>
    <row r="869" spans="8:15">
      <c r="H869" s="14"/>
      <c r="I869" s="14"/>
      <c r="J869" s="15"/>
      <c r="K869" s="15"/>
      <c r="L869" s="15"/>
      <c r="M869" s="15"/>
      <c r="N869" s="15"/>
      <c r="O869" s="15"/>
    </row>
    <row r="870" spans="8:15">
      <c r="H870" s="14"/>
      <c r="I870" s="14"/>
      <c r="J870" s="15"/>
      <c r="K870" s="15"/>
      <c r="L870" s="15"/>
      <c r="M870" s="15"/>
      <c r="N870" s="15"/>
      <c r="O870" s="15"/>
    </row>
    <row r="871" spans="8:15">
      <c r="H871" s="14"/>
      <c r="I871" s="14"/>
      <c r="J871" s="15"/>
      <c r="K871" s="15"/>
      <c r="L871" s="15"/>
      <c r="M871" s="15"/>
      <c r="N871" s="15"/>
      <c r="O871" s="15"/>
    </row>
    <row r="872" spans="8:15">
      <c r="H872" s="14"/>
      <c r="I872" s="14"/>
      <c r="J872" s="15"/>
      <c r="K872" s="15"/>
      <c r="L872" s="15"/>
      <c r="M872" s="15"/>
      <c r="N872" s="15"/>
      <c r="O872" s="15"/>
    </row>
    <row r="873" spans="8:15">
      <c r="H873" s="14"/>
      <c r="I873" s="14"/>
      <c r="J873" s="15"/>
      <c r="K873" s="15"/>
      <c r="L873" s="15"/>
      <c r="M873" s="15"/>
      <c r="N873" s="15"/>
      <c r="O873" s="15"/>
    </row>
    <row r="874" spans="8:15">
      <c r="H874" s="14"/>
      <c r="I874" s="14"/>
      <c r="J874" s="15"/>
      <c r="K874" s="15"/>
      <c r="L874" s="15"/>
      <c r="M874" s="15"/>
      <c r="N874" s="15"/>
      <c r="O874" s="15"/>
    </row>
    <row r="875" spans="8:15">
      <c r="H875" s="14"/>
      <c r="I875" s="14"/>
      <c r="J875" s="15"/>
      <c r="K875" s="15"/>
      <c r="L875" s="15"/>
      <c r="M875" s="15"/>
      <c r="N875" s="15"/>
      <c r="O875" s="15"/>
    </row>
    <row r="876" spans="8:15">
      <c r="H876" s="14"/>
      <c r="I876" s="14"/>
      <c r="J876" s="15"/>
      <c r="K876" s="15"/>
      <c r="L876" s="15"/>
      <c r="M876" s="15"/>
      <c r="N876" s="15"/>
      <c r="O876" s="15"/>
    </row>
    <row r="877" spans="8:15">
      <c r="H877" s="14"/>
      <c r="I877" s="14"/>
      <c r="J877" s="15"/>
      <c r="K877" s="15"/>
      <c r="L877" s="15"/>
      <c r="M877" s="15"/>
      <c r="N877" s="15"/>
      <c r="O877" s="15"/>
    </row>
    <row r="878" spans="8:15">
      <c r="H878" s="14"/>
      <c r="I878" s="14"/>
      <c r="J878" s="15"/>
      <c r="K878" s="15"/>
      <c r="L878" s="15"/>
      <c r="M878" s="15"/>
      <c r="N878" s="15"/>
      <c r="O878" s="15"/>
    </row>
    <row r="879" spans="8:15">
      <c r="H879" s="14"/>
      <c r="I879" s="14"/>
      <c r="J879" s="15"/>
      <c r="K879" s="15"/>
      <c r="L879" s="15"/>
      <c r="M879" s="15"/>
      <c r="N879" s="15"/>
      <c r="O879" s="15"/>
    </row>
    <row r="880" spans="8:15">
      <c r="H880" s="14"/>
      <c r="I880" s="14"/>
      <c r="J880" s="15"/>
      <c r="K880" s="15"/>
      <c r="L880" s="15"/>
      <c r="M880" s="15"/>
      <c r="N880" s="15"/>
      <c r="O880" s="15"/>
    </row>
    <row r="881" spans="8:15">
      <c r="H881" s="14"/>
      <c r="I881" s="14"/>
      <c r="J881" s="15"/>
      <c r="K881" s="15"/>
      <c r="L881" s="15"/>
      <c r="M881" s="15"/>
      <c r="N881" s="15"/>
      <c r="O881" s="15"/>
    </row>
    <row r="882" spans="8:15">
      <c r="H882" s="14"/>
      <c r="I882" s="14"/>
      <c r="J882" s="15"/>
      <c r="K882" s="15"/>
      <c r="L882" s="15"/>
      <c r="M882" s="15"/>
      <c r="N882" s="15"/>
      <c r="O882" s="15"/>
    </row>
    <row r="883" spans="8:15">
      <c r="H883" s="14"/>
      <c r="I883" s="14"/>
      <c r="J883" s="15"/>
      <c r="K883" s="15"/>
      <c r="L883" s="15"/>
      <c r="M883" s="15"/>
      <c r="N883" s="15"/>
      <c r="O883" s="15"/>
    </row>
    <row r="884" spans="8:15">
      <c r="H884" s="14"/>
      <c r="I884" s="14"/>
      <c r="J884" s="15"/>
      <c r="K884" s="15"/>
      <c r="L884" s="15"/>
      <c r="M884" s="15"/>
      <c r="N884" s="15"/>
      <c r="O884" s="15"/>
    </row>
    <row r="885" spans="8:15">
      <c r="H885" s="14"/>
      <c r="I885" s="14"/>
      <c r="J885" s="15"/>
      <c r="K885" s="15"/>
      <c r="L885" s="15"/>
      <c r="M885" s="15"/>
      <c r="N885" s="15"/>
      <c r="O885" s="15"/>
    </row>
    <row r="886" spans="8:15">
      <c r="H886" s="14"/>
      <c r="I886" s="14"/>
      <c r="J886" s="15"/>
      <c r="K886" s="15"/>
      <c r="L886" s="15"/>
      <c r="M886" s="15"/>
      <c r="N886" s="15"/>
      <c r="O886" s="15"/>
    </row>
    <row r="887" spans="8:15">
      <c r="H887" s="14"/>
      <c r="I887" s="14"/>
      <c r="J887" s="15"/>
      <c r="K887" s="15"/>
      <c r="L887" s="15"/>
      <c r="M887" s="15"/>
      <c r="N887" s="15"/>
      <c r="O887" s="15"/>
    </row>
    <row r="888" spans="8:15">
      <c r="H888" s="14"/>
      <c r="I888" s="14"/>
      <c r="J888" s="15"/>
      <c r="K888" s="15"/>
      <c r="L888" s="15"/>
      <c r="M888" s="15"/>
      <c r="N888" s="15"/>
      <c r="O888" s="15"/>
    </row>
    <row r="889" spans="8:15">
      <c r="H889" s="14"/>
      <c r="I889" s="14"/>
      <c r="J889" s="15"/>
      <c r="K889" s="15"/>
      <c r="L889" s="15"/>
      <c r="M889" s="15"/>
      <c r="N889" s="15"/>
      <c r="O889" s="15"/>
    </row>
    <row r="890" spans="8:15">
      <c r="H890" s="14"/>
      <c r="I890" s="14"/>
      <c r="J890" s="15"/>
      <c r="K890" s="15"/>
      <c r="L890" s="15"/>
      <c r="M890" s="15"/>
      <c r="N890" s="15"/>
      <c r="O890" s="15"/>
    </row>
    <row r="891" spans="8:15">
      <c r="H891" s="14"/>
      <c r="I891" s="14"/>
      <c r="J891" s="15"/>
      <c r="K891" s="15"/>
      <c r="L891" s="15"/>
      <c r="M891" s="15"/>
      <c r="N891" s="15"/>
      <c r="O891" s="15"/>
    </row>
    <row r="892" spans="8:15">
      <c r="H892" s="14"/>
      <c r="I892" s="14"/>
      <c r="J892" s="15"/>
      <c r="K892" s="15"/>
      <c r="L892" s="15"/>
      <c r="M892" s="15"/>
      <c r="N892" s="15"/>
      <c r="O892" s="15"/>
    </row>
    <row r="893" spans="8:15">
      <c r="H893" s="14"/>
      <c r="I893" s="14"/>
      <c r="J893" s="15"/>
      <c r="K893" s="15"/>
      <c r="L893" s="15"/>
      <c r="M893" s="15"/>
      <c r="N893" s="15"/>
      <c r="O893" s="15"/>
    </row>
    <row r="894" spans="8:15">
      <c r="H894" s="14"/>
      <c r="I894" s="14"/>
      <c r="J894" s="15"/>
      <c r="K894" s="15"/>
      <c r="L894" s="15"/>
      <c r="M894" s="15"/>
      <c r="N894" s="15"/>
      <c r="O894" s="15"/>
    </row>
    <row r="895" spans="8:15">
      <c r="H895" s="14"/>
      <c r="I895" s="14"/>
      <c r="J895" s="15"/>
      <c r="K895" s="15"/>
      <c r="L895" s="15"/>
      <c r="M895" s="15"/>
      <c r="N895" s="15"/>
      <c r="O895" s="15"/>
    </row>
    <row r="896" spans="8:15">
      <c r="H896" s="14"/>
      <c r="I896" s="14"/>
      <c r="J896" s="15"/>
      <c r="K896" s="15"/>
      <c r="L896" s="15"/>
      <c r="M896" s="15"/>
      <c r="N896" s="15"/>
      <c r="O896" s="15"/>
    </row>
    <row r="897" spans="8:15">
      <c r="H897" s="14"/>
      <c r="I897" s="14"/>
      <c r="J897" s="15"/>
      <c r="K897" s="15"/>
      <c r="L897" s="15"/>
      <c r="M897" s="15"/>
      <c r="N897" s="15"/>
      <c r="O897" s="15"/>
    </row>
    <row r="898" spans="8:15">
      <c r="H898" s="14"/>
      <c r="I898" s="14"/>
      <c r="J898" s="15"/>
      <c r="K898" s="15"/>
      <c r="L898" s="15"/>
      <c r="M898" s="15"/>
      <c r="N898" s="15"/>
      <c r="O898" s="15"/>
    </row>
    <row r="899" spans="8:15">
      <c r="H899" s="14"/>
      <c r="I899" s="14"/>
      <c r="J899" s="15"/>
      <c r="K899" s="15"/>
      <c r="L899" s="15"/>
      <c r="M899" s="15"/>
      <c r="N899" s="15"/>
      <c r="O899" s="15"/>
    </row>
    <row r="900" spans="8:15">
      <c r="H900" s="14"/>
      <c r="I900" s="14"/>
      <c r="J900" s="15"/>
      <c r="K900" s="15"/>
      <c r="L900" s="15"/>
      <c r="M900" s="15"/>
      <c r="N900" s="15"/>
      <c r="O900" s="15"/>
    </row>
    <row r="901" spans="8:15">
      <c r="H901" s="14"/>
      <c r="I901" s="14"/>
      <c r="J901" s="15"/>
      <c r="K901" s="15"/>
      <c r="L901" s="15"/>
      <c r="M901" s="15"/>
      <c r="N901" s="15"/>
      <c r="O901" s="15"/>
    </row>
    <row r="902" spans="8:15">
      <c r="H902" s="14"/>
      <c r="I902" s="14"/>
      <c r="J902" s="15"/>
      <c r="K902" s="15"/>
      <c r="L902" s="15"/>
      <c r="M902" s="15"/>
      <c r="N902" s="15"/>
      <c r="O902" s="15"/>
    </row>
    <row r="903" spans="8:15">
      <c r="H903" s="14"/>
      <c r="I903" s="14"/>
      <c r="J903" s="15"/>
      <c r="K903" s="15"/>
      <c r="L903" s="15"/>
      <c r="M903" s="15"/>
      <c r="N903" s="15"/>
      <c r="O903" s="15"/>
    </row>
    <row r="904" spans="8:15">
      <c r="H904" s="14"/>
      <c r="I904" s="14"/>
      <c r="J904" s="15"/>
      <c r="K904" s="15"/>
      <c r="L904" s="15"/>
      <c r="M904" s="15"/>
      <c r="N904" s="15"/>
      <c r="O904" s="15"/>
    </row>
    <row r="905" spans="8:15">
      <c r="H905" s="14"/>
      <c r="I905" s="14"/>
      <c r="J905" s="15"/>
      <c r="K905" s="15"/>
      <c r="L905" s="15"/>
      <c r="M905" s="15"/>
      <c r="N905" s="15"/>
      <c r="O905" s="15"/>
    </row>
    <row r="906" spans="8:15">
      <c r="H906" s="14"/>
      <c r="I906" s="14"/>
      <c r="J906" s="15"/>
      <c r="K906" s="15"/>
      <c r="L906" s="15"/>
      <c r="M906" s="15"/>
      <c r="N906" s="15"/>
      <c r="O906" s="15"/>
    </row>
    <row r="907" spans="8:15">
      <c r="H907" s="14"/>
      <c r="I907" s="14"/>
      <c r="J907" s="15"/>
      <c r="K907" s="15"/>
      <c r="L907" s="15"/>
      <c r="M907" s="15"/>
      <c r="N907" s="15"/>
      <c r="O907" s="15"/>
    </row>
    <row r="908" spans="8:15">
      <c r="H908" s="14"/>
      <c r="I908" s="14"/>
      <c r="J908" s="15"/>
      <c r="K908" s="15"/>
      <c r="L908" s="15"/>
      <c r="M908" s="15"/>
      <c r="N908" s="15"/>
      <c r="O908" s="15"/>
    </row>
    <row r="909" spans="8:15">
      <c r="H909" s="14"/>
      <c r="I909" s="14"/>
      <c r="J909" s="15"/>
      <c r="K909" s="15"/>
      <c r="L909" s="15"/>
      <c r="M909" s="15"/>
      <c r="N909" s="15"/>
      <c r="O909" s="15"/>
    </row>
    <row r="910" spans="8:15">
      <c r="H910" s="14"/>
      <c r="I910" s="14"/>
      <c r="J910" s="15"/>
      <c r="K910" s="15"/>
      <c r="L910" s="15"/>
      <c r="M910" s="15"/>
      <c r="N910" s="15"/>
      <c r="O910" s="15"/>
    </row>
    <row r="911" spans="8:15">
      <c r="H911" s="14"/>
      <c r="I911" s="14"/>
      <c r="J911" s="15"/>
      <c r="K911" s="15"/>
      <c r="L911" s="15"/>
      <c r="M911" s="15"/>
      <c r="N911" s="15"/>
      <c r="O911" s="15"/>
    </row>
    <row r="912" spans="8:15">
      <c r="H912" s="14"/>
      <c r="I912" s="14"/>
      <c r="J912" s="15"/>
      <c r="K912" s="15"/>
      <c r="L912" s="15"/>
      <c r="M912" s="15"/>
      <c r="N912" s="15"/>
      <c r="O912" s="15"/>
    </row>
    <row r="913" spans="8:15">
      <c r="H913" s="14"/>
      <c r="I913" s="14"/>
      <c r="J913" s="15"/>
      <c r="K913" s="15"/>
      <c r="L913" s="15"/>
      <c r="M913" s="15"/>
      <c r="N913" s="15"/>
      <c r="O913" s="15"/>
    </row>
    <row r="914" spans="8:15">
      <c r="H914" s="14"/>
      <c r="I914" s="14"/>
      <c r="J914" s="15"/>
      <c r="K914" s="15"/>
      <c r="L914" s="15"/>
      <c r="M914" s="15"/>
      <c r="N914" s="15"/>
      <c r="O914" s="15"/>
    </row>
    <row r="915" spans="8:15">
      <c r="H915" s="14"/>
      <c r="I915" s="14"/>
      <c r="J915" s="15"/>
      <c r="K915" s="15"/>
      <c r="L915" s="15"/>
      <c r="M915" s="15"/>
      <c r="N915" s="15"/>
      <c r="O915" s="15"/>
    </row>
    <row r="916" spans="8:15">
      <c r="H916" s="14"/>
      <c r="I916" s="14"/>
      <c r="J916" s="15"/>
      <c r="K916" s="15"/>
      <c r="L916" s="15"/>
      <c r="M916" s="15"/>
      <c r="N916" s="15"/>
      <c r="O916" s="15"/>
    </row>
    <row r="917" spans="8:15">
      <c r="H917" s="14"/>
      <c r="I917" s="14"/>
      <c r="J917" s="15"/>
      <c r="K917" s="15"/>
      <c r="L917" s="15"/>
      <c r="M917" s="15"/>
      <c r="N917" s="15"/>
      <c r="O917" s="15"/>
    </row>
    <row r="918" spans="8:15">
      <c r="H918" s="14"/>
      <c r="I918" s="14"/>
      <c r="J918" s="15"/>
      <c r="K918" s="15"/>
      <c r="L918" s="15"/>
      <c r="M918" s="15"/>
      <c r="N918" s="15"/>
      <c r="O918" s="15"/>
    </row>
    <row r="919" spans="8:15">
      <c r="H919" s="14"/>
      <c r="I919" s="14"/>
      <c r="J919" s="15"/>
      <c r="K919" s="15"/>
      <c r="L919" s="15"/>
      <c r="M919" s="15"/>
      <c r="N919" s="15"/>
      <c r="O919" s="15"/>
    </row>
    <row r="920" spans="8:15">
      <c r="H920" s="14"/>
      <c r="I920" s="14"/>
      <c r="J920" s="15"/>
      <c r="K920" s="15"/>
      <c r="L920" s="15"/>
      <c r="M920" s="15"/>
      <c r="N920" s="15"/>
      <c r="O920" s="15"/>
    </row>
    <row r="921" spans="8:15">
      <c r="H921" s="14"/>
      <c r="I921" s="14"/>
      <c r="J921" s="15"/>
      <c r="K921" s="15"/>
      <c r="L921" s="15"/>
      <c r="M921" s="15"/>
      <c r="N921" s="15"/>
      <c r="O921" s="15"/>
    </row>
    <row r="922" spans="8:15">
      <c r="H922" s="14"/>
      <c r="I922" s="14"/>
      <c r="J922" s="15"/>
      <c r="K922" s="15"/>
      <c r="L922" s="15"/>
      <c r="M922" s="15"/>
      <c r="N922" s="15"/>
      <c r="O922" s="15"/>
    </row>
    <row r="923" spans="8:15">
      <c r="H923" s="14"/>
      <c r="I923" s="14"/>
      <c r="J923" s="15"/>
      <c r="K923" s="15"/>
      <c r="L923" s="15"/>
      <c r="M923" s="15"/>
      <c r="N923" s="15"/>
      <c r="O923" s="15"/>
    </row>
    <row r="924" spans="8:15">
      <c r="H924" s="14"/>
      <c r="I924" s="14"/>
      <c r="J924" s="15"/>
      <c r="K924" s="15"/>
      <c r="L924" s="15"/>
      <c r="M924" s="15"/>
      <c r="N924" s="15"/>
      <c r="O924" s="15"/>
    </row>
    <row r="925" spans="8:15">
      <c r="H925" s="14"/>
      <c r="I925" s="14"/>
      <c r="J925" s="15"/>
      <c r="K925" s="15"/>
      <c r="L925" s="15"/>
      <c r="M925" s="15"/>
      <c r="N925" s="15"/>
      <c r="O925" s="15"/>
    </row>
    <row r="926" spans="8:15">
      <c r="H926" s="14"/>
      <c r="I926" s="14"/>
      <c r="J926" s="15"/>
      <c r="K926" s="15"/>
      <c r="L926" s="15"/>
      <c r="M926" s="15"/>
      <c r="N926" s="15"/>
      <c r="O926" s="15"/>
    </row>
    <row r="927" spans="8:15">
      <c r="H927" s="14"/>
      <c r="I927" s="14"/>
      <c r="J927" s="15"/>
      <c r="K927" s="15"/>
      <c r="L927" s="15"/>
      <c r="M927" s="15"/>
      <c r="N927" s="15"/>
      <c r="O927" s="15"/>
    </row>
    <row r="928" spans="8:15">
      <c r="H928" s="14"/>
      <c r="I928" s="14"/>
      <c r="J928" s="15"/>
      <c r="K928" s="15"/>
      <c r="L928" s="15"/>
      <c r="M928" s="15"/>
      <c r="N928" s="15"/>
      <c r="O928" s="15"/>
    </row>
    <row r="929" spans="8:15">
      <c r="H929" s="14"/>
      <c r="I929" s="14"/>
      <c r="J929" s="15"/>
      <c r="K929" s="15"/>
      <c r="L929" s="15"/>
      <c r="M929" s="15"/>
      <c r="N929" s="15"/>
      <c r="O929" s="15"/>
    </row>
    <row r="930" spans="8:15">
      <c r="H930" s="14"/>
      <c r="I930" s="14"/>
      <c r="J930" s="15"/>
      <c r="K930" s="15"/>
      <c r="L930" s="15"/>
      <c r="M930" s="15"/>
      <c r="N930" s="15"/>
      <c r="O930" s="15"/>
    </row>
    <row r="931" spans="8:15">
      <c r="H931" s="14"/>
      <c r="I931" s="14"/>
      <c r="J931" s="15"/>
      <c r="K931" s="15"/>
      <c r="L931" s="15"/>
      <c r="M931" s="15"/>
      <c r="N931" s="15"/>
      <c r="O931" s="15"/>
    </row>
    <row r="932" spans="8:15">
      <c r="H932" s="14"/>
      <c r="I932" s="14"/>
      <c r="J932" s="15"/>
      <c r="K932" s="15"/>
      <c r="L932" s="15"/>
      <c r="M932" s="15"/>
      <c r="N932" s="15"/>
      <c r="O932" s="15"/>
    </row>
    <row r="933" spans="8:15">
      <c r="H933" s="14"/>
      <c r="I933" s="14"/>
      <c r="J933" s="15"/>
      <c r="K933" s="15"/>
      <c r="L933" s="15"/>
      <c r="M933" s="15"/>
      <c r="N933" s="15"/>
      <c r="O933" s="15"/>
    </row>
    <row r="934" spans="8:15">
      <c r="H934" s="14"/>
      <c r="I934" s="14"/>
      <c r="J934" s="15"/>
      <c r="K934" s="15"/>
      <c r="L934" s="15"/>
      <c r="M934" s="15"/>
      <c r="N934" s="15"/>
      <c r="O934" s="15"/>
    </row>
    <row r="935" spans="8:15">
      <c r="H935" s="14"/>
      <c r="I935" s="14"/>
      <c r="J935" s="15"/>
      <c r="K935" s="15"/>
      <c r="L935" s="15"/>
      <c r="M935" s="15"/>
      <c r="N935" s="15"/>
      <c r="O935" s="15"/>
    </row>
    <row r="936" spans="8:15">
      <c r="H936" s="13"/>
      <c r="I936" s="13"/>
      <c r="J936" s="13"/>
      <c r="K936" s="13"/>
      <c r="L936" s="13"/>
      <c r="M936" s="13"/>
      <c r="N936" s="13"/>
      <c r="O936" s="13"/>
    </row>
    <row r="937" spans="8:15">
      <c r="H937" s="13"/>
      <c r="I937" s="13"/>
      <c r="J937" s="13"/>
      <c r="K937" s="13"/>
      <c r="L937" s="13"/>
      <c r="M937" s="13"/>
      <c r="N937" s="13"/>
      <c r="O937" s="13"/>
    </row>
    <row r="938" spans="8:15">
      <c r="H938" s="13"/>
      <c r="I938" s="13"/>
      <c r="J938" s="13"/>
      <c r="K938" s="13"/>
      <c r="L938" s="13"/>
      <c r="M938" s="13"/>
      <c r="N938" s="13"/>
      <c r="O938" s="13"/>
    </row>
    <row r="939" spans="8:15">
      <c r="H939" s="13"/>
      <c r="I939" s="13"/>
      <c r="J939" s="13"/>
      <c r="K939" s="13"/>
      <c r="L939" s="13"/>
      <c r="M939" s="13"/>
      <c r="N939" s="13"/>
      <c r="O939" s="13"/>
    </row>
    <row r="940" spans="8:15">
      <c r="H940" s="13"/>
      <c r="I940" s="13"/>
      <c r="J940" s="13"/>
      <c r="K940" s="13"/>
      <c r="L940" s="13"/>
      <c r="M940" s="13"/>
      <c r="N940" s="13"/>
      <c r="O940" s="13"/>
    </row>
    <row r="941" spans="8:15">
      <c r="H941" s="13"/>
      <c r="I941" s="13"/>
      <c r="J941" s="13"/>
      <c r="K941" s="13"/>
      <c r="L941" s="13"/>
      <c r="M941" s="13"/>
      <c r="N941" s="13"/>
      <c r="O941" s="13"/>
    </row>
    <row r="942" spans="8:15">
      <c r="H942" s="13"/>
      <c r="I942" s="13"/>
      <c r="J942" s="13"/>
      <c r="K942" s="13"/>
      <c r="L942" s="13"/>
      <c r="M942" s="13"/>
      <c r="N942" s="13"/>
      <c r="O942" s="13"/>
    </row>
    <row r="943" spans="8:15">
      <c r="H943" s="13"/>
      <c r="I943" s="13"/>
      <c r="J943" s="13"/>
      <c r="K943" s="13"/>
      <c r="L943" s="13"/>
      <c r="M943" s="13"/>
      <c r="N943" s="13"/>
      <c r="O943" s="13"/>
    </row>
    <row r="944" spans="8:15">
      <c r="H944" s="13"/>
      <c r="I944" s="13"/>
      <c r="J944" s="13"/>
      <c r="K944" s="13"/>
      <c r="L944" s="13"/>
      <c r="M944" s="13"/>
      <c r="N944" s="13"/>
      <c r="O944" s="13"/>
    </row>
    <row r="945" spans="8:15">
      <c r="H945" s="13"/>
      <c r="I945" s="13"/>
      <c r="J945" s="13"/>
      <c r="K945" s="13"/>
      <c r="L945" s="13"/>
      <c r="M945" s="13"/>
      <c r="N945" s="13"/>
      <c r="O945" s="13"/>
    </row>
    <row r="946" spans="8:15">
      <c r="H946" s="13"/>
      <c r="I946" s="13"/>
      <c r="J946" s="13"/>
      <c r="K946" s="13"/>
      <c r="L946" s="13"/>
      <c r="M946" s="13"/>
      <c r="N946" s="13"/>
      <c r="O946" s="13"/>
    </row>
    <row r="947" spans="8:15">
      <c r="H947" s="13"/>
      <c r="I947" s="13"/>
      <c r="J947" s="13"/>
      <c r="K947" s="13"/>
      <c r="L947" s="13"/>
      <c r="M947" s="13"/>
      <c r="N947" s="13"/>
      <c r="O947" s="13"/>
    </row>
    <row r="948" spans="8:15">
      <c r="H948" s="13"/>
      <c r="I948" s="13"/>
      <c r="J948" s="13"/>
      <c r="K948" s="13"/>
      <c r="L948" s="13"/>
      <c r="M948" s="13"/>
      <c r="N948" s="13"/>
      <c r="O948" s="13"/>
    </row>
    <row r="949" spans="8:15">
      <c r="H949" s="13"/>
      <c r="I949" s="13"/>
      <c r="J949" s="13"/>
      <c r="K949" s="13"/>
      <c r="L949" s="13"/>
      <c r="M949" s="13"/>
      <c r="N949" s="13"/>
      <c r="O949" s="13"/>
    </row>
    <row r="950" spans="8:15">
      <c r="H950" s="13"/>
      <c r="I950" s="13"/>
      <c r="J950" s="13"/>
      <c r="K950" s="13"/>
      <c r="L950" s="13"/>
      <c r="M950" s="13"/>
      <c r="N950" s="13"/>
      <c r="O950" s="13"/>
    </row>
    <row r="951" spans="8:15">
      <c r="H951" s="13"/>
      <c r="I951" s="13"/>
      <c r="J951" s="13"/>
      <c r="K951" s="13"/>
      <c r="L951" s="13"/>
      <c r="M951" s="13"/>
      <c r="N951" s="13"/>
      <c r="O951" s="13"/>
    </row>
    <row r="952" spans="8:15">
      <c r="H952" s="13"/>
      <c r="I952" s="13"/>
      <c r="J952" s="13"/>
      <c r="K952" s="13"/>
      <c r="L952" s="13"/>
      <c r="M952" s="13"/>
      <c r="N952" s="13"/>
      <c r="O952" s="13"/>
    </row>
    <row r="953" spans="8:15">
      <c r="H953" s="13"/>
      <c r="I953" s="13"/>
      <c r="J953" s="13"/>
      <c r="K953" s="13"/>
      <c r="L953" s="13"/>
      <c r="M953" s="13"/>
      <c r="N953" s="13"/>
      <c r="O953" s="13"/>
    </row>
    <row r="954" spans="8:15">
      <c r="H954" s="13"/>
      <c r="I954" s="13"/>
      <c r="J954" s="13"/>
      <c r="K954" s="13"/>
      <c r="L954" s="13"/>
      <c r="M954" s="13"/>
      <c r="N954" s="13"/>
      <c r="O954" s="13"/>
    </row>
    <row r="955" spans="8:15">
      <c r="H955" s="13"/>
      <c r="I955" s="13"/>
      <c r="J955" s="13"/>
      <c r="K955" s="13"/>
      <c r="L955" s="13"/>
      <c r="M955" s="13"/>
      <c r="N955" s="13"/>
      <c r="O955" s="13"/>
    </row>
    <row r="956" spans="8:15">
      <c r="H956" s="13"/>
      <c r="I956" s="13"/>
      <c r="J956" s="13"/>
      <c r="K956" s="13"/>
      <c r="L956" s="13"/>
      <c r="M956" s="13"/>
      <c r="N956" s="13"/>
      <c r="O956" s="13"/>
    </row>
    <row r="957" spans="8:15">
      <c r="H957" s="13"/>
      <c r="I957" s="13"/>
      <c r="J957" s="13"/>
      <c r="K957" s="13"/>
      <c r="L957" s="13"/>
      <c r="M957" s="13"/>
      <c r="N957" s="13"/>
      <c r="O957" s="13"/>
    </row>
    <row r="958" spans="8:15">
      <c r="H958" s="13"/>
      <c r="I958" s="13"/>
      <c r="J958" s="13"/>
      <c r="K958" s="13"/>
      <c r="L958" s="13"/>
      <c r="M958" s="13"/>
      <c r="N958" s="13"/>
      <c r="O958" s="13"/>
    </row>
    <row r="959" spans="8:15">
      <c r="H959" s="13"/>
      <c r="I959" s="13"/>
      <c r="J959" s="13"/>
      <c r="K959" s="13"/>
      <c r="L959" s="13"/>
      <c r="M959" s="13"/>
      <c r="N959" s="13"/>
      <c r="O959" s="13"/>
    </row>
    <row r="960" spans="8:15">
      <c r="H960" s="13"/>
      <c r="I960" s="13"/>
      <c r="J960" s="13"/>
      <c r="K960" s="13"/>
      <c r="L960" s="13"/>
      <c r="M960" s="13"/>
      <c r="N960" s="13"/>
      <c r="O960" s="13"/>
    </row>
    <row r="961" spans="8:15">
      <c r="H961" s="13"/>
      <c r="I961" s="13"/>
      <c r="J961" s="13"/>
      <c r="K961" s="13"/>
      <c r="L961" s="13"/>
      <c r="M961" s="13"/>
      <c r="N961" s="13"/>
      <c r="O961" s="13"/>
    </row>
    <row r="962" spans="8:15">
      <c r="H962" s="13"/>
      <c r="I962" s="13"/>
      <c r="J962" s="13"/>
      <c r="K962" s="13"/>
      <c r="L962" s="13"/>
      <c r="M962" s="13"/>
      <c r="N962" s="13"/>
      <c r="O962" s="13"/>
    </row>
    <row r="963" spans="8:15">
      <c r="H963" s="13"/>
      <c r="I963" s="13"/>
      <c r="J963" s="13"/>
      <c r="K963" s="13"/>
      <c r="L963" s="13"/>
      <c r="M963" s="13"/>
      <c r="N963" s="13"/>
      <c r="O963" s="13"/>
    </row>
    <row r="964" spans="8:15">
      <c r="H964" s="13"/>
      <c r="I964" s="13"/>
      <c r="J964" s="13"/>
      <c r="K964" s="13"/>
      <c r="L964" s="13"/>
      <c r="M964" s="13"/>
      <c r="N964" s="13"/>
      <c r="O964" s="13"/>
    </row>
    <row r="965" spans="8:15">
      <c r="H965" s="13"/>
      <c r="I965" s="13"/>
      <c r="J965" s="13"/>
      <c r="K965" s="13"/>
      <c r="L965" s="13"/>
      <c r="M965" s="13"/>
      <c r="N965" s="13"/>
      <c r="O965" s="13"/>
    </row>
    <row r="966" spans="8:15">
      <c r="H966" s="13"/>
      <c r="I966" s="13"/>
      <c r="J966" s="13"/>
      <c r="K966" s="13"/>
      <c r="L966" s="13"/>
      <c r="M966" s="13"/>
      <c r="N966" s="13"/>
      <c r="O966" s="13"/>
    </row>
    <row r="967" spans="8:15">
      <c r="H967" s="13"/>
      <c r="I967" s="13"/>
      <c r="J967" s="13"/>
      <c r="K967" s="13"/>
      <c r="L967" s="13"/>
      <c r="M967" s="13"/>
      <c r="N967" s="13"/>
      <c r="O967" s="13"/>
    </row>
    <row r="968" spans="8:15">
      <c r="H968" s="13"/>
      <c r="I968" s="13"/>
      <c r="J968" s="13"/>
      <c r="K968" s="13"/>
      <c r="L968" s="13"/>
      <c r="M968" s="13"/>
      <c r="N968" s="13"/>
      <c r="O968" s="13"/>
    </row>
    <row r="969" spans="8:15">
      <c r="H969" s="13"/>
      <c r="I969" s="13"/>
      <c r="J969" s="13"/>
      <c r="K969" s="13"/>
      <c r="L969" s="13"/>
      <c r="M969" s="13"/>
      <c r="N969" s="13"/>
      <c r="O969" s="13"/>
    </row>
    <row r="970" spans="8:15">
      <c r="H970" s="13"/>
      <c r="I970" s="13"/>
      <c r="J970" s="13"/>
      <c r="K970" s="13"/>
      <c r="L970" s="13"/>
      <c r="M970" s="13"/>
      <c r="N970" s="13"/>
      <c r="O970" s="13"/>
    </row>
    <row r="971" spans="8:15">
      <c r="H971" s="13"/>
      <c r="I971" s="13"/>
      <c r="J971" s="13"/>
      <c r="K971" s="13"/>
      <c r="L971" s="13"/>
      <c r="M971" s="13"/>
      <c r="N971" s="13"/>
      <c r="O971" s="13"/>
    </row>
    <row r="972" spans="8:15">
      <c r="H972" s="13"/>
      <c r="I972" s="13"/>
      <c r="J972" s="13"/>
      <c r="K972" s="13"/>
      <c r="L972" s="13"/>
      <c r="M972" s="13"/>
      <c r="N972" s="13"/>
      <c r="O972" s="13"/>
    </row>
    <row r="973" spans="8:15">
      <c r="H973" s="13"/>
      <c r="I973" s="13"/>
      <c r="J973" s="13"/>
      <c r="K973" s="13"/>
      <c r="L973" s="13"/>
      <c r="M973" s="13"/>
      <c r="N973" s="13"/>
      <c r="O973" s="13"/>
    </row>
    <row r="974" spans="8:15">
      <c r="H974" s="13"/>
      <c r="I974" s="13"/>
      <c r="J974" s="13"/>
      <c r="K974" s="13"/>
      <c r="L974" s="13"/>
      <c r="M974" s="13"/>
      <c r="N974" s="13"/>
      <c r="O974" s="13"/>
    </row>
    <row r="975" spans="8:15">
      <c r="H975" s="13"/>
      <c r="I975" s="13"/>
      <c r="J975" s="13"/>
      <c r="K975" s="13"/>
      <c r="L975" s="13"/>
      <c r="M975" s="13"/>
      <c r="N975" s="13"/>
      <c r="O975" s="13"/>
    </row>
    <row r="976" spans="8:15">
      <c r="H976" s="13"/>
      <c r="I976" s="13"/>
      <c r="J976" s="13"/>
      <c r="K976" s="13"/>
      <c r="L976" s="13"/>
      <c r="M976" s="13"/>
      <c r="N976" s="13"/>
      <c r="O976" s="13"/>
    </row>
    <row r="977" spans="8:15">
      <c r="H977" s="13"/>
      <c r="I977" s="13"/>
      <c r="J977" s="13"/>
      <c r="K977" s="13"/>
      <c r="L977" s="13"/>
      <c r="M977" s="13"/>
      <c r="N977" s="13"/>
      <c r="O977" s="13"/>
    </row>
    <row r="978" spans="8:15">
      <c r="H978" s="13"/>
      <c r="I978" s="13"/>
      <c r="J978" s="13"/>
      <c r="K978" s="13"/>
      <c r="L978" s="13"/>
      <c r="M978" s="13"/>
      <c r="N978" s="13"/>
      <c r="O978" s="13"/>
    </row>
    <row r="979" spans="8:15">
      <c r="H979" s="13"/>
      <c r="I979" s="13"/>
      <c r="J979" s="13"/>
      <c r="K979" s="13"/>
      <c r="L979" s="13"/>
      <c r="M979" s="13"/>
      <c r="N979" s="13"/>
      <c r="O979" s="13"/>
    </row>
    <row r="980" spans="8:15">
      <c r="H980" s="13"/>
      <c r="I980" s="13"/>
      <c r="J980" s="13"/>
      <c r="K980" s="13"/>
      <c r="L980" s="13"/>
      <c r="M980" s="13"/>
      <c r="N980" s="13"/>
      <c r="O980" s="13"/>
    </row>
    <row r="981" spans="8:15">
      <c r="H981" s="13"/>
      <c r="I981" s="13"/>
      <c r="J981" s="13"/>
      <c r="K981" s="13"/>
      <c r="L981" s="13"/>
      <c r="M981" s="13"/>
      <c r="N981" s="13"/>
      <c r="O981" s="13"/>
    </row>
    <row r="982" spans="8:15">
      <c r="H982" s="13"/>
      <c r="I982" s="13"/>
      <c r="J982" s="13"/>
      <c r="K982" s="13"/>
      <c r="L982" s="13"/>
      <c r="M982" s="13"/>
      <c r="N982" s="13"/>
      <c r="O982" s="13"/>
    </row>
    <row r="983" spans="8:15">
      <c r="H983" s="13"/>
      <c r="I983" s="13"/>
      <c r="J983" s="13"/>
      <c r="K983" s="13"/>
      <c r="L983" s="13"/>
      <c r="M983" s="13"/>
      <c r="N983" s="13"/>
      <c r="O983" s="13"/>
    </row>
    <row r="984" spans="8:15">
      <c r="H984" s="13"/>
      <c r="I984" s="13"/>
      <c r="J984" s="13"/>
      <c r="K984" s="13"/>
      <c r="L984" s="13"/>
      <c r="M984" s="13"/>
      <c r="N984" s="13"/>
      <c r="O984" s="13"/>
    </row>
    <row r="985" spans="8:15">
      <c r="H985" s="13"/>
      <c r="I985" s="13"/>
      <c r="J985" s="13"/>
      <c r="K985" s="13"/>
      <c r="L985" s="13"/>
      <c r="M985" s="13"/>
      <c r="N985" s="13"/>
      <c r="O985" s="13"/>
    </row>
    <row r="986" spans="8:15">
      <c r="H986" s="13"/>
      <c r="I986" s="13"/>
      <c r="J986" s="13"/>
      <c r="K986" s="13"/>
      <c r="L986" s="13"/>
      <c r="M986" s="13"/>
      <c r="N986" s="13"/>
      <c r="O986" s="13"/>
    </row>
    <row r="987" spans="8:15">
      <c r="H987" s="13"/>
      <c r="I987" s="13"/>
      <c r="J987" s="13"/>
      <c r="K987" s="13"/>
      <c r="L987" s="13"/>
      <c r="M987" s="13"/>
      <c r="N987" s="13"/>
      <c r="O987" s="13"/>
    </row>
    <row r="988" spans="8:15">
      <c r="H988" s="13"/>
      <c r="I988" s="13"/>
      <c r="J988" s="13"/>
      <c r="K988" s="13"/>
      <c r="L988" s="13"/>
      <c r="M988" s="13"/>
      <c r="N988" s="13"/>
      <c r="O988" s="13"/>
    </row>
    <row r="989" spans="8:15">
      <c r="H989" s="13"/>
      <c r="I989" s="13"/>
      <c r="J989" s="13"/>
      <c r="K989" s="13"/>
      <c r="L989" s="13"/>
      <c r="M989" s="13"/>
      <c r="N989" s="13"/>
      <c r="O989" s="13"/>
    </row>
    <row r="990" spans="8:15">
      <c r="H990" s="13"/>
      <c r="I990" s="13"/>
      <c r="J990" s="13"/>
      <c r="K990" s="13"/>
      <c r="L990" s="13"/>
      <c r="M990" s="13"/>
      <c r="N990" s="13"/>
      <c r="O990" s="13"/>
    </row>
    <row r="991" spans="8:15">
      <c r="H991" s="13"/>
      <c r="I991" s="13"/>
      <c r="J991" s="13"/>
      <c r="K991" s="13"/>
      <c r="L991" s="13"/>
      <c r="M991" s="13"/>
      <c r="N991" s="13"/>
      <c r="O991" s="13"/>
    </row>
    <row r="992" spans="8:15">
      <c r="H992" s="13"/>
      <c r="I992" s="13"/>
      <c r="J992" s="13"/>
      <c r="K992" s="13"/>
      <c r="L992" s="13"/>
      <c r="M992" s="13"/>
      <c r="N992" s="13"/>
      <c r="O992" s="13"/>
    </row>
    <row r="993" spans="8:15">
      <c r="H993" s="13"/>
      <c r="I993" s="13"/>
      <c r="J993" s="13"/>
      <c r="K993" s="13"/>
      <c r="L993" s="13"/>
      <c r="M993" s="13"/>
      <c r="N993" s="13"/>
      <c r="O993" s="13"/>
    </row>
    <row r="994" spans="8:15">
      <c r="H994" s="13"/>
      <c r="I994" s="13"/>
      <c r="J994" s="13"/>
      <c r="K994" s="13"/>
      <c r="L994" s="13"/>
      <c r="M994" s="13"/>
      <c r="N994" s="13"/>
      <c r="O994" s="13"/>
    </row>
    <row r="995" spans="8:15">
      <c r="H995" s="13"/>
      <c r="I995" s="13"/>
      <c r="J995" s="13"/>
      <c r="K995" s="13"/>
      <c r="L995" s="13"/>
      <c r="M995" s="13"/>
      <c r="N995" s="13"/>
      <c r="O995" s="13"/>
    </row>
    <row r="996" spans="8:15">
      <c r="H996" s="13"/>
      <c r="I996" s="13"/>
      <c r="J996" s="13"/>
      <c r="K996" s="13"/>
      <c r="L996" s="13"/>
      <c r="M996" s="13"/>
      <c r="N996" s="13"/>
      <c r="O996" s="13"/>
    </row>
    <row r="997" spans="8:15">
      <c r="H997" s="13"/>
      <c r="I997" s="13"/>
      <c r="J997" s="13"/>
      <c r="K997" s="13"/>
      <c r="L997" s="13"/>
      <c r="M997" s="13"/>
      <c r="N997" s="13"/>
      <c r="O997" s="13"/>
    </row>
    <row r="998" spans="8:15">
      <c r="H998" s="13"/>
      <c r="I998" s="13"/>
      <c r="J998" s="13"/>
      <c r="K998" s="13"/>
      <c r="L998" s="13"/>
      <c r="M998" s="13"/>
      <c r="N998" s="13"/>
      <c r="O998" s="13"/>
    </row>
    <row r="999" spans="8:15">
      <c r="H999" s="13"/>
      <c r="I999" s="13"/>
      <c r="J999" s="13"/>
      <c r="K999" s="13"/>
      <c r="L999" s="13"/>
      <c r="M999" s="13"/>
      <c r="N999" s="13"/>
      <c r="O999" s="13"/>
    </row>
    <row r="1000" spans="8:15">
      <c r="H1000" s="13"/>
      <c r="I1000" s="13"/>
      <c r="J1000" s="13"/>
      <c r="K1000" s="13"/>
      <c r="L1000" s="13"/>
      <c r="M1000" s="13"/>
      <c r="N1000" s="13"/>
      <c r="O1000" s="13"/>
    </row>
    <row r="1001" spans="8:15">
      <c r="H1001" s="13"/>
      <c r="I1001" s="13"/>
      <c r="J1001" s="13"/>
      <c r="K1001" s="13"/>
      <c r="L1001" s="13"/>
      <c r="M1001" s="13"/>
      <c r="N1001" s="13"/>
      <c r="O1001" s="13"/>
    </row>
    <row r="1002" spans="8:15">
      <c r="H1002" s="13"/>
      <c r="I1002" s="13"/>
      <c r="J1002" s="13"/>
      <c r="K1002" s="13"/>
      <c r="L1002" s="13"/>
      <c r="M1002" s="13"/>
      <c r="N1002" s="13"/>
      <c r="O1002" s="13"/>
    </row>
    <row r="1003" spans="8:15">
      <c r="H1003" s="13"/>
      <c r="I1003" s="13"/>
      <c r="J1003" s="13"/>
      <c r="K1003" s="13"/>
      <c r="L1003" s="13"/>
      <c r="M1003" s="13"/>
      <c r="N1003" s="13"/>
      <c r="O1003" s="13"/>
    </row>
    <row r="1004" spans="8:15">
      <c r="H1004" s="13"/>
      <c r="I1004" s="13"/>
      <c r="J1004" s="13"/>
      <c r="K1004" s="13"/>
      <c r="L1004" s="13"/>
      <c r="M1004" s="13"/>
      <c r="N1004" s="13"/>
      <c r="O1004" s="13"/>
    </row>
    <row r="1005" spans="8:15">
      <c r="H1005" s="13"/>
      <c r="I1005" s="13"/>
      <c r="J1005" s="13"/>
      <c r="K1005" s="13"/>
      <c r="L1005" s="13"/>
      <c r="M1005" s="13"/>
      <c r="N1005" s="13"/>
      <c r="O1005" s="13"/>
    </row>
    <row r="1006" spans="8:15">
      <c r="H1006" s="13"/>
      <c r="I1006" s="13"/>
      <c r="J1006" s="13"/>
      <c r="K1006" s="13"/>
      <c r="L1006" s="13"/>
      <c r="M1006" s="13"/>
      <c r="N1006" s="13"/>
      <c r="O1006" s="13"/>
    </row>
    <row r="1007" spans="8:15">
      <c r="H1007" s="13"/>
      <c r="I1007" s="13"/>
      <c r="J1007" s="13"/>
      <c r="K1007" s="13"/>
      <c r="L1007" s="13"/>
      <c r="M1007" s="13"/>
      <c r="N1007" s="13"/>
      <c r="O1007" s="13"/>
    </row>
    <row r="1008" spans="8:15">
      <c r="H1008" s="13"/>
      <c r="I1008" s="13"/>
      <c r="J1008" s="13"/>
      <c r="K1008" s="13"/>
      <c r="L1008" s="13"/>
      <c r="M1008" s="13"/>
      <c r="N1008" s="13"/>
      <c r="O1008" s="13"/>
    </row>
    <row r="1009" spans="8:15">
      <c r="H1009" s="13"/>
      <c r="I1009" s="13"/>
      <c r="J1009" s="13"/>
      <c r="K1009" s="13"/>
      <c r="L1009" s="13"/>
      <c r="M1009" s="13"/>
      <c r="N1009" s="13"/>
      <c r="O1009" s="13"/>
    </row>
    <row r="1010" spans="8:15">
      <c r="H1010" s="13"/>
      <c r="I1010" s="13"/>
      <c r="J1010" s="13"/>
      <c r="K1010" s="13"/>
      <c r="L1010" s="13"/>
      <c r="M1010" s="13"/>
      <c r="N1010" s="13"/>
      <c r="O1010" s="13"/>
    </row>
    <row r="1011" spans="8:15">
      <c r="H1011" s="13"/>
      <c r="I1011" s="13"/>
      <c r="J1011" s="13"/>
      <c r="K1011" s="13"/>
      <c r="L1011" s="13"/>
      <c r="M1011" s="13"/>
      <c r="N1011" s="13"/>
      <c r="O1011" s="13"/>
    </row>
    <row r="1012" spans="8:15">
      <c r="H1012" s="13"/>
      <c r="I1012" s="13"/>
      <c r="J1012" s="13"/>
      <c r="K1012" s="13"/>
      <c r="L1012" s="13"/>
      <c r="M1012" s="13"/>
      <c r="N1012" s="13"/>
      <c r="O1012" s="13"/>
    </row>
    <row r="1013" spans="8:15">
      <c r="H1013" s="13"/>
      <c r="I1013" s="13"/>
      <c r="J1013" s="13"/>
      <c r="K1013" s="13"/>
      <c r="L1013" s="13"/>
      <c r="M1013" s="13"/>
      <c r="N1013" s="13"/>
      <c r="O1013" s="13"/>
    </row>
    <row r="1014" spans="8:15">
      <c r="H1014" s="13"/>
      <c r="I1014" s="13"/>
      <c r="J1014" s="13"/>
      <c r="K1014" s="13"/>
      <c r="L1014" s="13"/>
      <c r="M1014" s="13"/>
      <c r="N1014" s="13"/>
      <c r="O1014" s="13"/>
    </row>
    <row r="1015" spans="8:15">
      <c r="H1015" s="13"/>
      <c r="I1015" s="13"/>
      <c r="J1015" s="13"/>
      <c r="K1015" s="13"/>
      <c r="L1015" s="13"/>
      <c r="M1015" s="13"/>
      <c r="N1015" s="13"/>
      <c r="O1015" s="13"/>
    </row>
    <row r="1016" spans="8:15">
      <c r="H1016" s="13"/>
      <c r="I1016" s="13"/>
      <c r="J1016" s="13"/>
      <c r="K1016" s="13"/>
      <c r="L1016" s="13"/>
      <c r="M1016" s="13"/>
      <c r="N1016" s="13"/>
      <c r="O1016" s="13"/>
    </row>
    <row r="1017" spans="8:15">
      <c r="H1017" s="13"/>
      <c r="I1017" s="13"/>
      <c r="J1017" s="13"/>
      <c r="K1017" s="13"/>
      <c r="L1017" s="13"/>
      <c r="M1017" s="13"/>
      <c r="N1017" s="13"/>
      <c r="O1017" s="13"/>
    </row>
    <row r="1018" spans="8:15">
      <c r="H1018" s="13"/>
      <c r="I1018" s="13"/>
      <c r="J1018" s="13"/>
      <c r="K1018" s="13"/>
      <c r="L1018" s="13"/>
      <c r="M1018" s="13"/>
      <c r="N1018" s="13"/>
      <c r="O1018" s="13"/>
    </row>
    <row r="1019" spans="8:15">
      <c r="H1019" s="13"/>
      <c r="I1019" s="13"/>
      <c r="J1019" s="13"/>
      <c r="K1019" s="13"/>
      <c r="L1019" s="13"/>
      <c r="M1019" s="13"/>
      <c r="N1019" s="13"/>
      <c r="O1019" s="13"/>
    </row>
    <row r="1020" spans="8:15">
      <c r="H1020" s="13"/>
      <c r="I1020" s="13"/>
      <c r="J1020" s="13"/>
      <c r="K1020" s="13"/>
      <c r="L1020" s="13"/>
      <c r="M1020" s="13"/>
      <c r="N1020" s="13"/>
      <c r="O1020" s="13"/>
    </row>
    <row r="1021" spans="8:15">
      <c r="H1021" s="13"/>
      <c r="I1021" s="13"/>
      <c r="J1021" s="13"/>
      <c r="K1021" s="13"/>
      <c r="L1021" s="13"/>
      <c r="M1021" s="13"/>
      <c r="N1021" s="13"/>
      <c r="O1021" s="13"/>
    </row>
    <row r="1022" spans="8:15">
      <c r="H1022" s="13"/>
      <c r="I1022" s="13"/>
      <c r="J1022" s="13"/>
      <c r="K1022" s="13"/>
      <c r="L1022" s="13"/>
      <c r="M1022" s="13"/>
      <c r="N1022" s="13"/>
      <c r="O1022" s="13"/>
    </row>
    <row r="1023" spans="8:15">
      <c r="H1023" s="13"/>
      <c r="I1023" s="13"/>
      <c r="J1023" s="13"/>
      <c r="K1023" s="13"/>
      <c r="L1023" s="13"/>
      <c r="M1023" s="13"/>
      <c r="N1023" s="13"/>
      <c r="O1023" s="13"/>
    </row>
    <row r="1024" spans="8:15">
      <c r="H1024" s="13"/>
      <c r="I1024" s="13"/>
      <c r="J1024" s="13"/>
      <c r="K1024" s="13"/>
      <c r="L1024" s="13"/>
      <c r="M1024" s="13"/>
      <c r="N1024" s="13"/>
      <c r="O1024" s="13"/>
    </row>
    <row r="1025" spans="8:15">
      <c r="H1025" s="13"/>
      <c r="I1025" s="13"/>
      <c r="J1025" s="13"/>
      <c r="K1025" s="13"/>
      <c r="L1025" s="13"/>
      <c r="M1025" s="13"/>
      <c r="N1025" s="13"/>
      <c r="O1025" s="13"/>
    </row>
    <row r="1026" spans="8:15">
      <c r="H1026" s="13"/>
      <c r="I1026" s="13"/>
      <c r="J1026" s="13"/>
      <c r="K1026" s="13"/>
      <c r="L1026" s="13"/>
      <c r="M1026" s="13"/>
      <c r="N1026" s="13"/>
      <c r="O1026" s="13"/>
    </row>
    <row r="1027" spans="8:15">
      <c r="H1027" s="13"/>
      <c r="I1027" s="13"/>
      <c r="J1027" s="13"/>
      <c r="K1027" s="13"/>
      <c r="L1027" s="13"/>
      <c r="M1027" s="13"/>
      <c r="N1027" s="13"/>
      <c r="O1027" s="13"/>
    </row>
    <row r="1028" spans="8:15">
      <c r="H1028" s="13"/>
      <c r="I1028" s="13"/>
      <c r="J1028" s="13"/>
      <c r="K1028" s="13"/>
      <c r="L1028" s="13"/>
      <c r="M1028" s="13"/>
      <c r="N1028" s="13"/>
      <c r="O1028" s="13"/>
    </row>
    <row r="1029" spans="8:15">
      <c r="H1029" s="13"/>
      <c r="I1029" s="13"/>
      <c r="J1029" s="13"/>
      <c r="K1029" s="13"/>
      <c r="L1029" s="13"/>
      <c r="M1029" s="13"/>
      <c r="N1029" s="13"/>
      <c r="O1029" s="13"/>
    </row>
    <row r="1030" spans="8:15">
      <c r="H1030" s="13"/>
      <c r="I1030" s="13"/>
      <c r="J1030" s="13"/>
      <c r="K1030" s="13"/>
      <c r="L1030" s="13"/>
      <c r="M1030" s="13"/>
      <c r="N1030" s="13"/>
      <c r="O1030" s="13"/>
    </row>
    <row r="1031" spans="8:15">
      <c r="H1031" s="13"/>
      <c r="I1031" s="13"/>
      <c r="J1031" s="13"/>
      <c r="K1031" s="13"/>
      <c r="L1031" s="13"/>
      <c r="M1031" s="13"/>
      <c r="N1031" s="13"/>
      <c r="O1031" s="13"/>
    </row>
    <row r="1032" spans="8:15">
      <c r="H1032" s="13"/>
      <c r="I1032" s="13"/>
      <c r="J1032" s="13"/>
      <c r="K1032" s="13"/>
      <c r="L1032" s="13"/>
      <c r="M1032" s="13"/>
      <c r="N1032" s="13"/>
      <c r="O1032" s="13"/>
    </row>
    <row r="1033" spans="8:15">
      <c r="H1033" s="13"/>
      <c r="I1033" s="13"/>
      <c r="J1033" s="13"/>
      <c r="K1033" s="13"/>
      <c r="L1033" s="13"/>
      <c r="M1033" s="13"/>
      <c r="N1033" s="13"/>
      <c r="O1033" s="13"/>
    </row>
    <row r="1034" spans="8:15">
      <c r="H1034" s="13"/>
      <c r="I1034" s="13"/>
      <c r="J1034" s="13"/>
      <c r="K1034" s="13"/>
      <c r="L1034" s="13"/>
      <c r="M1034" s="13"/>
      <c r="N1034" s="13"/>
      <c r="O1034" s="13"/>
    </row>
    <row r="1035" spans="8:15">
      <c r="H1035" s="13"/>
      <c r="I1035" s="13"/>
      <c r="J1035" s="13"/>
      <c r="K1035" s="13"/>
      <c r="L1035" s="13"/>
      <c r="M1035" s="13"/>
      <c r="N1035" s="13"/>
      <c r="O1035" s="13"/>
    </row>
    <row r="1036" spans="8:15">
      <c r="H1036" s="13"/>
      <c r="I1036" s="13"/>
      <c r="J1036" s="13"/>
      <c r="K1036" s="13"/>
      <c r="L1036" s="13"/>
      <c r="M1036" s="13"/>
      <c r="N1036" s="13"/>
      <c r="O1036" s="13"/>
    </row>
    <row r="1037" spans="8:15">
      <c r="H1037" s="13"/>
      <c r="I1037" s="13"/>
      <c r="J1037" s="13"/>
      <c r="K1037" s="13"/>
      <c r="L1037" s="13"/>
      <c r="M1037" s="13"/>
      <c r="N1037" s="13"/>
      <c r="O1037" s="13"/>
    </row>
    <row r="1038" spans="8:15">
      <c r="H1038" s="13"/>
      <c r="I1038" s="13"/>
      <c r="J1038" s="13"/>
      <c r="K1038" s="13"/>
      <c r="L1038" s="13"/>
      <c r="M1038" s="13"/>
      <c r="N1038" s="13"/>
      <c r="O1038" s="13"/>
    </row>
    <row r="1039" spans="8:15">
      <c r="H1039" s="13"/>
      <c r="I1039" s="13"/>
      <c r="J1039" s="13"/>
      <c r="K1039" s="13"/>
      <c r="L1039" s="13"/>
      <c r="M1039" s="13"/>
      <c r="N1039" s="13"/>
      <c r="O1039" s="13"/>
    </row>
    <row r="1040" spans="8:15">
      <c r="H1040" s="13"/>
      <c r="I1040" s="13"/>
      <c r="J1040" s="13"/>
      <c r="K1040" s="13"/>
      <c r="L1040" s="13"/>
      <c r="M1040" s="13"/>
      <c r="N1040" s="13"/>
      <c r="O1040" s="13"/>
    </row>
    <row r="1041" spans="8:15">
      <c r="H1041" s="13"/>
      <c r="I1041" s="13"/>
      <c r="J1041" s="13"/>
      <c r="K1041" s="13"/>
      <c r="L1041" s="13"/>
      <c r="M1041" s="13"/>
      <c r="N1041" s="13"/>
      <c r="O1041" s="13"/>
    </row>
    <row r="1042" spans="8:15">
      <c r="H1042" s="13"/>
      <c r="I1042" s="13"/>
      <c r="J1042" s="13"/>
      <c r="K1042" s="13"/>
      <c r="L1042" s="13"/>
      <c r="M1042" s="13"/>
      <c r="N1042" s="13"/>
      <c r="O1042" s="13"/>
    </row>
    <row r="1043" spans="8:15">
      <c r="H1043" s="13"/>
      <c r="I1043" s="13"/>
      <c r="J1043" s="13"/>
      <c r="K1043" s="13"/>
      <c r="L1043" s="13"/>
      <c r="M1043" s="13"/>
      <c r="N1043" s="13"/>
      <c r="O1043" s="13"/>
    </row>
    <row r="1044" spans="8:15">
      <c r="H1044" s="13"/>
      <c r="I1044" s="13"/>
      <c r="J1044" s="13"/>
      <c r="K1044" s="13"/>
      <c r="L1044" s="13"/>
      <c r="M1044" s="13"/>
      <c r="N1044" s="13"/>
      <c r="O1044" s="13"/>
    </row>
    <row r="1045" spans="8:15">
      <c r="H1045" s="13"/>
      <c r="I1045" s="13"/>
      <c r="J1045" s="13"/>
      <c r="K1045" s="13"/>
      <c r="L1045" s="13"/>
      <c r="M1045" s="13"/>
      <c r="N1045" s="13"/>
      <c r="O1045" s="13"/>
    </row>
    <row r="1046" spans="8:15">
      <c r="H1046" s="13"/>
      <c r="I1046" s="13"/>
      <c r="J1046" s="13"/>
      <c r="K1046" s="13"/>
      <c r="L1046" s="13"/>
      <c r="M1046" s="13"/>
      <c r="N1046" s="13"/>
      <c r="O1046" s="13"/>
    </row>
    <row r="1047" spans="8:15">
      <c r="H1047" s="13"/>
      <c r="I1047" s="13"/>
      <c r="J1047" s="13"/>
      <c r="K1047" s="13"/>
      <c r="L1047" s="13"/>
      <c r="M1047" s="13"/>
      <c r="N1047" s="13"/>
      <c r="O1047" s="13"/>
    </row>
    <row r="1048" spans="8:15">
      <c r="H1048" s="13"/>
      <c r="I1048" s="13"/>
      <c r="J1048" s="13"/>
      <c r="K1048" s="13"/>
      <c r="L1048" s="13"/>
      <c r="M1048" s="13"/>
      <c r="N1048" s="13"/>
      <c r="O1048" s="13"/>
    </row>
    <row r="1049" spans="8:15">
      <c r="H1049" s="13"/>
      <c r="I1049" s="13"/>
      <c r="J1049" s="13"/>
      <c r="K1049" s="13"/>
      <c r="L1049" s="13"/>
      <c r="M1049" s="13"/>
      <c r="N1049" s="13"/>
      <c r="O1049" s="13"/>
    </row>
    <row r="1050" spans="8:15">
      <c r="H1050" s="13"/>
      <c r="I1050" s="13"/>
      <c r="J1050" s="13"/>
      <c r="K1050" s="13"/>
      <c r="L1050" s="13"/>
      <c r="M1050" s="13"/>
      <c r="N1050" s="13"/>
      <c r="O1050" s="13"/>
    </row>
    <row r="1051" spans="8:15">
      <c r="H1051" s="13"/>
      <c r="I1051" s="13"/>
      <c r="J1051" s="13"/>
      <c r="K1051" s="13"/>
      <c r="L1051" s="13"/>
      <c r="M1051" s="13"/>
      <c r="N1051" s="13"/>
      <c r="O1051" s="13"/>
    </row>
    <row r="1052" spans="8:15">
      <c r="H1052" s="13"/>
      <c r="I1052" s="13"/>
      <c r="J1052" s="13"/>
      <c r="K1052" s="13"/>
      <c r="L1052" s="13"/>
      <c r="M1052" s="13"/>
      <c r="N1052" s="13"/>
      <c r="O1052" s="13"/>
    </row>
    <row r="1053" spans="8:15">
      <c r="H1053" s="13"/>
      <c r="I1053" s="13"/>
      <c r="J1053" s="13"/>
      <c r="K1053" s="13"/>
      <c r="L1053" s="13"/>
      <c r="M1053" s="13"/>
      <c r="N1053" s="13"/>
      <c r="O1053" s="13"/>
    </row>
    <row r="1054" spans="8:15">
      <c r="H1054" s="13"/>
      <c r="I1054" s="13"/>
      <c r="J1054" s="13"/>
      <c r="K1054" s="13"/>
      <c r="L1054" s="13"/>
      <c r="M1054" s="13"/>
      <c r="N1054" s="13"/>
      <c r="O1054" s="13"/>
    </row>
    <row r="1055" spans="8:15">
      <c r="H1055" s="13"/>
      <c r="I1055" s="13"/>
      <c r="J1055" s="13"/>
      <c r="K1055" s="13"/>
      <c r="L1055" s="13"/>
      <c r="M1055" s="13"/>
      <c r="N1055" s="13"/>
      <c r="O1055" s="13"/>
    </row>
    <row r="1056" spans="8:15">
      <c r="H1056" s="13"/>
      <c r="I1056" s="13"/>
      <c r="J1056" s="13"/>
      <c r="K1056" s="13"/>
      <c r="L1056" s="13"/>
      <c r="M1056" s="13"/>
      <c r="N1056" s="13"/>
      <c r="O1056" s="13"/>
    </row>
    <row r="1057" spans="8:15">
      <c r="H1057" s="13"/>
      <c r="I1057" s="13"/>
      <c r="J1057" s="13"/>
      <c r="K1057" s="13"/>
      <c r="L1057" s="13"/>
      <c r="M1057" s="13"/>
      <c r="N1057" s="13"/>
      <c r="O1057" s="13"/>
    </row>
    <row r="1058" spans="8:15">
      <c r="H1058" s="13"/>
      <c r="I1058" s="13"/>
      <c r="J1058" s="13"/>
      <c r="K1058" s="13"/>
      <c r="L1058" s="13"/>
      <c r="M1058" s="13"/>
      <c r="N1058" s="13"/>
      <c r="O1058" s="13"/>
    </row>
    <row r="1059" spans="8:15">
      <c r="H1059" s="13"/>
      <c r="I1059" s="13"/>
      <c r="J1059" s="13"/>
      <c r="K1059" s="13"/>
      <c r="L1059" s="13"/>
      <c r="M1059" s="13"/>
      <c r="N1059" s="13"/>
      <c r="O1059" s="13"/>
    </row>
    <row r="1060" spans="8:15">
      <c r="H1060" s="13"/>
      <c r="I1060" s="13"/>
      <c r="J1060" s="13"/>
      <c r="K1060" s="13"/>
      <c r="L1060" s="13"/>
      <c r="M1060" s="13"/>
      <c r="N1060" s="13"/>
      <c r="O1060" s="13"/>
    </row>
    <row r="1061" spans="8:15">
      <c r="H1061" s="13"/>
      <c r="I1061" s="13"/>
      <c r="J1061" s="13"/>
      <c r="K1061" s="13"/>
      <c r="L1061" s="13"/>
      <c r="M1061" s="13"/>
      <c r="N1061" s="13"/>
      <c r="O1061" s="13"/>
    </row>
    <row r="1062" spans="8:15">
      <c r="H1062" s="13"/>
      <c r="I1062" s="13"/>
      <c r="J1062" s="13"/>
      <c r="K1062" s="13"/>
      <c r="L1062" s="13"/>
      <c r="M1062" s="13"/>
      <c r="N1062" s="13"/>
      <c r="O1062" s="13"/>
    </row>
    <row r="1063" spans="8:15">
      <c r="H1063" s="13"/>
      <c r="I1063" s="13"/>
      <c r="J1063" s="13"/>
      <c r="K1063" s="13"/>
      <c r="L1063" s="13"/>
      <c r="M1063" s="13"/>
      <c r="N1063" s="13"/>
      <c r="O1063" s="13"/>
    </row>
    <row r="1064" spans="8:15">
      <c r="H1064" s="13"/>
      <c r="I1064" s="13"/>
      <c r="J1064" s="13"/>
      <c r="K1064" s="13"/>
      <c r="L1064" s="13"/>
      <c r="M1064" s="13"/>
      <c r="N1064" s="13"/>
      <c r="O1064" s="13"/>
    </row>
    <row r="1065" spans="8:15">
      <c r="H1065" s="13"/>
      <c r="I1065" s="13"/>
      <c r="J1065" s="13"/>
      <c r="K1065" s="13"/>
      <c r="L1065" s="13"/>
      <c r="M1065" s="13"/>
      <c r="N1065" s="13"/>
      <c r="O1065" s="13"/>
    </row>
    <row r="1066" spans="8:15">
      <c r="H1066" s="13"/>
      <c r="I1066" s="13"/>
      <c r="J1066" s="13"/>
      <c r="K1066" s="13"/>
      <c r="L1066" s="13"/>
      <c r="M1066" s="13"/>
      <c r="N1066" s="13"/>
      <c r="O1066" s="13"/>
    </row>
    <row r="1067" spans="8:15">
      <c r="H1067" s="13"/>
      <c r="I1067" s="13"/>
      <c r="J1067" s="13"/>
      <c r="K1067" s="13"/>
      <c r="L1067" s="13"/>
      <c r="M1067" s="13"/>
      <c r="N1067" s="13"/>
      <c r="O1067" s="13"/>
    </row>
    <row r="1068" spans="8:15">
      <c r="H1068" s="13"/>
      <c r="I1068" s="13"/>
      <c r="J1068" s="13"/>
      <c r="K1068" s="13"/>
      <c r="L1068" s="13"/>
      <c r="M1068" s="13"/>
      <c r="N1068" s="13"/>
      <c r="O1068" s="13"/>
    </row>
    <row r="1069" spans="8:15">
      <c r="H1069" s="13"/>
      <c r="I1069" s="13"/>
      <c r="J1069" s="13"/>
      <c r="K1069" s="13"/>
      <c r="L1069" s="13"/>
      <c r="M1069" s="13"/>
      <c r="N1069" s="13"/>
      <c r="O1069" s="13"/>
    </row>
    <row r="1070" spans="8:15">
      <c r="H1070" s="13"/>
      <c r="I1070" s="13"/>
      <c r="J1070" s="13"/>
      <c r="K1070" s="13"/>
      <c r="L1070" s="13"/>
      <c r="M1070" s="13"/>
      <c r="N1070" s="13"/>
      <c r="O1070" s="13"/>
    </row>
    <row r="1071" spans="8:15">
      <c r="H1071" s="13"/>
      <c r="I1071" s="13"/>
      <c r="J1071" s="13"/>
      <c r="K1071" s="13"/>
      <c r="L1071" s="13"/>
      <c r="M1071" s="13"/>
      <c r="N1071" s="13"/>
      <c r="O1071" s="13"/>
    </row>
    <row r="1072" spans="8:15">
      <c r="H1072" s="13"/>
      <c r="I1072" s="13"/>
      <c r="J1072" s="13"/>
      <c r="K1072" s="13"/>
      <c r="L1072" s="13"/>
      <c r="M1072" s="13"/>
      <c r="N1072" s="13"/>
      <c r="O1072" s="13"/>
    </row>
    <row r="1073" spans="8:15">
      <c r="H1073" s="13"/>
      <c r="I1073" s="13"/>
      <c r="J1073" s="13"/>
      <c r="K1073" s="13"/>
      <c r="L1073" s="13"/>
      <c r="M1073" s="13"/>
      <c r="N1073" s="13"/>
      <c r="O1073" s="13"/>
    </row>
    <row r="1074" spans="8:15">
      <c r="H1074" s="13"/>
      <c r="I1074" s="13"/>
      <c r="J1074" s="13"/>
      <c r="K1074" s="13"/>
      <c r="L1074" s="13"/>
      <c r="M1074" s="13"/>
      <c r="N1074" s="13"/>
      <c r="O1074" s="13"/>
    </row>
    <row r="1075" spans="8:15">
      <c r="H1075" s="13"/>
      <c r="I1075" s="13"/>
      <c r="J1075" s="13"/>
      <c r="K1075" s="13"/>
      <c r="L1075" s="13"/>
      <c r="M1075" s="13"/>
      <c r="N1075" s="13"/>
      <c r="O1075" s="13"/>
    </row>
    <row r="1076" spans="8:15">
      <c r="H1076" s="13"/>
      <c r="I1076" s="13"/>
      <c r="J1076" s="13"/>
      <c r="K1076" s="13"/>
      <c r="L1076" s="13"/>
      <c r="M1076" s="13"/>
      <c r="N1076" s="13"/>
      <c r="O1076" s="13"/>
    </row>
    <row r="1077" spans="8:15">
      <c r="H1077" s="13"/>
      <c r="I1077" s="13"/>
      <c r="J1077" s="13"/>
      <c r="K1077" s="13"/>
      <c r="L1077" s="13"/>
      <c r="M1077" s="13"/>
      <c r="N1077" s="13"/>
      <c r="O1077" s="13"/>
    </row>
    <row r="1078" spans="8:15">
      <c r="H1078" s="13"/>
      <c r="I1078" s="13"/>
      <c r="J1078" s="13"/>
      <c r="K1078" s="13"/>
      <c r="L1078" s="13"/>
      <c r="M1078" s="13"/>
      <c r="N1078" s="13"/>
      <c r="O1078" s="13"/>
    </row>
    <row r="1079" spans="8:15">
      <c r="H1079" s="13"/>
      <c r="I1079" s="13"/>
      <c r="J1079" s="13"/>
      <c r="K1079" s="13"/>
      <c r="L1079" s="13"/>
      <c r="M1079" s="13"/>
      <c r="N1079" s="13"/>
      <c r="O1079" s="13"/>
    </row>
    <row r="1080" spans="8:15">
      <c r="H1080" s="13"/>
      <c r="I1080" s="13"/>
      <c r="J1080" s="13"/>
      <c r="K1080" s="13"/>
      <c r="L1080" s="13"/>
      <c r="M1080" s="13"/>
      <c r="N1080" s="13"/>
      <c r="O1080" s="13"/>
    </row>
    <row r="1081" spans="8:15">
      <c r="H1081" s="13"/>
      <c r="I1081" s="13"/>
      <c r="J1081" s="13"/>
      <c r="K1081" s="13"/>
      <c r="L1081" s="13"/>
      <c r="M1081" s="13"/>
      <c r="N1081" s="13"/>
      <c r="O1081" s="13"/>
    </row>
    <row r="1082" spans="8:15">
      <c r="H1082" s="13"/>
      <c r="I1082" s="13"/>
      <c r="J1082" s="13"/>
      <c r="K1082" s="13"/>
      <c r="L1082" s="13"/>
      <c r="M1082" s="13"/>
      <c r="N1082" s="13"/>
      <c r="O1082" s="13"/>
    </row>
    <row r="1083" spans="8:15">
      <c r="H1083" s="13"/>
      <c r="I1083" s="13"/>
      <c r="J1083" s="13"/>
      <c r="K1083" s="13"/>
      <c r="L1083" s="13"/>
      <c r="M1083" s="13"/>
      <c r="N1083" s="13"/>
      <c r="O1083" s="13"/>
    </row>
    <row r="1084" spans="8:15">
      <c r="H1084" s="13"/>
      <c r="I1084" s="13"/>
      <c r="J1084" s="13"/>
      <c r="K1084" s="13"/>
      <c r="L1084" s="13"/>
      <c r="M1084" s="13"/>
      <c r="N1084" s="13"/>
      <c r="O1084" s="13"/>
    </row>
    <row r="1085" spans="8:15">
      <c r="H1085" s="13"/>
      <c r="I1085" s="13"/>
      <c r="J1085" s="13"/>
      <c r="K1085" s="13"/>
      <c r="L1085" s="13"/>
      <c r="M1085" s="13"/>
      <c r="N1085" s="13"/>
      <c r="O1085" s="13"/>
    </row>
    <row r="1086" spans="8:15">
      <c r="H1086" s="13"/>
      <c r="I1086" s="13"/>
      <c r="J1086" s="13"/>
      <c r="K1086" s="13"/>
      <c r="L1086" s="13"/>
      <c r="M1086" s="13"/>
      <c r="N1086" s="13"/>
      <c r="O1086" s="13"/>
    </row>
    <row r="1087" spans="8:15">
      <c r="H1087" s="13"/>
      <c r="I1087" s="13"/>
      <c r="J1087" s="13"/>
      <c r="K1087" s="13"/>
      <c r="L1087" s="13"/>
      <c r="M1087" s="13"/>
      <c r="N1087" s="13"/>
      <c r="O1087" s="13"/>
    </row>
    <row r="1088" spans="8:15">
      <c r="H1088" s="13"/>
      <c r="I1088" s="13"/>
      <c r="J1088" s="13"/>
      <c r="K1088" s="13"/>
      <c r="L1088" s="13"/>
      <c r="M1088" s="13"/>
      <c r="N1088" s="13"/>
      <c r="O1088" s="13"/>
    </row>
    <row r="1089" spans="8:15">
      <c r="H1089" s="13"/>
      <c r="I1089" s="13"/>
      <c r="J1089" s="13"/>
      <c r="K1089" s="13"/>
      <c r="L1089" s="13"/>
      <c r="M1089" s="13"/>
      <c r="N1089" s="13"/>
      <c r="O1089" s="13"/>
    </row>
    <row r="1090" spans="8:15">
      <c r="H1090" s="13"/>
      <c r="I1090" s="13"/>
      <c r="J1090" s="13"/>
      <c r="K1090" s="13"/>
      <c r="L1090" s="13"/>
      <c r="M1090" s="13"/>
      <c r="N1090" s="13"/>
      <c r="O1090" s="13"/>
    </row>
    <row r="1091" spans="8:15">
      <c r="H1091" s="13"/>
      <c r="I1091" s="13"/>
      <c r="J1091" s="13"/>
      <c r="K1091" s="13"/>
      <c r="L1091" s="13"/>
      <c r="M1091" s="13"/>
      <c r="N1091" s="13"/>
      <c r="O1091" s="13"/>
    </row>
    <row r="1092" spans="8:15">
      <c r="H1092" s="13"/>
      <c r="I1092" s="13"/>
      <c r="J1092" s="13"/>
      <c r="K1092" s="13"/>
      <c r="L1092" s="13"/>
      <c r="M1092" s="13"/>
      <c r="N1092" s="13"/>
      <c r="O1092" s="13"/>
    </row>
    <row r="1093" spans="8:15">
      <c r="H1093" s="13"/>
      <c r="I1093" s="13"/>
      <c r="J1093" s="13"/>
      <c r="K1093" s="13"/>
      <c r="L1093" s="13"/>
      <c r="M1093" s="13"/>
      <c r="N1093" s="13"/>
      <c r="O1093" s="13"/>
    </row>
    <row r="1094" spans="8:15">
      <c r="H1094" s="13"/>
      <c r="I1094" s="13"/>
      <c r="J1094" s="13"/>
      <c r="K1094" s="13"/>
      <c r="L1094" s="13"/>
      <c r="M1094" s="13"/>
      <c r="N1094" s="13"/>
      <c r="O1094" s="13"/>
    </row>
    <row r="1095" spans="8:15">
      <c r="H1095" s="13"/>
      <c r="I1095" s="13"/>
      <c r="J1095" s="13"/>
      <c r="K1095" s="13"/>
      <c r="L1095" s="13"/>
      <c r="M1095" s="13"/>
      <c r="N1095" s="13"/>
      <c r="O1095" s="13"/>
    </row>
    <row r="1096" spans="8:15">
      <c r="H1096" s="13"/>
      <c r="I1096" s="13"/>
      <c r="J1096" s="13"/>
      <c r="K1096" s="13"/>
      <c r="L1096" s="13"/>
      <c r="M1096" s="13"/>
      <c r="N1096" s="13"/>
      <c r="O1096" s="13"/>
    </row>
    <row r="1097" spans="8:15">
      <c r="H1097" s="13"/>
      <c r="I1097" s="13"/>
      <c r="J1097" s="13"/>
      <c r="K1097" s="13"/>
      <c r="L1097" s="13"/>
      <c r="M1097" s="13"/>
      <c r="N1097" s="13"/>
      <c r="O1097" s="13"/>
    </row>
    <row r="1098" spans="8:15">
      <c r="H1098" s="13"/>
      <c r="I1098" s="13"/>
      <c r="J1098" s="13"/>
      <c r="K1098" s="13"/>
      <c r="L1098" s="13"/>
      <c r="M1098" s="13"/>
      <c r="N1098" s="13"/>
      <c r="O1098" s="13"/>
    </row>
    <row r="1099" spans="8:15">
      <c r="H1099" s="13"/>
      <c r="I1099" s="13"/>
      <c r="J1099" s="13"/>
      <c r="K1099" s="13"/>
      <c r="L1099" s="13"/>
      <c r="M1099" s="13"/>
      <c r="N1099" s="13"/>
      <c r="O1099" s="13"/>
    </row>
    <row r="1100" spans="8:15">
      <c r="H1100" s="13"/>
      <c r="I1100" s="13"/>
      <c r="J1100" s="13"/>
      <c r="K1100" s="13"/>
      <c r="L1100" s="13"/>
      <c r="M1100" s="13"/>
      <c r="N1100" s="13"/>
      <c r="O1100" s="13"/>
    </row>
    <row r="1101" spans="8:15">
      <c r="H1101" s="13"/>
      <c r="I1101" s="13"/>
      <c r="J1101" s="13"/>
      <c r="K1101" s="13"/>
      <c r="L1101" s="13"/>
      <c r="M1101" s="13"/>
      <c r="N1101" s="13"/>
      <c r="O1101" s="13"/>
    </row>
    <row r="1102" spans="8:15">
      <c r="H1102" s="13"/>
      <c r="I1102" s="13"/>
      <c r="J1102" s="13"/>
      <c r="K1102" s="13"/>
      <c r="L1102" s="13"/>
      <c r="M1102" s="13"/>
      <c r="N1102" s="13"/>
      <c r="O1102" s="13"/>
    </row>
    <row r="1103" spans="8:15">
      <c r="H1103" s="13"/>
      <c r="I1103" s="13"/>
      <c r="J1103" s="13"/>
      <c r="K1103" s="13"/>
      <c r="L1103" s="13"/>
      <c r="M1103" s="13"/>
      <c r="N1103" s="13"/>
      <c r="O1103" s="13"/>
    </row>
    <row r="1104" spans="8:15">
      <c r="H1104" s="13"/>
      <c r="I1104" s="13"/>
      <c r="J1104" s="13"/>
      <c r="K1104" s="13"/>
      <c r="L1104" s="13"/>
      <c r="M1104" s="13"/>
      <c r="N1104" s="13"/>
      <c r="O1104" s="13"/>
    </row>
    <row r="1105" spans="8:15">
      <c r="H1105" s="13"/>
      <c r="I1105" s="13"/>
      <c r="J1105" s="13"/>
      <c r="K1105" s="13"/>
      <c r="L1105" s="13"/>
      <c r="M1105" s="13"/>
      <c r="N1105" s="13"/>
      <c r="O1105" s="13"/>
    </row>
    <row r="1106" spans="8:15">
      <c r="H1106" s="13"/>
      <c r="I1106" s="13"/>
      <c r="J1106" s="13"/>
      <c r="K1106" s="13"/>
      <c r="L1106" s="13"/>
      <c r="M1106" s="13"/>
      <c r="N1106" s="13"/>
      <c r="O1106" s="13"/>
    </row>
    <row r="1107" spans="8:15">
      <c r="H1107" s="13"/>
      <c r="I1107" s="13"/>
      <c r="J1107" s="13"/>
      <c r="K1107" s="13"/>
      <c r="L1107" s="13"/>
      <c r="M1107" s="13"/>
      <c r="N1107" s="13"/>
      <c r="O1107" s="13"/>
    </row>
    <row r="1108" spans="8:15">
      <c r="H1108" s="13"/>
      <c r="I1108" s="13"/>
      <c r="J1108" s="13"/>
      <c r="K1108" s="13"/>
      <c r="L1108" s="13"/>
      <c r="M1108" s="13"/>
      <c r="N1108" s="13"/>
      <c r="O1108" s="13"/>
    </row>
    <row r="1109" spans="8:15">
      <c r="H1109" s="13"/>
      <c r="I1109" s="13"/>
      <c r="J1109" s="13"/>
      <c r="K1109" s="13"/>
      <c r="L1109" s="13"/>
      <c r="M1109" s="13"/>
      <c r="N1109" s="13"/>
      <c r="O1109" s="13"/>
    </row>
    <row r="1110" spans="8:15">
      <c r="H1110" s="13"/>
      <c r="I1110" s="13"/>
      <c r="J1110" s="13"/>
      <c r="K1110" s="13"/>
      <c r="L1110" s="13"/>
      <c r="M1110" s="13"/>
      <c r="N1110" s="13"/>
      <c r="O1110" s="13"/>
    </row>
    <row r="1111" spans="8:15">
      <c r="H1111" s="13"/>
      <c r="I1111" s="13"/>
      <c r="J1111" s="13"/>
      <c r="K1111" s="13"/>
      <c r="L1111" s="13"/>
      <c r="M1111" s="13"/>
      <c r="N1111" s="13"/>
      <c r="O1111" s="13"/>
    </row>
    <row r="1112" spans="8:15">
      <c r="H1112" s="13"/>
      <c r="I1112" s="13"/>
      <c r="J1112" s="13"/>
      <c r="K1112" s="13"/>
      <c r="L1112" s="13"/>
      <c r="M1112" s="13"/>
      <c r="N1112" s="13"/>
      <c r="O1112" s="13"/>
    </row>
    <row r="1113" spans="8:15">
      <c r="H1113" s="13"/>
      <c r="I1113" s="13"/>
      <c r="J1113" s="13"/>
      <c r="K1113" s="13"/>
      <c r="L1113" s="13"/>
      <c r="M1113" s="13"/>
      <c r="N1113" s="13"/>
      <c r="O1113" s="13"/>
    </row>
    <row r="1114" spans="8:15">
      <c r="H1114" s="13"/>
      <c r="I1114" s="13"/>
      <c r="J1114" s="13"/>
      <c r="K1114" s="13"/>
      <c r="L1114" s="13"/>
      <c r="M1114" s="13"/>
      <c r="N1114" s="13"/>
      <c r="O1114" s="13"/>
    </row>
    <row r="1115" spans="8:15">
      <c r="H1115" s="13"/>
      <c r="I1115" s="13"/>
      <c r="J1115" s="13"/>
      <c r="K1115" s="13"/>
      <c r="L1115" s="13"/>
      <c r="M1115" s="13"/>
      <c r="N1115" s="13"/>
      <c r="O1115" s="13"/>
    </row>
  </sheetData>
  <autoFilter ref="E9:P185" xr:uid="{E84646B0-A85F-45F8-BE72-DB09921D1F01}"/>
  <pageMargins left="0.7" right="0.7" top="0.75" bottom="0.75" header="0.3" footer="0.3"/>
  <drawing r:id="rId2"/>
  <extLst>
    <ext xmlns:x15="http://schemas.microsoft.com/office/spreadsheetml/2010/11/main" uri="{7E03D99C-DC04-49d9-9315-930204A7B6E9}">
      <x15:timelineRefs>
        <x15:timelineRef r:id="rId3"/>
      </x15:timeline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8B11F-56BC-43F5-BB40-040EAFEE52EE}">
  <dimension ref="A3:N1106"/>
  <sheetViews>
    <sheetView topLeftCell="D46" workbookViewId="0">
      <selection activeCell="H80" sqref="H80"/>
    </sheetView>
  </sheetViews>
  <sheetFormatPr defaultColWidth="11.42578125" defaultRowHeight="15"/>
  <cols>
    <col min="1" max="1" width="18.140625" bestFit="1" customWidth="1"/>
    <col min="2" max="2" width="17.7109375" bestFit="1" customWidth="1"/>
    <col min="4" max="4" width="13.140625" bestFit="1" customWidth="1"/>
    <col min="5" max="5" width="17.7109375" bestFit="1" customWidth="1"/>
  </cols>
  <sheetData>
    <row r="3" spans="1:14">
      <c r="A3" s="3" t="s">
        <v>8</v>
      </c>
      <c r="B3" s="3" t="s">
        <v>10</v>
      </c>
      <c r="D3" s="11" t="s">
        <v>8</v>
      </c>
      <c r="E3" s="11" t="s">
        <v>10</v>
      </c>
      <c r="F3" s="19" t="s">
        <v>23</v>
      </c>
      <c r="G3" s="19" t="s">
        <v>260</v>
      </c>
      <c r="H3" s="19" t="s">
        <v>49</v>
      </c>
      <c r="I3" s="19" t="s">
        <v>98</v>
      </c>
      <c r="J3" s="19" t="s">
        <v>109</v>
      </c>
      <c r="K3" s="19" t="s">
        <v>51</v>
      </c>
      <c r="L3" s="19" t="s">
        <v>169</v>
      </c>
      <c r="M3" s="19" t="s">
        <v>31</v>
      </c>
      <c r="N3" s="19" t="s">
        <v>1293</v>
      </c>
    </row>
    <row r="4" spans="1:14">
      <c r="A4" t="s">
        <v>142</v>
      </c>
      <c r="B4" t="s">
        <v>144</v>
      </c>
      <c r="D4" t="str">
        <f t="shared" ref="D4:E35" si="0">A4</f>
        <v>Bas-uele</v>
      </c>
      <c r="E4" t="str">
        <f t="shared" si="0"/>
        <v>Bondo</v>
      </c>
      <c r="F4" s="20">
        <f>SUMIFS('#Pers. Ciblees Zone Sante'!H$10:H$215,'#Pers. Ciblees Zone Sante'!$B$10:$B$215,$E4)</f>
        <v>0</v>
      </c>
      <c r="G4" s="20">
        <f>SUMIFS('#Pers. Ciblees Zone Sante'!I$10:I$215,'#Pers. Ciblees Zone Sante'!$B$10:$B$215,$E4)</f>
        <v>0</v>
      </c>
      <c r="H4" s="20">
        <f>SUMIFS('#Pers. Ciblees Zone Sante'!J$10:J$215,'#Pers. Ciblees Zone Sante'!$B$10:$B$215,$E4)</f>
        <v>0</v>
      </c>
      <c r="I4" s="20">
        <f>SUMIFS('#Pers. Ciblees Zone Sante'!K$10:K$215,'#Pers. Ciblees Zone Sante'!$B$10:$B$215,$E4)</f>
        <v>0</v>
      </c>
      <c r="J4" s="20">
        <f>SUMIFS('#Pers. Ciblees Zone Sante'!L$10:L$215,'#Pers. Ciblees Zone Sante'!$B$10:$B$215,$E4)</f>
        <v>0</v>
      </c>
      <c r="K4" s="20">
        <f>SUMIFS('#Pers. Ciblees Zone Sante'!M$10:M$215,'#Pers. Ciblees Zone Sante'!$B$10:$B$215,$E4)</f>
        <v>34500</v>
      </c>
      <c r="L4" s="20">
        <f>SUMIFS('#Pers. Ciblees Zone Sante'!N$10:N$215,'#Pers. Ciblees Zone Sante'!$B$10:$B$215,$E4)</f>
        <v>0</v>
      </c>
      <c r="M4" s="20">
        <f>SUMIFS('#Pers. Ciblees Zone Sante'!O$10:O$215,'#Pers. Ciblees Zone Sante'!$B$10:$B$215,$E4)</f>
        <v>0</v>
      </c>
      <c r="N4" s="21">
        <f>MAX(F4:M4)</f>
        <v>34500</v>
      </c>
    </row>
    <row r="5" spans="1:14">
      <c r="A5" t="s">
        <v>149</v>
      </c>
      <c r="B5" t="s">
        <v>590</v>
      </c>
      <c r="D5" t="str">
        <f t="shared" si="0"/>
        <v>Haut-katanga</v>
      </c>
      <c r="E5" t="str">
        <f t="shared" si="0"/>
        <v>Lubumbashi</v>
      </c>
      <c r="F5" s="20">
        <f>SUMIFS('#Pers. Ciblees Zone Sante'!H$10:H$215,'#Pers. Ciblees Zone Sante'!$B$10:$B$215,$E5)</f>
        <v>0</v>
      </c>
      <c r="G5" s="20">
        <f>SUMIFS('#Pers. Ciblees Zone Sante'!I$10:I$215,'#Pers. Ciblees Zone Sante'!$B$10:$B$215,$E5)</f>
        <v>0</v>
      </c>
      <c r="H5" s="20">
        <f>SUMIFS('#Pers. Ciblees Zone Sante'!J$10:J$215,'#Pers. Ciblees Zone Sante'!$B$10:$B$215,$E5)</f>
        <v>39500</v>
      </c>
      <c r="I5" s="20">
        <f>SUMIFS('#Pers. Ciblees Zone Sante'!K$10:K$215,'#Pers. Ciblees Zone Sante'!$B$10:$B$215,$E5)</f>
        <v>0</v>
      </c>
      <c r="J5" s="20">
        <f>SUMIFS('#Pers. Ciblees Zone Sante'!L$10:L$215,'#Pers. Ciblees Zone Sante'!$B$10:$B$215,$E5)</f>
        <v>0</v>
      </c>
      <c r="K5" s="20">
        <f>SUMIFS('#Pers. Ciblees Zone Sante'!M$10:M$215,'#Pers. Ciblees Zone Sante'!$B$10:$B$215,$E5)</f>
        <v>0</v>
      </c>
      <c r="L5" s="20">
        <f>SUMIFS('#Pers. Ciblees Zone Sante'!N$10:N$215,'#Pers. Ciblees Zone Sante'!$B$10:$B$215,$E5)</f>
        <v>0</v>
      </c>
      <c r="M5" s="20">
        <f>SUMIFS('#Pers. Ciblees Zone Sante'!O$10:O$215,'#Pers. Ciblees Zone Sante'!$B$10:$B$215,$E5)</f>
        <v>0</v>
      </c>
      <c r="N5" s="21">
        <f t="shared" ref="N5:N68" si="1">MAX(F5:M5)</f>
        <v>39500</v>
      </c>
    </row>
    <row r="6" spans="1:14">
      <c r="A6" t="s">
        <v>149</v>
      </c>
      <c r="B6" t="s">
        <v>166</v>
      </c>
      <c r="D6" t="str">
        <f t="shared" si="0"/>
        <v>Haut-katanga</v>
      </c>
      <c r="E6" t="str">
        <f t="shared" si="0"/>
        <v>Pweto</v>
      </c>
      <c r="F6" s="20">
        <f>SUMIFS('#Pers. Ciblees Zone Sante'!H$10:H$215,'#Pers. Ciblees Zone Sante'!$B$10:$B$215,$E6)</f>
        <v>5000</v>
      </c>
      <c r="G6" s="20">
        <f>SUMIFS('#Pers. Ciblees Zone Sante'!I$10:I$215,'#Pers. Ciblees Zone Sante'!$B$10:$B$215,$E6)</f>
        <v>0</v>
      </c>
      <c r="H6" s="20">
        <f>SUMIFS('#Pers. Ciblees Zone Sante'!J$10:J$215,'#Pers. Ciblees Zone Sante'!$B$10:$B$215,$E6)</f>
        <v>69000</v>
      </c>
      <c r="I6" s="20">
        <f>SUMIFS('#Pers. Ciblees Zone Sante'!K$10:K$215,'#Pers. Ciblees Zone Sante'!$B$10:$B$215,$E6)</f>
        <v>24500</v>
      </c>
      <c r="J6" s="20">
        <f>SUMIFS('#Pers. Ciblees Zone Sante'!L$10:L$215,'#Pers. Ciblees Zone Sante'!$B$10:$B$215,$E6)</f>
        <v>24500</v>
      </c>
      <c r="K6" s="20">
        <f>SUMIFS('#Pers. Ciblees Zone Sante'!M$10:M$215,'#Pers. Ciblees Zone Sante'!$B$10:$B$215,$E6)</f>
        <v>69000</v>
      </c>
      <c r="L6" s="20">
        <f>SUMIFS('#Pers. Ciblees Zone Sante'!N$10:N$215,'#Pers. Ciblees Zone Sante'!$B$10:$B$215,$E6)</f>
        <v>39000</v>
      </c>
      <c r="M6" s="20">
        <f>SUMIFS('#Pers. Ciblees Zone Sante'!O$10:O$215,'#Pers. Ciblees Zone Sante'!$B$10:$B$215,$E6)</f>
        <v>39500</v>
      </c>
      <c r="N6" s="21">
        <f t="shared" si="1"/>
        <v>69000</v>
      </c>
    </row>
    <row r="7" spans="1:14">
      <c r="A7" t="s">
        <v>149</v>
      </c>
      <c r="B7" t="s">
        <v>1332</v>
      </c>
      <c r="D7" t="str">
        <f t="shared" si="0"/>
        <v>Haut-katanga</v>
      </c>
      <c r="E7" t="str">
        <f t="shared" si="0"/>
        <v>Kasenga</v>
      </c>
      <c r="F7" s="20">
        <f>SUMIFS('#Pers. Ciblees Zone Sante'!H$10:H$215,'#Pers. Ciblees Zone Sante'!$B$10:$B$215,$E7)</f>
        <v>0</v>
      </c>
      <c r="G7" s="20">
        <f>SUMIFS('#Pers. Ciblees Zone Sante'!I$10:I$215,'#Pers. Ciblees Zone Sante'!$B$10:$B$215,$E7)</f>
        <v>0</v>
      </c>
      <c r="H7" s="20">
        <f>SUMIFS('#Pers. Ciblees Zone Sante'!J$10:J$215,'#Pers. Ciblees Zone Sante'!$B$10:$B$215,$E7)</f>
        <v>69000</v>
      </c>
      <c r="I7" s="20">
        <f>SUMIFS('#Pers. Ciblees Zone Sante'!K$10:K$215,'#Pers. Ciblees Zone Sante'!$B$10:$B$215,$E7)</f>
        <v>0</v>
      </c>
      <c r="J7" s="20">
        <f>SUMIFS('#Pers. Ciblees Zone Sante'!L$10:L$215,'#Pers. Ciblees Zone Sante'!$B$10:$B$215,$E7)</f>
        <v>0</v>
      </c>
      <c r="K7" s="20">
        <f>SUMIFS('#Pers. Ciblees Zone Sante'!M$10:M$215,'#Pers. Ciblees Zone Sante'!$B$10:$B$215,$E7)</f>
        <v>0</v>
      </c>
      <c r="L7" s="20">
        <f>SUMIFS('#Pers. Ciblees Zone Sante'!N$10:N$215,'#Pers. Ciblees Zone Sante'!$B$10:$B$215,$E7)</f>
        <v>0</v>
      </c>
      <c r="M7" s="20">
        <f>SUMIFS('#Pers. Ciblees Zone Sante'!O$10:O$215,'#Pers. Ciblees Zone Sante'!$B$10:$B$215,$E7)</f>
        <v>0</v>
      </c>
      <c r="N7" s="21">
        <f t="shared" si="1"/>
        <v>69000</v>
      </c>
    </row>
    <row r="8" spans="1:14">
      <c r="A8" t="s">
        <v>149</v>
      </c>
      <c r="B8" t="s">
        <v>1336</v>
      </c>
      <c r="D8" t="str">
        <f t="shared" si="0"/>
        <v>Haut-katanga</v>
      </c>
      <c r="E8" t="str">
        <f t="shared" si="0"/>
        <v>Kipushi</v>
      </c>
      <c r="F8" s="20">
        <f>SUMIFS('#Pers. Ciblees Zone Sante'!H$10:H$215,'#Pers. Ciblees Zone Sante'!$B$10:$B$215,$E8)</f>
        <v>0</v>
      </c>
      <c r="G8" s="20">
        <f>SUMIFS('#Pers. Ciblees Zone Sante'!I$10:I$215,'#Pers. Ciblees Zone Sante'!$B$10:$B$215,$E8)</f>
        <v>0</v>
      </c>
      <c r="H8" s="20">
        <f>SUMIFS('#Pers. Ciblees Zone Sante'!J$10:J$215,'#Pers. Ciblees Zone Sante'!$B$10:$B$215,$E8)</f>
        <v>69000</v>
      </c>
      <c r="I8" s="20">
        <f>SUMIFS('#Pers. Ciblees Zone Sante'!K$10:K$215,'#Pers. Ciblees Zone Sante'!$B$10:$B$215,$E8)</f>
        <v>0</v>
      </c>
      <c r="J8" s="20">
        <f>SUMIFS('#Pers. Ciblees Zone Sante'!L$10:L$215,'#Pers. Ciblees Zone Sante'!$B$10:$B$215,$E8)</f>
        <v>0</v>
      </c>
      <c r="K8" s="20">
        <f>SUMIFS('#Pers. Ciblees Zone Sante'!M$10:M$215,'#Pers. Ciblees Zone Sante'!$B$10:$B$215,$E8)</f>
        <v>0</v>
      </c>
      <c r="L8" s="20">
        <f>SUMIFS('#Pers. Ciblees Zone Sante'!N$10:N$215,'#Pers. Ciblees Zone Sante'!$B$10:$B$215,$E8)</f>
        <v>0</v>
      </c>
      <c r="M8" s="20">
        <f>SUMIFS('#Pers. Ciblees Zone Sante'!O$10:O$215,'#Pers. Ciblees Zone Sante'!$B$10:$B$215,$E8)</f>
        <v>0</v>
      </c>
      <c r="N8" s="21">
        <f t="shared" si="1"/>
        <v>69000</v>
      </c>
    </row>
    <row r="9" spans="1:14">
      <c r="A9" t="s">
        <v>149</v>
      </c>
      <c r="B9" t="s">
        <v>1341</v>
      </c>
      <c r="D9" t="str">
        <f t="shared" si="0"/>
        <v>Haut-katanga</v>
      </c>
      <c r="E9" t="str">
        <f t="shared" si="0"/>
        <v>Sakania</v>
      </c>
      <c r="F9" s="20">
        <f>SUMIFS('#Pers. Ciblees Zone Sante'!H$10:H$215,'#Pers. Ciblees Zone Sante'!$B$10:$B$215,$E9)</f>
        <v>0</v>
      </c>
      <c r="G9" s="20">
        <f>SUMIFS('#Pers. Ciblees Zone Sante'!I$10:I$215,'#Pers. Ciblees Zone Sante'!$B$10:$B$215,$E9)</f>
        <v>0</v>
      </c>
      <c r="H9" s="20">
        <f>SUMIFS('#Pers. Ciblees Zone Sante'!J$10:J$215,'#Pers. Ciblees Zone Sante'!$B$10:$B$215,$E9)</f>
        <v>34500</v>
      </c>
      <c r="I9" s="20">
        <f>SUMIFS('#Pers. Ciblees Zone Sante'!K$10:K$215,'#Pers. Ciblees Zone Sante'!$B$10:$B$215,$E9)</f>
        <v>0</v>
      </c>
      <c r="J9" s="20">
        <f>SUMIFS('#Pers. Ciblees Zone Sante'!L$10:L$215,'#Pers. Ciblees Zone Sante'!$B$10:$B$215,$E9)</f>
        <v>0</v>
      </c>
      <c r="K9" s="20">
        <f>SUMIFS('#Pers. Ciblees Zone Sante'!M$10:M$215,'#Pers. Ciblees Zone Sante'!$B$10:$B$215,$E9)</f>
        <v>0</v>
      </c>
      <c r="L9" s="20">
        <f>SUMIFS('#Pers. Ciblees Zone Sante'!N$10:N$215,'#Pers. Ciblees Zone Sante'!$B$10:$B$215,$E9)</f>
        <v>0</v>
      </c>
      <c r="M9" s="20">
        <f>SUMIFS('#Pers. Ciblees Zone Sante'!O$10:O$215,'#Pers. Ciblees Zone Sante'!$B$10:$B$215,$E9)</f>
        <v>0</v>
      </c>
      <c r="N9" s="21">
        <f t="shared" si="1"/>
        <v>34500</v>
      </c>
    </row>
    <row r="10" spans="1:14">
      <c r="A10" t="s">
        <v>149</v>
      </c>
      <c r="B10" t="s">
        <v>1344</v>
      </c>
      <c r="D10" t="str">
        <f t="shared" si="0"/>
        <v>Haut-katanga</v>
      </c>
      <c r="E10" t="str">
        <f t="shared" si="0"/>
        <v>Kambove</v>
      </c>
      <c r="F10" s="20">
        <f>SUMIFS('#Pers. Ciblees Zone Sante'!H$10:H$215,'#Pers. Ciblees Zone Sante'!$B$10:$B$215,$E10)</f>
        <v>0</v>
      </c>
      <c r="G10" s="20">
        <f>SUMIFS('#Pers. Ciblees Zone Sante'!I$10:I$215,'#Pers. Ciblees Zone Sante'!$B$10:$B$215,$E10)</f>
        <v>0</v>
      </c>
      <c r="H10" s="20">
        <f>SUMIFS('#Pers. Ciblees Zone Sante'!J$10:J$215,'#Pers. Ciblees Zone Sante'!$B$10:$B$215,$E10)</f>
        <v>34500</v>
      </c>
      <c r="I10" s="20">
        <f>SUMIFS('#Pers. Ciblees Zone Sante'!K$10:K$215,'#Pers. Ciblees Zone Sante'!$B$10:$B$215,$E10)</f>
        <v>0</v>
      </c>
      <c r="J10" s="20">
        <f>SUMIFS('#Pers. Ciblees Zone Sante'!L$10:L$215,'#Pers. Ciblees Zone Sante'!$B$10:$B$215,$E10)</f>
        <v>0</v>
      </c>
      <c r="K10" s="20">
        <f>SUMIFS('#Pers. Ciblees Zone Sante'!M$10:M$215,'#Pers. Ciblees Zone Sante'!$B$10:$B$215,$E10)</f>
        <v>0</v>
      </c>
      <c r="L10" s="20">
        <f>SUMIFS('#Pers. Ciblees Zone Sante'!N$10:N$215,'#Pers. Ciblees Zone Sante'!$B$10:$B$215,$E10)</f>
        <v>0</v>
      </c>
      <c r="M10" s="20">
        <f>SUMIFS('#Pers. Ciblees Zone Sante'!O$10:O$215,'#Pers. Ciblees Zone Sante'!$B$10:$B$215,$E10)</f>
        <v>0</v>
      </c>
      <c r="N10" s="21">
        <f t="shared" si="1"/>
        <v>34500</v>
      </c>
    </row>
    <row r="11" spans="1:14">
      <c r="A11" t="s">
        <v>149</v>
      </c>
      <c r="B11" t="s">
        <v>1411</v>
      </c>
      <c r="D11" t="str">
        <f t="shared" si="0"/>
        <v>Haut-katanga</v>
      </c>
      <c r="E11" t="str">
        <f t="shared" si="0"/>
        <v>Mitwaba</v>
      </c>
      <c r="F11" s="20">
        <f>SUMIFS('#Pers. Ciblees Zone Sante'!H$10:H$215,'#Pers. Ciblees Zone Sante'!$B$10:$B$215,$E11)</f>
        <v>0</v>
      </c>
      <c r="G11" s="20">
        <f>SUMIFS('#Pers. Ciblees Zone Sante'!I$10:I$215,'#Pers. Ciblees Zone Sante'!$B$10:$B$215,$E11)</f>
        <v>0</v>
      </c>
      <c r="H11" s="20">
        <f>SUMIFS('#Pers. Ciblees Zone Sante'!J$10:J$215,'#Pers. Ciblees Zone Sante'!$B$10:$B$215,$E11)</f>
        <v>14500</v>
      </c>
      <c r="I11" s="20">
        <f>SUMIFS('#Pers. Ciblees Zone Sante'!K$10:K$215,'#Pers. Ciblees Zone Sante'!$B$10:$B$215,$E11)</f>
        <v>0</v>
      </c>
      <c r="J11" s="20">
        <f>SUMIFS('#Pers. Ciblees Zone Sante'!L$10:L$215,'#Pers. Ciblees Zone Sante'!$B$10:$B$215,$E11)</f>
        <v>14500</v>
      </c>
      <c r="K11" s="20">
        <f>SUMIFS('#Pers. Ciblees Zone Sante'!M$10:M$215,'#Pers. Ciblees Zone Sante'!$B$10:$B$215,$E11)</f>
        <v>0</v>
      </c>
      <c r="L11" s="20">
        <f>SUMIFS('#Pers. Ciblees Zone Sante'!N$10:N$215,'#Pers. Ciblees Zone Sante'!$B$10:$B$215,$E11)</f>
        <v>0</v>
      </c>
      <c r="M11" s="20">
        <f>SUMIFS('#Pers. Ciblees Zone Sante'!O$10:O$215,'#Pers. Ciblees Zone Sante'!$B$10:$B$215,$E11)</f>
        <v>14500</v>
      </c>
      <c r="N11" s="21">
        <f t="shared" si="1"/>
        <v>14500</v>
      </c>
    </row>
    <row r="12" spans="1:14">
      <c r="A12" t="s">
        <v>526</v>
      </c>
      <c r="B12" t="s">
        <v>541</v>
      </c>
      <c r="D12" t="str">
        <f t="shared" si="0"/>
        <v>Haut-lomami</v>
      </c>
      <c r="E12" t="str">
        <f t="shared" si="0"/>
        <v>Bukama</v>
      </c>
      <c r="F12" s="20">
        <f>SUMIFS('#Pers. Ciblees Zone Sante'!H$10:H$215,'#Pers. Ciblees Zone Sante'!$B$10:$B$215,$E12)</f>
        <v>0</v>
      </c>
      <c r="G12" s="20">
        <f>SUMIFS('#Pers. Ciblees Zone Sante'!I$10:I$215,'#Pers. Ciblees Zone Sante'!$B$10:$B$215,$E12)</f>
        <v>0</v>
      </c>
      <c r="H12" s="20">
        <f>SUMIFS('#Pers. Ciblees Zone Sante'!J$10:J$215,'#Pers. Ciblees Zone Sante'!$B$10:$B$215,$E12)</f>
        <v>19500</v>
      </c>
      <c r="I12" s="20">
        <f>SUMIFS('#Pers. Ciblees Zone Sante'!K$10:K$215,'#Pers. Ciblees Zone Sante'!$B$10:$B$215,$E12)</f>
        <v>0</v>
      </c>
      <c r="J12" s="20">
        <f>SUMIFS('#Pers. Ciblees Zone Sante'!L$10:L$215,'#Pers. Ciblees Zone Sante'!$B$10:$B$215,$E12)</f>
        <v>0</v>
      </c>
      <c r="K12" s="20">
        <f>SUMIFS('#Pers. Ciblees Zone Sante'!M$10:M$215,'#Pers. Ciblees Zone Sante'!$B$10:$B$215,$E12)</f>
        <v>0</v>
      </c>
      <c r="L12" s="20">
        <f>SUMIFS('#Pers. Ciblees Zone Sante'!N$10:N$215,'#Pers. Ciblees Zone Sante'!$B$10:$B$215,$E12)</f>
        <v>14500</v>
      </c>
      <c r="M12" s="20">
        <f>SUMIFS('#Pers. Ciblees Zone Sante'!O$10:O$215,'#Pers. Ciblees Zone Sante'!$B$10:$B$215,$E12)</f>
        <v>0</v>
      </c>
      <c r="N12" s="21">
        <f t="shared" si="1"/>
        <v>19500</v>
      </c>
    </row>
    <row r="13" spans="1:14">
      <c r="A13" t="s">
        <v>526</v>
      </c>
      <c r="B13" t="s">
        <v>528</v>
      </c>
      <c r="D13" t="str">
        <f t="shared" si="0"/>
        <v>Haut-lomami</v>
      </c>
      <c r="E13" t="str">
        <f t="shared" si="0"/>
        <v>Malemba-nkulu</v>
      </c>
      <c r="F13" s="20">
        <f>SUMIFS('#Pers. Ciblees Zone Sante'!H$10:H$215,'#Pers. Ciblees Zone Sante'!$B$10:$B$215,$E13)</f>
        <v>0</v>
      </c>
      <c r="G13" s="20">
        <f>SUMIFS('#Pers. Ciblees Zone Sante'!I$10:I$215,'#Pers. Ciblees Zone Sante'!$B$10:$B$215,$E13)</f>
        <v>0</v>
      </c>
      <c r="H13" s="20">
        <f>SUMIFS('#Pers. Ciblees Zone Sante'!J$10:J$215,'#Pers. Ciblees Zone Sante'!$B$10:$B$215,$E13)</f>
        <v>29000</v>
      </c>
      <c r="I13" s="20">
        <f>SUMIFS('#Pers. Ciblees Zone Sante'!K$10:K$215,'#Pers. Ciblees Zone Sante'!$B$10:$B$215,$E13)</f>
        <v>0</v>
      </c>
      <c r="J13" s="20">
        <f>SUMIFS('#Pers. Ciblees Zone Sante'!L$10:L$215,'#Pers. Ciblees Zone Sante'!$B$10:$B$215,$E13)</f>
        <v>0</v>
      </c>
      <c r="K13" s="20">
        <f>SUMIFS('#Pers. Ciblees Zone Sante'!M$10:M$215,'#Pers. Ciblees Zone Sante'!$B$10:$B$215,$E13)</f>
        <v>0</v>
      </c>
      <c r="L13" s="20">
        <f>SUMIFS('#Pers. Ciblees Zone Sante'!N$10:N$215,'#Pers. Ciblees Zone Sante'!$B$10:$B$215,$E13)</f>
        <v>0</v>
      </c>
      <c r="M13" s="20">
        <f>SUMIFS('#Pers. Ciblees Zone Sante'!O$10:O$215,'#Pers. Ciblees Zone Sante'!$B$10:$B$215,$E13)</f>
        <v>0</v>
      </c>
      <c r="N13" s="21">
        <f t="shared" si="1"/>
        <v>29000</v>
      </c>
    </row>
    <row r="14" spans="1:14">
      <c r="A14" t="s">
        <v>204</v>
      </c>
      <c r="B14" t="s">
        <v>338</v>
      </c>
      <c r="D14" t="str">
        <f t="shared" si="0"/>
        <v>Ituri</v>
      </c>
      <c r="E14" t="str">
        <f t="shared" si="0"/>
        <v>Aru</v>
      </c>
      <c r="F14" s="20">
        <f>SUMIFS('#Pers. Ciblees Zone Sante'!H$10:H$215,'#Pers. Ciblees Zone Sante'!$B$10:$B$215,$E14)</f>
        <v>0</v>
      </c>
      <c r="G14" s="20">
        <f>SUMIFS('#Pers. Ciblees Zone Sante'!I$10:I$215,'#Pers. Ciblees Zone Sante'!$B$10:$B$215,$E14)</f>
        <v>0</v>
      </c>
      <c r="H14" s="20">
        <f>SUMIFS('#Pers. Ciblees Zone Sante'!J$10:J$215,'#Pers. Ciblees Zone Sante'!$B$10:$B$215,$E14)</f>
        <v>0</v>
      </c>
      <c r="I14" s="20">
        <f>SUMIFS('#Pers. Ciblees Zone Sante'!K$10:K$215,'#Pers. Ciblees Zone Sante'!$B$10:$B$215,$E14)</f>
        <v>14500</v>
      </c>
      <c r="J14" s="20">
        <f>SUMIFS('#Pers. Ciblees Zone Sante'!L$10:L$215,'#Pers. Ciblees Zone Sante'!$B$10:$B$215,$E14)</f>
        <v>0</v>
      </c>
      <c r="K14" s="20">
        <f>SUMIFS('#Pers. Ciblees Zone Sante'!M$10:M$215,'#Pers. Ciblees Zone Sante'!$B$10:$B$215,$E14)</f>
        <v>0</v>
      </c>
      <c r="L14" s="20">
        <f>SUMIFS('#Pers. Ciblees Zone Sante'!N$10:N$215,'#Pers. Ciblees Zone Sante'!$B$10:$B$215,$E14)</f>
        <v>0</v>
      </c>
      <c r="M14" s="20">
        <f>SUMIFS('#Pers. Ciblees Zone Sante'!O$10:O$215,'#Pers. Ciblees Zone Sante'!$B$10:$B$215,$E14)</f>
        <v>14500</v>
      </c>
      <c r="N14" s="21">
        <f t="shared" si="1"/>
        <v>14500</v>
      </c>
    </row>
    <row r="15" spans="1:14">
      <c r="A15" t="s">
        <v>204</v>
      </c>
      <c r="B15" t="s">
        <v>206</v>
      </c>
      <c r="D15" t="str">
        <f t="shared" si="0"/>
        <v>Ituri</v>
      </c>
      <c r="E15" t="str">
        <f t="shared" si="0"/>
        <v>Djugu</v>
      </c>
      <c r="F15" s="20">
        <f>SUMIFS('#Pers. Ciblees Zone Sante'!H$10:H$215,'#Pers. Ciblees Zone Sante'!$B$10:$B$215,$E15)</f>
        <v>5000</v>
      </c>
      <c r="G15" s="20">
        <f>SUMIFS('#Pers. Ciblees Zone Sante'!I$10:I$215,'#Pers. Ciblees Zone Sante'!$B$10:$B$215,$E15)</f>
        <v>34500</v>
      </c>
      <c r="H15" s="20">
        <f>SUMIFS('#Pers. Ciblees Zone Sante'!J$10:J$215,'#Pers. Ciblees Zone Sante'!$B$10:$B$215,$E15)</f>
        <v>0</v>
      </c>
      <c r="I15" s="20">
        <f>SUMIFS('#Pers. Ciblees Zone Sante'!K$10:K$215,'#Pers. Ciblees Zone Sante'!$B$10:$B$215,$E15)</f>
        <v>34500</v>
      </c>
      <c r="J15" s="20">
        <f>SUMIFS('#Pers. Ciblees Zone Sante'!L$10:L$215,'#Pers. Ciblees Zone Sante'!$B$10:$B$215,$E15)</f>
        <v>0</v>
      </c>
      <c r="K15" s="20">
        <f>SUMIFS('#Pers. Ciblees Zone Sante'!M$10:M$215,'#Pers. Ciblees Zone Sante'!$B$10:$B$215,$E15)</f>
        <v>35000</v>
      </c>
      <c r="L15" s="20">
        <f>SUMIFS('#Pers. Ciblees Zone Sante'!N$10:N$215,'#Pers. Ciblees Zone Sante'!$B$10:$B$215,$E15)</f>
        <v>0</v>
      </c>
      <c r="M15" s="20">
        <f>SUMIFS('#Pers. Ciblees Zone Sante'!O$10:O$215,'#Pers. Ciblees Zone Sante'!$B$10:$B$215,$E15)</f>
        <v>103500</v>
      </c>
      <c r="N15" s="21">
        <f t="shared" si="1"/>
        <v>103500</v>
      </c>
    </row>
    <row r="16" spans="1:14">
      <c r="A16" t="s">
        <v>204</v>
      </c>
      <c r="B16" t="s">
        <v>214</v>
      </c>
      <c r="D16" t="str">
        <f t="shared" si="0"/>
        <v>Ituri</v>
      </c>
      <c r="E16" t="str">
        <f t="shared" si="0"/>
        <v>Irumu</v>
      </c>
      <c r="F16" s="20">
        <f>SUMIFS('#Pers. Ciblees Zone Sante'!H$10:H$215,'#Pers. Ciblees Zone Sante'!$B$10:$B$215,$E16)</f>
        <v>5000</v>
      </c>
      <c r="G16" s="20">
        <f>SUMIFS('#Pers. Ciblees Zone Sante'!I$10:I$215,'#Pers. Ciblees Zone Sante'!$B$10:$B$215,$E16)</f>
        <v>24500</v>
      </c>
      <c r="H16" s="20">
        <f>SUMIFS('#Pers. Ciblees Zone Sante'!J$10:J$215,'#Pers. Ciblees Zone Sante'!$B$10:$B$215,$E16)</f>
        <v>84500</v>
      </c>
      <c r="I16" s="20">
        <f>SUMIFS('#Pers. Ciblees Zone Sante'!K$10:K$215,'#Pers. Ciblees Zone Sante'!$B$10:$B$215,$E16)</f>
        <v>0</v>
      </c>
      <c r="J16" s="20">
        <f>SUMIFS('#Pers. Ciblees Zone Sante'!L$10:L$215,'#Pers. Ciblees Zone Sante'!$B$10:$B$215,$E16)</f>
        <v>0</v>
      </c>
      <c r="K16" s="20">
        <f>SUMIFS('#Pers. Ciblees Zone Sante'!M$10:M$215,'#Pers. Ciblees Zone Sante'!$B$10:$B$215,$E16)</f>
        <v>15000</v>
      </c>
      <c r="L16" s="20">
        <f>SUMIFS('#Pers. Ciblees Zone Sante'!N$10:N$215,'#Pers. Ciblees Zone Sante'!$B$10:$B$215,$E16)</f>
        <v>0</v>
      </c>
      <c r="M16" s="20">
        <f>SUMIFS('#Pers. Ciblees Zone Sante'!O$10:O$215,'#Pers. Ciblees Zone Sante'!$B$10:$B$215,$E16)</f>
        <v>0</v>
      </c>
      <c r="N16" s="21">
        <f t="shared" si="1"/>
        <v>84500</v>
      </c>
    </row>
    <row r="17" spans="1:14">
      <c r="A17" t="s">
        <v>204</v>
      </c>
      <c r="B17" t="s">
        <v>241</v>
      </c>
      <c r="D17" t="str">
        <f t="shared" si="0"/>
        <v>Ituri</v>
      </c>
      <c r="E17" t="str">
        <f t="shared" si="0"/>
        <v>Mahagi</v>
      </c>
      <c r="F17" s="20">
        <f>SUMIFS('#Pers. Ciblees Zone Sante'!H$10:H$215,'#Pers. Ciblees Zone Sante'!$B$10:$B$215,$E17)</f>
        <v>0</v>
      </c>
      <c r="G17" s="20">
        <f>SUMIFS('#Pers. Ciblees Zone Sante'!I$10:I$215,'#Pers. Ciblees Zone Sante'!$B$10:$B$215,$E17)</f>
        <v>0</v>
      </c>
      <c r="H17" s="20">
        <f>SUMIFS('#Pers. Ciblees Zone Sante'!J$10:J$215,'#Pers. Ciblees Zone Sante'!$B$10:$B$215,$E17)</f>
        <v>0</v>
      </c>
      <c r="I17" s="20">
        <f>SUMIFS('#Pers. Ciblees Zone Sante'!K$10:K$215,'#Pers. Ciblees Zone Sante'!$B$10:$B$215,$E17)</f>
        <v>5000</v>
      </c>
      <c r="J17" s="20">
        <f>SUMIFS('#Pers. Ciblees Zone Sante'!L$10:L$215,'#Pers. Ciblees Zone Sante'!$B$10:$B$215,$E17)</f>
        <v>0</v>
      </c>
      <c r="K17" s="20">
        <f>SUMIFS('#Pers. Ciblees Zone Sante'!M$10:M$215,'#Pers. Ciblees Zone Sante'!$B$10:$B$215,$E17)</f>
        <v>5000</v>
      </c>
      <c r="L17" s="20">
        <f>SUMIFS('#Pers. Ciblees Zone Sante'!N$10:N$215,'#Pers. Ciblees Zone Sante'!$B$10:$B$215,$E17)</f>
        <v>0</v>
      </c>
      <c r="M17" s="20">
        <f>SUMIFS('#Pers. Ciblees Zone Sante'!O$10:O$215,'#Pers. Ciblees Zone Sante'!$B$10:$B$215,$E17)</f>
        <v>0</v>
      </c>
      <c r="N17" s="21">
        <f t="shared" si="1"/>
        <v>5000</v>
      </c>
    </row>
    <row r="18" spans="1:14">
      <c r="A18" t="s">
        <v>204</v>
      </c>
      <c r="B18" t="s">
        <v>318</v>
      </c>
      <c r="D18" t="str">
        <f t="shared" si="0"/>
        <v>Ituri</v>
      </c>
      <c r="E18" t="str">
        <f t="shared" si="0"/>
        <v>Mambasa</v>
      </c>
      <c r="F18" s="20">
        <f>SUMIFS('#Pers. Ciblees Zone Sante'!H$10:H$215,'#Pers. Ciblees Zone Sante'!$B$10:$B$215,$E18)</f>
        <v>0</v>
      </c>
      <c r="G18" s="20">
        <f>SUMIFS('#Pers. Ciblees Zone Sante'!I$10:I$215,'#Pers. Ciblees Zone Sante'!$B$10:$B$215,$E18)</f>
        <v>0</v>
      </c>
      <c r="H18" s="20">
        <f>SUMIFS('#Pers. Ciblees Zone Sante'!J$10:J$215,'#Pers. Ciblees Zone Sante'!$B$10:$B$215,$E18)</f>
        <v>0</v>
      </c>
      <c r="I18" s="20">
        <f>SUMIFS('#Pers. Ciblees Zone Sante'!K$10:K$215,'#Pers. Ciblees Zone Sante'!$B$10:$B$215,$E18)</f>
        <v>5000</v>
      </c>
      <c r="J18" s="20">
        <f>SUMIFS('#Pers. Ciblees Zone Sante'!L$10:L$215,'#Pers. Ciblees Zone Sante'!$B$10:$B$215,$E18)</f>
        <v>0</v>
      </c>
      <c r="K18" s="20">
        <f>SUMIFS('#Pers. Ciblees Zone Sante'!M$10:M$215,'#Pers. Ciblees Zone Sante'!$B$10:$B$215,$E18)</f>
        <v>10000</v>
      </c>
      <c r="L18" s="20">
        <f>SUMIFS('#Pers. Ciblees Zone Sante'!N$10:N$215,'#Pers. Ciblees Zone Sante'!$B$10:$B$215,$E18)</f>
        <v>0</v>
      </c>
      <c r="M18" s="20">
        <f>SUMIFS('#Pers. Ciblees Zone Sante'!O$10:O$215,'#Pers. Ciblees Zone Sante'!$B$10:$B$215,$E18)</f>
        <v>14500</v>
      </c>
      <c r="N18" s="21">
        <f t="shared" si="1"/>
        <v>14500</v>
      </c>
    </row>
    <row r="19" spans="1:14">
      <c r="A19" t="s">
        <v>86</v>
      </c>
      <c r="B19" t="s">
        <v>88</v>
      </c>
      <c r="D19" t="str">
        <f t="shared" si="0"/>
        <v>Kasaï</v>
      </c>
      <c r="E19" t="str">
        <f t="shared" si="0"/>
        <v>Kamonia</v>
      </c>
      <c r="F19" s="20">
        <f>SUMIFS('#Pers. Ciblees Zone Sante'!H$10:H$215,'#Pers. Ciblees Zone Sante'!$B$10:$B$215,$E19)</f>
        <v>5000</v>
      </c>
      <c r="G19" s="20">
        <f>SUMIFS('#Pers. Ciblees Zone Sante'!I$10:I$215,'#Pers. Ciblees Zone Sante'!$B$10:$B$215,$E19)</f>
        <v>0</v>
      </c>
      <c r="H19" s="20">
        <f>SUMIFS('#Pers. Ciblees Zone Sante'!J$10:J$215,'#Pers. Ciblees Zone Sante'!$B$10:$B$215,$E19)</f>
        <v>0</v>
      </c>
      <c r="I19" s="20">
        <f>SUMIFS('#Pers. Ciblees Zone Sante'!K$10:K$215,'#Pers. Ciblees Zone Sante'!$B$10:$B$215,$E19)</f>
        <v>54500</v>
      </c>
      <c r="J19" s="20">
        <f>SUMIFS('#Pers. Ciblees Zone Sante'!L$10:L$215,'#Pers. Ciblees Zone Sante'!$B$10:$B$215,$E19)</f>
        <v>34500</v>
      </c>
      <c r="K19" s="20">
        <f>SUMIFS('#Pers. Ciblees Zone Sante'!M$10:M$215,'#Pers. Ciblees Zone Sante'!$B$10:$B$215,$E19)</f>
        <v>84500</v>
      </c>
      <c r="L19" s="20">
        <f>SUMIFS('#Pers. Ciblees Zone Sante'!N$10:N$215,'#Pers. Ciblees Zone Sante'!$B$10:$B$215,$E19)</f>
        <v>89500</v>
      </c>
      <c r="M19" s="20">
        <f>SUMIFS('#Pers. Ciblees Zone Sante'!O$10:O$215,'#Pers. Ciblees Zone Sante'!$B$10:$B$215,$E19)</f>
        <v>78500</v>
      </c>
      <c r="N19" s="21">
        <f t="shared" si="1"/>
        <v>89500</v>
      </c>
    </row>
    <row r="20" spans="1:14">
      <c r="A20" t="s">
        <v>86</v>
      </c>
      <c r="B20" t="s">
        <v>362</v>
      </c>
      <c r="D20" t="str">
        <f t="shared" si="0"/>
        <v>Kasaï</v>
      </c>
      <c r="E20" t="str">
        <f t="shared" si="0"/>
        <v>Luebo</v>
      </c>
      <c r="F20" s="20">
        <f>SUMIFS('#Pers. Ciblees Zone Sante'!H$10:H$215,'#Pers. Ciblees Zone Sante'!$B$10:$B$215,$E20)</f>
        <v>24500</v>
      </c>
      <c r="G20" s="20">
        <f>SUMIFS('#Pers. Ciblees Zone Sante'!I$10:I$215,'#Pers. Ciblees Zone Sante'!$B$10:$B$215,$E20)</f>
        <v>24500</v>
      </c>
      <c r="H20" s="20">
        <f>SUMIFS('#Pers. Ciblees Zone Sante'!J$10:J$215,'#Pers. Ciblees Zone Sante'!$B$10:$B$215,$E20)</f>
        <v>0</v>
      </c>
      <c r="I20" s="20">
        <f>SUMIFS('#Pers. Ciblees Zone Sante'!K$10:K$215,'#Pers. Ciblees Zone Sante'!$B$10:$B$215,$E20)</f>
        <v>0</v>
      </c>
      <c r="J20" s="20">
        <f>SUMIFS('#Pers. Ciblees Zone Sante'!L$10:L$215,'#Pers. Ciblees Zone Sante'!$B$10:$B$215,$E20)</f>
        <v>0</v>
      </c>
      <c r="K20" s="20">
        <f>SUMIFS('#Pers. Ciblees Zone Sante'!M$10:M$215,'#Pers. Ciblees Zone Sante'!$B$10:$B$215,$E20)</f>
        <v>0</v>
      </c>
      <c r="L20" s="20">
        <f>SUMIFS('#Pers. Ciblees Zone Sante'!N$10:N$215,'#Pers. Ciblees Zone Sante'!$B$10:$B$215,$E20)</f>
        <v>0</v>
      </c>
      <c r="M20" s="20">
        <f>SUMIFS('#Pers. Ciblees Zone Sante'!O$10:O$215,'#Pers. Ciblees Zone Sante'!$B$10:$B$215,$E20)</f>
        <v>5000</v>
      </c>
      <c r="N20" s="21">
        <f t="shared" si="1"/>
        <v>24500</v>
      </c>
    </row>
    <row r="21" spans="1:14">
      <c r="A21" t="s">
        <v>86</v>
      </c>
      <c r="B21" t="s">
        <v>514</v>
      </c>
      <c r="D21" t="str">
        <f t="shared" si="0"/>
        <v>Kasaï</v>
      </c>
      <c r="E21" t="str">
        <f t="shared" si="0"/>
        <v>Mweka</v>
      </c>
      <c r="F21" s="20">
        <f>SUMIFS('#Pers. Ciblees Zone Sante'!H$10:H$215,'#Pers. Ciblees Zone Sante'!$B$10:$B$215,$E21)</f>
        <v>137000</v>
      </c>
      <c r="G21" s="20">
        <f>SUMIFS('#Pers. Ciblees Zone Sante'!I$10:I$215,'#Pers. Ciblees Zone Sante'!$B$10:$B$215,$E21)</f>
        <v>137000</v>
      </c>
      <c r="H21" s="20">
        <f>SUMIFS('#Pers. Ciblees Zone Sante'!J$10:J$215,'#Pers. Ciblees Zone Sante'!$B$10:$B$215,$E21)</f>
        <v>0</v>
      </c>
      <c r="I21" s="20">
        <f>SUMIFS('#Pers. Ciblees Zone Sante'!K$10:K$215,'#Pers. Ciblees Zone Sante'!$B$10:$B$215,$E21)</f>
        <v>0</v>
      </c>
      <c r="J21" s="20">
        <f>SUMIFS('#Pers. Ciblees Zone Sante'!L$10:L$215,'#Pers. Ciblees Zone Sante'!$B$10:$B$215,$E21)</f>
        <v>0</v>
      </c>
      <c r="K21" s="20">
        <f>SUMIFS('#Pers. Ciblees Zone Sante'!M$10:M$215,'#Pers. Ciblees Zone Sante'!$B$10:$B$215,$E21)</f>
        <v>0</v>
      </c>
      <c r="L21" s="20">
        <f>SUMIFS('#Pers. Ciblees Zone Sante'!N$10:N$215,'#Pers. Ciblees Zone Sante'!$B$10:$B$215,$E21)</f>
        <v>0</v>
      </c>
      <c r="M21" s="20">
        <f>SUMIFS('#Pers. Ciblees Zone Sante'!O$10:O$215,'#Pers. Ciblees Zone Sante'!$B$10:$B$215,$E21)</f>
        <v>0</v>
      </c>
      <c r="N21" s="21">
        <f t="shared" si="1"/>
        <v>137000</v>
      </c>
    </row>
    <row r="22" spans="1:14">
      <c r="A22" t="s">
        <v>86</v>
      </c>
      <c r="B22" t="s">
        <v>1317</v>
      </c>
      <c r="D22" t="str">
        <f t="shared" si="0"/>
        <v>Kasaï</v>
      </c>
      <c r="E22" t="str">
        <f t="shared" si="0"/>
        <v>Ilebo</v>
      </c>
      <c r="F22" s="20">
        <f>SUMIFS('#Pers. Ciblees Zone Sante'!H$10:H$215,'#Pers. Ciblees Zone Sante'!$B$10:$B$215,$E22)</f>
        <v>0</v>
      </c>
      <c r="G22" s="20">
        <f>SUMIFS('#Pers. Ciblees Zone Sante'!I$10:I$215,'#Pers. Ciblees Zone Sante'!$B$10:$B$215,$E22)</f>
        <v>0</v>
      </c>
      <c r="H22" s="20">
        <f>SUMIFS('#Pers. Ciblees Zone Sante'!J$10:J$215,'#Pers. Ciblees Zone Sante'!$B$10:$B$215,$E22)</f>
        <v>0</v>
      </c>
      <c r="I22" s="20">
        <f>SUMIFS('#Pers. Ciblees Zone Sante'!K$10:K$215,'#Pers. Ciblees Zone Sante'!$B$10:$B$215,$E22)</f>
        <v>0</v>
      </c>
      <c r="J22" s="20">
        <f>SUMIFS('#Pers. Ciblees Zone Sante'!L$10:L$215,'#Pers. Ciblees Zone Sante'!$B$10:$B$215,$E22)</f>
        <v>5000</v>
      </c>
      <c r="K22" s="20">
        <f>SUMIFS('#Pers. Ciblees Zone Sante'!M$10:M$215,'#Pers. Ciblees Zone Sante'!$B$10:$B$215,$E22)</f>
        <v>0</v>
      </c>
      <c r="L22" s="20">
        <f>SUMIFS('#Pers. Ciblees Zone Sante'!N$10:N$215,'#Pers. Ciblees Zone Sante'!$B$10:$B$215,$E22)</f>
        <v>0</v>
      </c>
      <c r="M22" s="20">
        <f>SUMIFS('#Pers. Ciblees Zone Sante'!O$10:O$215,'#Pers. Ciblees Zone Sante'!$B$10:$B$215,$E22)</f>
        <v>0</v>
      </c>
      <c r="N22" s="21">
        <f t="shared" si="1"/>
        <v>5000</v>
      </c>
    </row>
    <row r="23" spans="1:14">
      <c r="A23" t="s">
        <v>86</v>
      </c>
      <c r="B23" t="s">
        <v>1504</v>
      </c>
      <c r="D23" t="str">
        <f t="shared" si="0"/>
        <v>Kasaï</v>
      </c>
      <c r="E23" t="str">
        <f t="shared" si="0"/>
        <v>Dekese</v>
      </c>
      <c r="F23" s="20">
        <f>SUMIFS('#Pers. Ciblees Zone Sante'!H$10:H$215,'#Pers. Ciblees Zone Sante'!$B$10:$B$215,$E23)</f>
        <v>0</v>
      </c>
      <c r="G23" s="20">
        <f>SUMIFS('#Pers. Ciblees Zone Sante'!I$10:I$215,'#Pers. Ciblees Zone Sante'!$B$10:$B$215,$E23)</f>
        <v>0</v>
      </c>
      <c r="H23" s="20">
        <f>SUMIFS('#Pers. Ciblees Zone Sante'!J$10:J$215,'#Pers. Ciblees Zone Sante'!$B$10:$B$215,$E23)</f>
        <v>0</v>
      </c>
      <c r="I23" s="20">
        <f>SUMIFS('#Pers. Ciblees Zone Sante'!K$10:K$215,'#Pers. Ciblees Zone Sante'!$B$10:$B$215,$E23)</f>
        <v>0</v>
      </c>
      <c r="J23" s="20">
        <f>SUMIFS('#Pers. Ciblees Zone Sante'!L$10:L$215,'#Pers. Ciblees Zone Sante'!$B$10:$B$215,$E23)</f>
        <v>0</v>
      </c>
      <c r="K23" s="20">
        <f>SUMIFS('#Pers. Ciblees Zone Sante'!M$10:M$215,'#Pers. Ciblees Zone Sante'!$B$10:$B$215,$E23)</f>
        <v>0</v>
      </c>
      <c r="L23" s="20">
        <f>SUMIFS('#Pers. Ciblees Zone Sante'!N$10:N$215,'#Pers. Ciblees Zone Sante'!$B$10:$B$215,$E23)</f>
        <v>0</v>
      </c>
      <c r="M23" s="20">
        <f>SUMIFS('#Pers. Ciblees Zone Sante'!O$10:O$215,'#Pers. Ciblees Zone Sante'!$B$10:$B$215,$E23)</f>
        <v>0</v>
      </c>
      <c r="N23" s="21">
        <f t="shared" si="1"/>
        <v>0</v>
      </c>
    </row>
    <row r="24" spans="1:14">
      <c r="A24" t="s">
        <v>94</v>
      </c>
      <c r="B24" t="s">
        <v>516</v>
      </c>
      <c r="D24" t="str">
        <f t="shared" si="0"/>
        <v>Kasaï-central</v>
      </c>
      <c r="E24" t="str">
        <f t="shared" si="0"/>
        <v>Demba</v>
      </c>
      <c r="F24" s="20">
        <f>SUMIFS('#Pers. Ciblees Zone Sante'!H$10:H$215,'#Pers. Ciblees Zone Sante'!$B$10:$B$215,$E24)</f>
        <v>0</v>
      </c>
      <c r="G24" s="20">
        <f>SUMIFS('#Pers. Ciblees Zone Sante'!I$10:I$215,'#Pers. Ciblees Zone Sante'!$B$10:$B$215,$E24)</f>
        <v>0</v>
      </c>
      <c r="H24" s="20">
        <f>SUMIFS('#Pers. Ciblees Zone Sante'!J$10:J$215,'#Pers. Ciblees Zone Sante'!$B$10:$B$215,$E24)</f>
        <v>0</v>
      </c>
      <c r="I24" s="20">
        <f>SUMIFS('#Pers. Ciblees Zone Sante'!K$10:K$215,'#Pers. Ciblees Zone Sante'!$B$10:$B$215,$E24)</f>
        <v>0</v>
      </c>
      <c r="J24" s="20">
        <f>SUMIFS('#Pers. Ciblees Zone Sante'!L$10:L$215,'#Pers. Ciblees Zone Sante'!$B$10:$B$215,$E24)</f>
        <v>0</v>
      </c>
      <c r="K24" s="20">
        <f>SUMIFS('#Pers. Ciblees Zone Sante'!M$10:M$215,'#Pers. Ciblees Zone Sante'!$B$10:$B$215,$E24)</f>
        <v>0</v>
      </c>
      <c r="L24" s="20">
        <f>SUMIFS('#Pers. Ciblees Zone Sante'!N$10:N$215,'#Pers. Ciblees Zone Sante'!$B$10:$B$215,$E24)</f>
        <v>0</v>
      </c>
      <c r="M24" s="20">
        <f>SUMIFS('#Pers. Ciblees Zone Sante'!O$10:O$215,'#Pers. Ciblees Zone Sante'!$B$10:$B$215,$E24)</f>
        <v>10000</v>
      </c>
      <c r="N24" s="21">
        <f t="shared" si="1"/>
        <v>10000</v>
      </c>
    </row>
    <row r="25" spans="1:14">
      <c r="A25" t="s">
        <v>94</v>
      </c>
      <c r="B25" t="s">
        <v>229</v>
      </c>
      <c r="D25" t="str">
        <f t="shared" si="0"/>
        <v>Kasaï-central</v>
      </c>
      <c r="E25" t="str">
        <f t="shared" si="0"/>
        <v>Dibaya</v>
      </c>
      <c r="F25" s="20">
        <f>SUMIFS('#Pers. Ciblees Zone Sante'!H$10:H$215,'#Pers. Ciblees Zone Sante'!$B$10:$B$215,$E25)</f>
        <v>0</v>
      </c>
      <c r="G25" s="20">
        <f>SUMIFS('#Pers. Ciblees Zone Sante'!I$10:I$215,'#Pers. Ciblees Zone Sante'!$B$10:$B$215,$E25)</f>
        <v>0</v>
      </c>
      <c r="H25" s="20">
        <f>SUMIFS('#Pers. Ciblees Zone Sante'!J$10:J$215,'#Pers. Ciblees Zone Sante'!$B$10:$B$215,$E25)</f>
        <v>0</v>
      </c>
      <c r="I25" s="20">
        <f>SUMIFS('#Pers. Ciblees Zone Sante'!K$10:K$215,'#Pers. Ciblees Zone Sante'!$B$10:$B$215,$E25)</f>
        <v>0</v>
      </c>
      <c r="J25" s="20">
        <f>SUMIFS('#Pers. Ciblees Zone Sante'!L$10:L$215,'#Pers. Ciblees Zone Sante'!$B$10:$B$215,$E25)</f>
        <v>43500</v>
      </c>
      <c r="K25" s="20">
        <f>SUMIFS('#Pers. Ciblees Zone Sante'!M$10:M$215,'#Pers. Ciblees Zone Sante'!$B$10:$B$215,$E25)</f>
        <v>39500</v>
      </c>
      <c r="L25" s="20">
        <f>SUMIFS('#Pers. Ciblees Zone Sante'!N$10:N$215,'#Pers. Ciblees Zone Sante'!$B$10:$B$215,$E25)</f>
        <v>0</v>
      </c>
      <c r="M25" s="20">
        <f>SUMIFS('#Pers. Ciblees Zone Sante'!O$10:O$215,'#Pers. Ciblees Zone Sante'!$B$10:$B$215,$E25)</f>
        <v>0</v>
      </c>
      <c r="N25" s="21">
        <f t="shared" si="1"/>
        <v>43500</v>
      </c>
    </row>
    <row r="26" spans="1:14">
      <c r="A26" t="s">
        <v>94</v>
      </c>
      <c r="B26" t="s">
        <v>409</v>
      </c>
      <c r="D26" t="str">
        <f t="shared" si="0"/>
        <v>Kasaï-central</v>
      </c>
      <c r="E26" t="str">
        <f t="shared" si="0"/>
        <v>Dimbelenge</v>
      </c>
      <c r="F26" s="20">
        <f>SUMIFS('#Pers. Ciblees Zone Sante'!H$10:H$215,'#Pers. Ciblees Zone Sante'!$B$10:$B$215,$E26)</f>
        <v>0</v>
      </c>
      <c r="G26" s="20">
        <f>SUMIFS('#Pers. Ciblees Zone Sante'!I$10:I$215,'#Pers. Ciblees Zone Sante'!$B$10:$B$215,$E26)</f>
        <v>0</v>
      </c>
      <c r="H26" s="20">
        <f>SUMIFS('#Pers. Ciblees Zone Sante'!J$10:J$215,'#Pers. Ciblees Zone Sante'!$B$10:$B$215,$E26)</f>
        <v>0</v>
      </c>
      <c r="I26" s="20">
        <f>SUMIFS('#Pers. Ciblees Zone Sante'!K$10:K$215,'#Pers. Ciblees Zone Sante'!$B$10:$B$215,$E26)</f>
        <v>0</v>
      </c>
      <c r="J26" s="20">
        <f>SUMIFS('#Pers. Ciblees Zone Sante'!L$10:L$215,'#Pers. Ciblees Zone Sante'!$B$10:$B$215,$E26)</f>
        <v>0</v>
      </c>
      <c r="K26" s="20">
        <f>SUMIFS('#Pers. Ciblees Zone Sante'!M$10:M$215,'#Pers. Ciblees Zone Sante'!$B$10:$B$215,$E26)</f>
        <v>5000</v>
      </c>
      <c r="L26" s="20">
        <f>SUMIFS('#Pers. Ciblees Zone Sante'!N$10:N$215,'#Pers. Ciblees Zone Sante'!$B$10:$B$215,$E26)</f>
        <v>0</v>
      </c>
      <c r="M26" s="20">
        <f>SUMIFS('#Pers. Ciblees Zone Sante'!O$10:O$215,'#Pers. Ciblees Zone Sante'!$B$10:$B$215,$E26)</f>
        <v>5000</v>
      </c>
      <c r="N26" s="21">
        <f t="shared" si="1"/>
        <v>5000</v>
      </c>
    </row>
    <row r="27" spans="1:14">
      <c r="A27" t="s">
        <v>94</v>
      </c>
      <c r="B27" t="s">
        <v>96</v>
      </c>
      <c r="D27" t="str">
        <f t="shared" si="0"/>
        <v>Kasaï-central</v>
      </c>
      <c r="E27" t="str">
        <f t="shared" si="0"/>
        <v>Kananga</v>
      </c>
      <c r="F27" s="20">
        <f>SUMIFS('#Pers. Ciblees Zone Sante'!H$10:H$215,'#Pers. Ciblees Zone Sante'!$B$10:$B$215,$E27)</f>
        <v>0</v>
      </c>
      <c r="G27" s="20">
        <f>SUMIFS('#Pers. Ciblees Zone Sante'!I$10:I$215,'#Pers. Ciblees Zone Sante'!$B$10:$B$215,$E27)</f>
        <v>0</v>
      </c>
      <c r="H27" s="20">
        <f>SUMIFS('#Pers. Ciblees Zone Sante'!J$10:J$215,'#Pers. Ciblees Zone Sante'!$B$10:$B$215,$E27)</f>
        <v>0</v>
      </c>
      <c r="I27" s="20">
        <f>SUMIFS('#Pers. Ciblees Zone Sante'!K$10:K$215,'#Pers. Ciblees Zone Sante'!$B$10:$B$215,$E27)</f>
        <v>0</v>
      </c>
      <c r="J27" s="20">
        <f>SUMIFS('#Pers. Ciblees Zone Sante'!L$10:L$215,'#Pers. Ciblees Zone Sante'!$B$10:$B$215,$E27)</f>
        <v>14500</v>
      </c>
      <c r="K27" s="20">
        <f>SUMIFS('#Pers. Ciblees Zone Sante'!M$10:M$215,'#Pers. Ciblees Zone Sante'!$B$10:$B$215,$E27)</f>
        <v>19500</v>
      </c>
      <c r="L27" s="20">
        <f>SUMIFS('#Pers. Ciblees Zone Sante'!N$10:N$215,'#Pers. Ciblees Zone Sante'!$B$10:$B$215,$E27)</f>
        <v>174500</v>
      </c>
      <c r="M27" s="20">
        <f>SUMIFS('#Pers. Ciblees Zone Sante'!O$10:O$215,'#Pers. Ciblees Zone Sante'!$B$10:$B$215,$E27)</f>
        <v>5000</v>
      </c>
      <c r="N27" s="21">
        <f t="shared" si="1"/>
        <v>174500</v>
      </c>
    </row>
    <row r="28" spans="1:14">
      <c r="A28" t="s">
        <v>94</v>
      </c>
      <c r="B28" t="s">
        <v>298</v>
      </c>
      <c r="D28" t="str">
        <f t="shared" si="0"/>
        <v>Kasaï-central</v>
      </c>
      <c r="E28" t="str">
        <f t="shared" si="0"/>
        <v>Kazumba</v>
      </c>
      <c r="F28" s="20">
        <f>SUMIFS('#Pers. Ciblees Zone Sante'!H$10:H$215,'#Pers. Ciblees Zone Sante'!$B$10:$B$215,$E28)</f>
        <v>0</v>
      </c>
      <c r="G28" s="20">
        <f>SUMIFS('#Pers. Ciblees Zone Sante'!I$10:I$215,'#Pers. Ciblees Zone Sante'!$B$10:$B$215,$E28)</f>
        <v>0</v>
      </c>
      <c r="H28" s="20">
        <f>SUMIFS('#Pers. Ciblees Zone Sante'!J$10:J$215,'#Pers. Ciblees Zone Sante'!$B$10:$B$215,$E28)</f>
        <v>0</v>
      </c>
      <c r="I28" s="20">
        <f>SUMIFS('#Pers. Ciblees Zone Sante'!K$10:K$215,'#Pers. Ciblees Zone Sante'!$B$10:$B$215,$E28)</f>
        <v>0</v>
      </c>
      <c r="J28" s="20">
        <f>SUMIFS('#Pers. Ciblees Zone Sante'!L$10:L$215,'#Pers. Ciblees Zone Sante'!$B$10:$B$215,$E28)</f>
        <v>14500</v>
      </c>
      <c r="K28" s="20">
        <f>SUMIFS('#Pers. Ciblees Zone Sante'!M$10:M$215,'#Pers. Ciblees Zone Sante'!$B$10:$B$215,$E28)</f>
        <v>0</v>
      </c>
      <c r="L28" s="20">
        <f>SUMIFS('#Pers. Ciblees Zone Sante'!N$10:N$215,'#Pers. Ciblees Zone Sante'!$B$10:$B$215,$E28)</f>
        <v>0</v>
      </c>
      <c r="M28" s="20">
        <f>SUMIFS('#Pers. Ciblees Zone Sante'!O$10:O$215,'#Pers. Ciblees Zone Sante'!$B$10:$B$215,$E28)</f>
        <v>19500</v>
      </c>
      <c r="N28" s="21">
        <f t="shared" si="1"/>
        <v>19500</v>
      </c>
    </row>
    <row r="29" spans="1:14">
      <c r="A29" t="s">
        <v>94</v>
      </c>
      <c r="B29" t="s">
        <v>102</v>
      </c>
      <c r="D29" t="str">
        <f t="shared" si="0"/>
        <v>Kasaï-central</v>
      </c>
      <c r="E29" t="str">
        <f t="shared" si="0"/>
        <v>Luiza</v>
      </c>
      <c r="F29" s="20">
        <f>SUMIFS('#Pers. Ciblees Zone Sante'!H$10:H$215,'#Pers. Ciblees Zone Sante'!$B$10:$B$215,$E29)</f>
        <v>64500</v>
      </c>
      <c r="G29" s="20">
        <f>SUMIFS('#Pers. Ciblees Zone Sante'!I$10:I$215,'#Pers. Ciblees Zone Sante'!$B$10:$B$215,$E29)</f>
        <v>5000</v>
      </c>
      <c r="H29" s="20">
        <f>SUMIFS('#Pers. Ciblees Zone Sante'!J$10:J$215,'#Pers. Ciblees Zone Sante'!$B$10:$B$215,$E29)</f>
        <v>0</v>
      </c>
      <c r="I29" s="20">
        <f>SUMIFS('#Pers. Ciblees Zone Sante'!K$10:K$215,'#Pers. Ciblees Zone Sante'!$B$10:$B$215,$E29)</f>
        <v>0</v>
      </c>
      <c r="J29" s="20">
        <f>SUMIFS('#Pers. Ciblees Zone Sante'!L$10:L$215,'#Pers. Ciblees Zone Sante'!$B$10:$B$215,$E29)</f>
        <v>0</v>
      </c>
      <c r="K29" s="20">
        <f>SUMIFS('#Pers. Ciblees Zone Sante'!M$10:M$215,'#Pers. Ciblees Zone Sante'!$B$10:$B$215,$E29)</f>
        <v>59500</v>
      </c>
      <c r="L29" s="20">
        <f>SUMIFS('#Pers. Ciblees Zone Sante'!N$10:N$215,'#Pers. Ciblees Zone Sante'!$B$10:$B$215,$E29)</f>
        <v>0</v>
      </c>
      <c r="M29" s="20">
        <f>SUMIFS('#Pers. Ciblees Zone Sante'!O$10:O$215,'#Pers. Ciblees Zone Sante'!$B$10:$B$215,$E29)</f>
        <v>24500</v>
      </c>
      <c r="N29" s="21">
        <f t="shared" si="1"/>
        <v>64500</v>
      </c>
    </row>
    <row r="30" spans="1:14">
      <c r="A30" t="s">
        <v>383</v>
      </c>
      <c r="B30" t="s">
        <v>460</v>
      </c>
      <c r="D30" t="str">
        <f t="shared" si="0"/>
        <v>Kasaï-oriental</v>
      </c>
      <c r="E30" t="str">
        <f t="shared" si="0"/>
        <v>Kabeya-kamwanga</v>
      </c>
      <c r="F30" s="20">
        <f>SUMIFS('#Pers. Ciblees Zone Sante'!H$10:H$215,'#Pers. Ciblees Zone Sante'!$B$10:$B$215,$E30)</f>
        <v>0</v>
      </c>
      <c r="G30" s="20">
        <f>SUMIFS('#Pers. Ciblees Zone Sante'!I$10:I$215,'#Pers. Ciblees Zone Sante'!$B$10:$B$215,$E30)</f>
        <v>0</v>
      </c>
      <c r="H30" s="20">
        <f>SUMIFS('#Pers. Ciblees Zone Sante'!J$10:J$215,'#Pers. Ciblees Zone Sante'!$B$10:$B$215,$E30)</f>
        <v>0</v>
      </c>
      <c r="I30" s="20">
        <f>SUMIFS('#Pers. Ciblees Zone Sante'!K$10:K$215,'#Pers. Ciblees Zone Sante'!$B$10:$B$215,$E30)</f>
        <v>0</v>
      </c>
      <c r="J30" s="20">
        <f>SUMIFS('#Pers. Ciblees Zone Sante'!L$10:L$215,'#Pers. Ciblees Zone Sante'!$B$10:$B$215,$E30)</f>
        <v>0</v>
      </c>
      <c r="K30" s="20">
        <f>SUMIFS('#Pers. Ciblees Zone Sante'!M$10:M$215,'#Pers. Ciblees Zone Sante'!$B$10:$B$215,$E30)</f>
        <v>0</v>
      </c>
      <c r="L30" s="20">
        <f>SUMIFS('#Pers. Ciblees Zone Sante'!N$10:N$215,'#Pers. Ciblees Zone Sante'!$B$10:$B$215,$E30)</f>
        <v>0</v>
      </c>
      <c r="M30" s="20">
        <f>SUMIFS('#Pers. Ciblees Zone Sante'!O$10:O$215,'#Pers. Ciblees Zone Sante'!$B$10:$B$215,$E30)</f>
        <v>0</v>
      </c>
      <c r="N30" s="21">
        <f t="shared" si="1"/>
        <v>0</v>
      </c>
    </row>
    <row r="31" spans="1:14">
      <c r="A31" t="s">
        <v>1126</v>
      </c>
      <c r="B31" t="s">
        <v>1128</v>
      </c>
      <c r="D31" t="str">
        <f t="shared" si="0"/>
        <v>Kwango</v>
      </c>
      <c r="E31" t="str">
        <f t="shared" si="0"/>
        <v>Kasongo-lunda</v>
      </c>
      <c r="F31" s="20">
        <f>SUMIFS('#Pers. Ciblees Zone Sante'!H$10:H$215,'#Pers. Ciblees Zone Sante'!$B$10:$B$215,$E31)</f>
        <v>0</v>
      </c>
      <c r="G31" s="20">
        <f>SUMIFS('#Pers. Ciblees Zone Sante'!I$10:I$215,'#Pers. Ciblees Zone Sante'!$B$10:$B$215,$E31)</f>
        <v>0</v>
      </c>
      <c r="H31" s="20">
        <f>SUMIFS('#Pers. Ciblees Zone Sante'!J$10:J$215,'#Pers. Ciblees Zone Sante'!$B$10:$B$215,$E31)</f>
        <v>0</v>
      </c>
      <c r="I31" s="20">
        <f>SUMIFS('#Pers. Ciblees Zone Sante'!K$10:K$215,'#Pers. Ciblees Zone Sante'!$B$10:$B$215,$E31)</f>
        <v>0</v>
      </c>
      <c r="J31" s="20">
        <f>SUMIFS('#Pers. Ciblees Zone Sante'!L$10:L$215,'#Pers. Ciblees Zone Sante'!$B$10:$B$215,$E31)</f>
        <v>0</v>
      </c>
      <c r="K31" s="20">
        <f>SUMIFS('#Pers. Ciblees Zone Sante'!M$10:M$215,'#Pers. Ciblees Zone Sante'!$B$10:$B$215,$E31)</f>
        <v>0</v>
      </c>
      <c r="L31" s="20">
        <f>SUMIFS('#Pers. Ciblees Zone Sante'!N$10:N$215,'#Pers. Ciblees Zone Sante'!$B$10:$B$215,$E31)</f>
        <v>0</v>
      </c>
      <c r="M31" s="20">
        <f>SUMIFS('#Pers. Ciblees Zone Sante'!O$10:O$215,'#Pers. Ciblees Zone Sante'!$B$10:$B$215,$E31)</f>
        <v>0</v>
      </c>
      <c r="N31" s="21">
        <f t="shared" si="1"/>
        <v>0</v>
      </c>
    </row>
    <row r="32" spans="1:14">
      <c r="A32" t="s">
        <v>287</v>
      </c>
      <c r="B32" t="s">
        <v>494</v>
      </c>
      <c r="D32" t="str">
        <f t="shared" si="0"/>
        <v>Lomami</v>
      </c>
      <c r="E32" t="str">
        <f t="shared" si="0"/>
        <v>Kamiji</v>
      </c>
      <c r="F32" s="20">
        <f>SUMIFS('#Pers. Ciblees Zone Sante'!H$10:H$215,'#Pers. Ciblees Zone Sante'!$B$10:$B$215,$E32)</f>
        <v>0</v>
      </c>
      <c r="G32" s="20">
        <f>SUMIFS('#Pers. Ciblees Zone Sante'!I$10:I$215,'#Pers. Ciblees Zone Sante'!$B$10:$B$215,$E32)</f>
        <v>14500</v>
      </c>
      <c r="H32" s="20">
        <f>SUMIFS('#Pers. Ciblees Zone Sante'!J$10:J$215,'#Pers. Ciblees Zone Sante'!$B$10:$B$215,$E32)</f>
        <v>0</v>
      </c>
      <c r="I32" s="20">
        <f>SUMIFS('#Pers. Ciblees Zone Sante'!K$10:K$215,'#Pers. Ciblees Zone Sante'!$B$10:$B$215,$E32)</f>
        <v>0</v>
      </c>
      <c r="J32" s="20">
        <f>SUMIFS('#Pers. Ciblees Zone Sante'!L$10:L$215,'#Pers. Ciblees Zone Sante'!$B$10:$B$215,$E32)</f>
        <v>84500</v>
      </c>
      <c r="K32" s="20">
        <f>SUMIFS('#Pers. Ciblees Zone Sante'!M$10:M$215,'#Pers. Ciblees Zone Sante'!$B$10:$B$215,$E32)</f>
        <v>84500</v>
      </c>
      <c r="L32" s="20">
        <f>SUMIFS('#Pers. Ciblees Zone Sante'!N$10:N$215,'#Pers. Ciblees Zone Sante'!$B$10:$B$215,$E32)</f>
        <v>0</v>
      </c>
      <c r="M32" s="20">
        <f>SUMIFS('#Pers. Ciblees Zone Sante'!O$10:O$215,'#Pers. Ciblees Zone Sante'!$B$10:$B$215,$E32)</f>
        <v>84500</v>
      </c>
      <c r="N32" s="21">
        <f t="shared" si="1"/>
        <v>84500</v>
      </c>
    </row>
    <row r="33" spans="1:14">
      <c r="A33" t="s">
        <v>287</v>
      </c>
      <c r="B33" t="s">
        <v>903</v>
      </c>
      <c r="D33" t="str">
        <f t="shared" si="0"/>
        <v>Lomami</v>
      </c>
      <c r="E33" t="str">
        <f t="shared" si="0"/>
        <v>Ngandajika</v>
      </c>
      <c r="F33" s="20">
        <f>SUMIFS('#Pers. Ciblees Zone Sante'!H$10:H$215,'#Pers. Ciblees Zone Sante'!$B$10:$B$215,$E33)</f>
        <v>0</v>
      </c>
      <c r="G33" s="20">
        <f>SUMIFS('#Pers. Ciblees Zone Sante'!I$10:I$215,'#Pers. Ciblees Zone Sante'!$B$10:$B$215,$E33)</f>
        <v>0</v>
      </c>
      <c r="H33" s="20">
        <f>SUMIFS('#Pers. Ciblees Zone Sante'!J$10:J$215,'#Pers. Ciblees Zone Sante'!$B$10:$B$215,$E33)</f>
        <v>0</v>
      </c>
      <c r="I33" s="20">
        <f>SUMIFS('#Pers. Ciblees Zone Sante'!K$10:K$215,'#Pers. Ciblees Zone Sante'!$B$10:$B$215,$E33)</f>
        <v>0</v>
      </c>
      <c r="J33" s="20">
        <f>SUMIFS('#Pers. Ciblees Zone Sante'!L$10:L$215,'#Pers. Ciblees Zone Sante'!$B$10:$B$215,$E33)</f>
        <v>0</v>
      </c>
      <c r="K33" s="20">
        <f>SUMIFS('#Pers. Ciblees Zone Sante'!M$10:M$215,'#Pers. Ciblees Zone Sante'!$B$10:$B$215,$E33)</f>
        <v>5000</v>
      </c>
      <c r="L33" s="20">
        <f>SUMIFS('#Pers. Ciblees Zone Sante'!N$10:N$215,'#Pers. Ciblees Zone Sante'!$B$10:$B$215,$E33)</f>
        <v>0</v>
      </c>
      <c r="M33" s="20">
        <f>SUMIFS('#Pers. Ciblees Zone Sante'!O$10:O$215,'#Pers. Ciblees Zone Sante'!$B$10:$B$215,$E33)</f>
        <v>0</v>
      </c>
      <c r="N33" s="21">
        <f t="shared" si="1"/>
        <v>5000</v>
      </c>
    </row>
    <row r="34" spans="1:14">
      <c r="A34" t="s">
        <v>263</v>
      </c>
      <c r="B34" t="s">
        <v>1151</v>
      </c>
      <c r="D34" t="str">
        <f t="shared" si="0"/>
        <v>Lualaba</v>
      </c>
      <c r="E34" t="str">
        <f t="shared" si="0"/>
        <v>Dilolo</v>
      </c>
      <c r="F34" s="20">
        <f>SUMIFS('#Pers. Ciblees Zone Sante'!H$10:H$215,'#Pers. Ciblees Zone Sante'!$B$10:$B$215,$E34)</f>
        <v>0</v>
      </c>
      <c r="G34" s="20">
        <f>SUMIFS('#Pers. Ciblees Zone Sante'!I$10:I$215,'#Pers. Ciblees Zone Sante'!$B$10:$B$215,$E34)</f>
        <v>10000</v>
      </c>
      <c r="H34" s="20">
        <f>SUMIFS('#Pers. Ciblees Zone Sante'!J$10:J$215,'#Pers. Ciblees Zone Sante'!$B$10:$B$215,$E34)</f>
        <v>34500</v>
      </c>
      <c r="I34" s="20">
        <f>SUMIFS('#Pers. Ciblees Zone Sante'!K$10:K$215,'#Pers. Ciblees Zone Sante'!$B$10:$B$215,$E34)</f>
        <v>0</v>
      </c>
      <c r="J34" s="20">
        <f>SUMIFS('#Pers. Ciblees Zone Sante'!L$10:L$215,'#Pers. Ciblees Zone Sante'!$B$10:$B$215,$E34)</f>
        <v>0</v>
      </c>
      <c r="K34" s="20">
        <f>SUMIFS('#Pers. Ciblees Zone Sante'!M$10:M$215,'#Pers. Ciblees Zone Sante'!$B$10:$B$215,$E34)</f>
        <v>0</v>
      </c>
      <c r="L34" s="20">
        <f>SUMIFS('#Pers. Ciblees Zone Sante'!N$10:N$215,'#Pers. Ciblees Zone Sante'!$B$10:$B$215,$E34)</f>
        <v>0</v>
      </c>
      <c r="M34" s="20">
        <f>SUMIFS('#Pers. Ciblees Zone Sante'!O$10:O$215,'#Pers. Ciblees Zone Sante'!$B$10:$B$215,$E34)</f>
        <v>10000</v>
      </c>
      <c r="N34" s="21">
        <f t="shared" si="1"/>
        <v>34500</v>
      </c>
    </row>
    <row r="35" spans="1:14">
      <c r="A35" t="s">
        <v>263</v>
      </c>
      <c r="B35" t="s">
        <v>265</v>
      </c>
      <c r="D35" t="str">
        <f t="shared" si="0"/>
        <v>Lualaba</v>
      </c>
      <c r="E35" t="str">
        <f t="shared" si="0"/>
        <v>Kapanga</v>
      </c>
      <c r="F35" s="20">
        <f>SUMIFS('#Pers. Ciblees Zone Sante'!H$10:H$215,'#Pers. Ciblees Zone Sante'!$B$10:$B$215,$E35)</f>
        <v>0</v>
      </c>
      <c r="G35" s="20">
        <f>SUMIFS('#Pers. Ciblees Zone Sante'!I$10:I$215,'#Pers. Ciblees Zone Sante'!$B$10:$B$215,$E35)</f>
        <v>0</v>
      </c>
      <c r="H35" s="20">
        <f>SUMIFS('#Pers. Ciblees Zone Sante'!J$10:J$215,'#Pers. Ciblees Zone Sante'!$B$10:$B$215,$E35)</f>
        <v>34500</v>
      </c>
      <c r="I35" s="20">
        <f>SUMIFS('#Pers. Ciblees Zone Sante'!K$10:K$215,'#Pers. Ciblees Zone Sante'!$B$10:$B$215,$E35)</f>
        <v>0</v>
      </c>
      <c r="J35" s="20">
        <f>SUMIFS('#Pers. Ciblees Zone Sante'!L$10:L$215,'#Pers. Ciblees Zone Sante'!$B$10:$B$215,$E35)</f>
        <v>0</v>
      </c>
      <c r="K35" s="20">
        <f>SUMIFS('#Pers. Ciblees Zone Sante'!M$10:M$215,'#Pers. Ciblees Zone Sante'!$B$10:$B$215,$E35)</f>
        <v>0</v>
      </c>
      <c r="L35" s="20">
        <f>SUMIFS('#Pers. Ciblees Zone Sante'!N$10:N$215,'#Pers. Ciblees Zone Sante'!$B$10:$B$215,$E35)</f>
        <v>0</v>
      </c>
      <c r="M35" s="20">
        <f>SUMIFS('#Pers. Ciblees Zone Sante'!O$10:O$215,'#Pers. Ciblees Zone Sante'!$B$10:$B$215,$E35)</f>
        <v>29000</v>
      </c>
      <c r="N35" s="21">
        <f t="shared" si="1"/>
        <v>34500</v>
      </c>
    </row>
    <row r="36" spans="1:14">
      <c r="A36" t="s">
        <v>263</v>
      </c>
      <c r="B36" t="s">
        <v>616</v>
      </c>
      <c r="D36" t="str">
        <f t="shared" ref="D36:E64" si="2">A36</f>
        <v>Lualaba</v>
      </c>
      <c r="E36" t="str">
        <f t="shared" si="2"/>
        <v>Mutshatsha</v>
      </c>
      <c r="F36" s="20">
        <f>SUMIFS('#Pers. Ciblees Zone Sante'!H$10:H$215,'#Pers. Ciblees Zone Sante'!$B$10:$B$215,$E36)</f>
        <v>0</v>
      </c>
      <c r="G36" s="20">
        <f>SUMIFS('#Pers. Ciblees Zone Sante'!I$10:I$215,'#Pers. Ciblees Zone Sante'!$B$10:$B$215,$E36)</f>
        <v>0</v>
      </c>
      <c r="H36" s="20">
        <f>SUMIFS('#Pers. Ciblees Zone Sante'!J$10:J$215,'#Pers. Ciblees Zone Sante'!$B$10:$B$215,$E36)</f>
        <v>69000</v>
      </c>
      <c r="I36" s="20">
        <f>SUMIFS('#Pers. Ciblees Zone Sante'!K$10:K$215,'#Pers. Ciblees Zone Sante'!$B$10:$B$215,$E36)</f>
        <v>0</v>
      </c>
      <c r="J36" s="20">
        <f>SUMIFS('#Pers. Ciblees Zone Sante'!L$10:L$215,'#Pers. Ciblees Zone Sante'!$B$10:$B$215,$E36)</f>
        <v>0</v>
      </c>
      <c r="K36" s="20">
        <f>SUMIFS('#Pers. Ciblees Zone Sante'!M$10:M$215,'#Pers. Ciblees Zone Sante'!$B$10:$B$215,$E36)</f>
        <v>5000</v>
      </c>
      <c r="L36" s="20">
        <f>SUMIFS('#Pers. Ciblees Zone Sante'!N$10:N$215,'#Pers. Ciblees Zone Sante'!$B$10:$B$215,$E36)</f>
        <v>0</v>
      </c>
      <c r="M36" s="20">
        <f>SUMIFS('#Pers. Ciblees Zone Sante'!O$10:O$215,'#Pers. Ciblees Zone Sante'!$B$10:$B$215,$E36)</f>
        <v>0</v>
      </c>
      <c r="N36" s="21">
        <f t="shared" si="1"/>
        <v>69000</v>
      </c>
    </row>
    <row r="37" spans="1:14">
      <c r="A37" t="s">
        <v>263</v>
      </c>
      <c r="B37" t="s">
        <v>1351</v>
      </c>
      <c r="D37" t="str">
        <f t="shared" si="2"/>
        <v>Lualaba</v>
      </c>
      <c r="E37" t="str">
        <f t="shared" si="2"/>
        <v>Lubudi</v>
      </c>
      <c r="F37" s="20">
        <f>SUMIFS('#Pers. Ciblees Zone Sante'!H$10:H$215,'#Pers. Ciblees Zone Sante'!$B$10:$B$215,$E37)</f>
        <v>0</v>
      </c>
      <c r="G37" s="20">
        <f>SUMIFS('#Pers. Ciblees Zone Sante'!I$10:I$215,'#Pers. Ciblees Zone Sante'!$B$10:$B$215,$E37)</f>
        <v>0</v>
      </c>
      <c r="H37" s="20">
        <f>SUMIFS('#Pers. Ciblees Zone Sante'!J$10:J$215,'#Pers. Ciblees Zone Sante'!$B$10:$B$215,$E37)</f>
        <v>69000</v>
      </c>
      <c r="I37" s="20">
        <f>SUMIFS('#Pers. Ciblees Zone Sante'!K$10:K$215,'#Pers. Ciblees Zone Sante'!$B$10:$B$215,$E37)</f>
        <v>0</v>
      </c>
      <c r="J37" s="20">
        <f>SUMIFS('#Pers. Ciblees Zone Sante'!L$10:L$215,'#Pers. Ciblees Zone Sante'!$B$10:$B$215,$E37)</f>
        <v>0</v>
      </c>
      <c r="K37" s="20">
        <f>SUMIFS('#Pers. Ciblees Zone Sante'!M$10:M$215,'#Pers. Ciblees Zone Sante'!$B$10:$B$215,$E37)</f>
        <v>0</v>
      </c>
      <c r="L37" s="20">
        <f>SUMIFS('#Pers. Ciblees Zone Sante'!N$10:N$215,'#Pers. Ciblees Zone Sante'!$B$10:$B$215,$E37)</f>
        <v>0</v>
      </c>
      <c r="M37" s="20">
        <f>SUMIFS('#Pers. Ciblees Zone Sante'!O$10:O$215,'#Pers. Ciblees Zone Sante'!$B$10:$B$215,$E37)</f>
        <v>0</v>
      </c>
      <c r="N37" s="21">
        <f t="shared" si="1"/>
        <v>69000</v>
      </c>
    </row>
    <row r="38" spans="1:14">
      <c r="A38" t="s">
        <v>353</v>
      </c>
      <c r="B38" t="s">
        <v>355</v>
      </c>
      <c r="D38" t="str">
        <f t="shared" si="2"/>
        <v>Maniema</v>
      </c>
      <c r="E38" t="str">
        <f t="shared" si="2"/>
        <v>Kabambare</v>
      </c>
      <c r="F38" s="20">
        <f>SUMIFS('#Pers. Ciblees Zone Sante'!H$10:H$215,'#Pers. Ciblees Zone Sante'!$B$10:$B$215,$E38)</f>
        <v>0</v>
      </c>
      <c r="G38" s="20">
        <f>SUMIFS('#Pers. Ciblees Zone Sante'!I$10:I$215,'#Pers. Ciblees Zone Sante'!$B$10:$B$215,$E38)</f>
        <v>0</v>
      </c>
      <c r="H38" s="20">
        <f>SUMIFS('#Pers. Ciblees Zone Sante'!J$10:J$215,'#Pers. Ciblees Zone Sante'!$B$10:$B$215,$E38)</f>
        <v>0</v>
      </c>
      <c r="I38" s="20">
        <f>SUMIFS('#Pers. Ciblees Zone Sante'!K$10:K$215,'#Pers. Ciblees Zone Sante'!$B$10:$B$215,$E38)</f>
        <v>0</v>
      </c>
      <c r="J38" s="20">
        <f>SUMIFS('#Pers. Ciblees Zone Sante'!L$10:L$215,'#Pers. Ciblees Zone Sante'!$B$10:$B$215,$E38)</f>
        <v>14500</v>
      </c>
      <c r="K38" s="20">
        <f>SUMIFS('#Pers. Ciblees Zone Sante'!M$10:M$215,'#Pers. Ciblees Zone Sante'!$B$10:$B$215,$E38)</f>
        <v>5000</v>
      </c>
      <c r="L38" s="20">
        <f>SUMIFS('#Pers. Ciblees Zone Sante'!N$10:N$215,'#Pers. Ciblees Zone Sante'!$B$10:$B$215,$E38)</f>
        <v>0</v>
      </c>
      <c r="M38" s="20">
        <f>SUMIFS('#Pers. Ciblees Zone Sante'!O$10:O$215,'#Pers. Ciblees Zone Sante'!$B$10:$B$215,$E38)</f>
        <v>5000</v>
      </c>
      <c r="N38" s="21">
        <f t="shared" si="1"/>
        <v>14500</v>
      </c>
    </row>
    <row r="39" spans="1:14">
      <c r="A39" t="s">
        <v>353</v>
      </c>
      <c r="B39" t="s">
        <v>953</v>
      </c>
      <c r="D39" t="str">
        <f t="shared" si="2"/>
        <v>Maniema</v>
      </c>
      <c r="E39" t="str">
        <f t="shared" si="2"/>
        <v>Kailo</v>
      </c>
      <c r="F39" s="20">
        <f>SUMIFS('#Pers. Ciblees Zone Sante'!H$10:H$215,'#Pers. Ciblees Zone Sante'!$B$10:$B$215,$E39)</f>
        <v>0</v>
      </c>
      <c r="G39" s="20">
        <f>SUMIFS('#Pers. Ciblees Zone Sante'!I$10:I$215,'#Pers. Ciblees Zone Sante'!$B$10:$B$215,$E39)</f>
        <v>0</v>
      </c>
      <c r="H39" s="20">
        <f>SUMIFS('#Pers. Ciblees Zone Sante'!J$10:J$215,'#Pers. Ciblees Zone Sante'!$B$10:$B$215,$E39)</f>
        <v>0</v>
      </c>
      <c r="I39" s="20">
        <f>SUMIFS('#Pers. Ciblees Zone Sante'!K$10:K$215,'#Pers. Ciblees Zone Sante'!$B$10:$B$215,$E39)</f>
        <v>0</v>
      </c>
      <c r="J39" s="20">
        <f>SUMIFS('#Pers. Ciblees Zone Sante'!L$10:L$215,'#Pers. Ciblees Zone Sante'!$B$10:$B$215,$E39)</f>
        <v>0</v>
      </c>
      <c r="K39" s="20">
        <f>SUMIFS('#Pers. Ciblees Zone Sante'!M$10:M$215,'#Pers. Ciblees Zone Sante'!$B$10:$B$215,$E39)</f>
        <v>0</v>
      </c>
      <c r="L39" s="20">
        <f>SUMIFS('#Pers. Ciblees Zone Sante'!N$10:N$215,'#Pers. Ciblees Zone Sante'!$B$10:$B$215,$E39)</f>
        <v>0</v>
      </c>
      <c r="M39" s="20">
        <f>SUMIFS('#Pers. Ciblees Zone Sante'!O$10:O$215,'#Pers. Ciblees Zone Sante'!$B$10:$B$215,$E39)</f>
        <v>0</v>
      </c>
      <c r="N39" s="21">
        <f t="shared" si="1"/>
        <v>0</v>
      </c>
    </row>
    <row r="40" spans="1:14">
      <c r="A40" t="s">
        <v>353</v>
      </c>
      <c r="B40" t="s">
        <v>457</v>
      </c>
      <c r="D40" t="str">
        <f t="shared" si="2"/>
        <v>Maniema</v>
      </c>
      <c r="E40" t="str">
        <f t="shared" si="2"/>
        <v>Kasongo</v>
      </c>
      <c r="F40" s="20">
        <f>SUMIFS('#Pers. Ciblees Zone Sante'!H$10:H$215,'#Pers. Ciblees Zone Sante'!$B$10:$B$215,$E40)</f>
        <v>0</v>
      </c>
      <c r="G40" s="20">
        <f>SUMIFS('#Pers. Ciblees Zone Sante'!I$10:I$215,'#Pers. Ciblees Zone Sante'!$B$10:$B$215,$E40)</f>
        <v>0</v>
      </c>
      <c r="H40" s="20">
        <f>SUMIFS('#Pers. Ciblees Zone Sante'!J$10:J$215,'#Pers. Ciblees Zone Sante'!$B$10:$B$215,$E40)</f>
        <v>54500</v>
      </c>
      <c r="I40" s="20">
        <f>SUMIFS('#Pers. Ciblees Zone Sante'!K$10:K$215,'#Pers. Ciblees Zone Sante'!$B$10:$B$215,$E40)</f>
        <v>0</v>
      </c>
      <c r="J40" s="20">
        <f>SUMIFS('#Pers. Ciblees Zone Sante'!L$10:L$215,'#Pers. Ciblees Zone Sante'!$B$10:$B$215,$E40)</f>
        <v>0</v>
      </c>
      <c r="K40" s="20">
        <f>SUMIFS('#Pers. Ciblees Zone Sante'!M$10:M$215,'#Pers. Ciblees Zone Sante'!$B$10:$B$215,$E40)</f>
        <v>34500</v>
      </c>
      <c r="L40" s="20">
        <f>SUMIFS('#Pers. Ciblees Zone Sante'!N$10:N$215,'#Pers. Ciblees Zone Sante'!$B$10:$B$215,$E40)</f>
        <v>0</v>
      </c>
      <c r="M40" s="20">
        <f>SUMIFS('#Pers. Ciblees Zone Sante'!O$10:O$215,'#Pers. Ciblees Zone Sante'!$B$10:$B$215,$E40)</f>
        <v>112000</v>
      </c>
      <c r="N40" s="21">
        <f t="shared" si="1"/>
        <v>112000</v>
      </c>
    </row>
    <row r="41" spans="1:14">
      <c r="A41" t="s">
        <v>353</v>
      </c>
      <c r="B41" t="s">
        <v>847</v>
      </c>
      <c r="D41" t="str">
        <f t="shared" si="2"/>
        <v>Maniema</v>
      </c>
      <c r="E41" t="str">
        <f t="shared" si="2"/>
        <v>Kibombo</v>
      </c>
      <c r="F41" s="20">
        <f>SUMIFS('#Pers. Ciblees Zone Sante'!H$10:H$215,'#Pers. Ciblees Zone Sante'!$B$10:$B$215,$E41)</f>
        <v>0</v>
      </c>
      <c r="G41" s="20">
        <f>SUMIFS('#Pers. Ciblees Zone Sante'!I$10:I$215,'#Pers. Ciblees Zone Sante'!$B$10:$B$215,$E41)</f>
        <v>0</v>
      </c>
      <c r="H41" s="20">
        <f>SUMIFS('#Pers. Ciblees Zone Sante'!J$10:J$215,'#Pers. Ciblees Zone Sante'!$B$10:$B$215,$E41)</f>
        <v>0</v>
      </c>
      <c r="I41" s="20">
        <f>SUMIFS('#Pers. Ciblees Zone Sante'!K$10:K$215,'#Pers. Ciblees Zone Sante'!$B$10:$B$215,$E41)</f>
        <v>0</v>
      </c>
      <c r="J41" s="20">
        <f>SUMIFS('#Pers. Ciblees Zone Sante'!L$10:L$215,'#Pers. Ciblees Zone Sante'!$B$10:$B$215,$E41)</f>
        <v>0</v>
      </c>
      <c r="K41" s="20">
        <f>SUMIFS('#Pers. Ciblees Zone Sante'!M$10:M$215,'#Pers. Ciblees Zone Sante'!$B$10:$B$215,$E41)</f>
        <v>0</v>
      </c>
      <c r="L41" s="20">
        <f>SUMIFS('#Pers. Ciblees Zone Sante'!N$10:N$215,'#Pers. Ciblees Zone Sante'!$B$10:$B$215,$E41)</f>
        <v>0</v>
      </c>
      <c r="M41" s="20">
        <f>SUMIFS('#Pers. Ciblees Zone Sante'!O$10:O$215,'#Pers. Ciblees Zone Sante'!$B$10:$B$215,$E41)</f>
        <v>0</v>
      </c>
      <c r="N41" s="21">
        <f t="shared" si="1"/>
        <v>0</v>
      </c>
    </row>
    <row r="42" spans="1:14">
      <c r="A42" t="s">
        <v>353</v>
      </c>
      <c r="B42" t="s">
        <v>728</v>
      </c>
      <c r="D42" t="str">
        <f t="shared" si="2"/>
        <v>Maniema</v>
      </c>
      <c r="E42" t="str">
        <f t="shared" si="2"/>
        <v>Kindu</v>
      </c>
      <c r="F42" s="20">
        <f>SUMIFS('#Pers. Ciblees Zone Sante'!H$10:H$215,'#Pers. Ciblees Zone Sante'!$B$10:$B$215,$E42)</f>
        <v>0</v>
      </c>
      <c r="G42" s="20">
        <f>SUMIFS('#Pers. Ciblees Zone Sante'!I$10:I$215,'#Pers. Ciblees Zone Sante'!$B$10:$B$215,$E42)</f>
        <v>0</v>
      </c>
      <c r="H42" s="20">
        <f>SUMIFS('#Pers. Ciblees Zone Sante'!J$10:J$215,'#Pers. Ciblees Zone Sante'!$B$10:$B$215,$E42)</f>
        <v>0</v>
      </c>
      <c r="I42" s="20">
        <f>SUMIFS('#Pers. Ciblees Zone Sante'!K$10:K$215,'#Pers. Ciblees Zone Sante'!$B$10:$B$215,$E42)</f>
        <v>0</v>
      </c>
      <c r="J42" s="20">
        <f>SUMIFS('#Pers. Ciblees Zone Sante'!L$10:L$215,'#Pers. Ciblees Zone Sante'!$B$10:$B$215,$E42)</f>
        <v>0</v>
      </c>
      <c r="K42" s="20">
        <f>SUMIFS('#Pers. Ciblees Zone Sante'!M$10:M$215,'#Pers. Ciblees Zone Sante'!$B$10:$B$215,$E42)</f>
        <v>0</v>
      </c>
      <c r="L42" s="20">
        <f>SUMIFS('#Pers. Ciblees Zone Sante'!N$10:N$215,'#Pers. Ciblees Zone Sante'!$B$10:$B$215,$E42)</f>
        <v>0</v>
      </c>
      <c r="M42" s="20">
        <f>SUMIFS('#Pers. Ciblees Zone Sante'!O$10:O$215,'#Pers. Ciblees Zone Sante'!$B$10:$B$215,$E42)</f>
        <v>0</v>
      </c>
      <c r="N42" s="21">
        <f t="shared" si="1"/>
        <v>0</v>
      </c>
    </row>
    <row r="43" spans="1:14">
      <c r="A43" t="s">
        <v>353</v>
      </c>
      <c r="B43" t="s">
        <v>731</v>
      </c>
      <c r="D43" t="str">
        <f t="shared" si="2"/>
        <v>Maniema</v>
      </c>
      <c r="E43" t="str">
        <f t="shared" si="2"/>
        <v>Lubutu</v>
      </c>
      <c r="F43" s="20">
        <f>SUMIFS('#Pers. Ciblees Zone Sante'!H$10:H$215,'#Pers. Ciblees Zone Sante'!$B$10:$B$215,$E43)</f>
        <v>0</v>
      </c>
      <c r="G43" s="20">
        <f>SUMIFS('#Pers. Ciblees Zone Sante'!I$10:I$215,'#Pers. Ciblees Zone Sante'!$B$10:$B$215,$E43)</f>
        <v>0</v>
      </c>
      <c r="H43" s="20">
        <f>SUMIFS('#Pers. Ciblees Zone Sante'!J$10:J$215,'#Pers. Ciblees Zone Sante'!$B$10:$B$215,$E43)</f>
        <v>0</v>
      </c>
      <c r="I43" s="20">
        <f>SUMIFS('#Pers. Ciblees Zone Sante'!K$10:K$215,'#Pers. Ciblees Zone Sante'!$B$10:$B$215,$E43)</f>
        <v>0</v>
      </c>
      <c r="J43" s="20">
        <f>SUMIFS('#Pers. Ciblees Zone Sante'!L$10:L$215,'#Pers. Ciblees Zone Sante'!$B$10:$B$215,$E43)</f>
        <v>0</v>
      </c>
      <c r="K43" s="20">
        <f>SUMIFS('#Pers. Ciblees Zone Sante'!M$10:M$215,'#Pers. Ciblees Zone Sante'!$B$10:$B$215,$E43)</f>
        <v>5000</v>
      </c>
      <c r="L43" s="20">
        <f>SUMIFS('#Pers. Ciblees Zone Sante'!N$10:N$215,'#Pers. Ciblees Zone Sante'!$B$10:$B$215,$E43)</f>
        <v>0</v>
      </c>
      <c r="M43" s="20">
        <f>SUMIFS('#Pers. Ciblees Zone Sante'!O$10:O$215,'#Pers. Ciblees Zone Sante'!$B$10:$B$215,$E43)</f>
        <v>0</v>
      </c>
      <c r="N43" s="21">
        <f t="shared" si="1"/>
        <v>5000</v>
      </c>
    </row>
    <row r="44" spans="1:14">
      <c r="A44" t="s">
        <v>353</v>
      </c>
      <c r="B44" t="s">
        <v>958</v>
      </c>
      <c r="D44" t="str">
        <f t="shared" si="2"/>
        <v>Maniema</v>
      </c>
      <c r="E44" t="str">
        <f t="shared" si="2"/>
        <v>Pangi</v>
      </c>
      <c r="F44" s="20">
        <f>SUMIFS('#Pers. Ciblees Zone Sante'!H$10:H$215,'#Pers. Ciblees Zone Sante'!$B$10:$B$215,$E44)</f>
        <v>0</v>
      </c>
      <c r="G44" s="20">
        <f>SUMIFS('#Pers. Ciblees Zone Sante'!I$10:I$215,'#Pers. Ciblees Zone Sante'!$B$10:$B$215,$E44)</f>
        <v>0</v>
      </c>
      <c r="H44" s="20">
        <f>SUMIFS('#Pers. Ciblees Zone Sante'!J$10:J$215,'#Pers. Ciblees Zone Sante'!$B$10:$B$215,$E44)</f>
        <v>0</v>
      </c>
      <c r="I44" s="20">
        <f>SUMIFS('#Pers. Ciblees Zone Sante'!K$10:K$215,'#Pers. Ciblees Zone Sante'!$B$10:$B$215,$E44)</f>
        <v>0</v>
      </c>
      <c r="J44" s="20">
        <f>SUMIFS('#Pers. Ciblees Zone Sante'!L$10:L$215,'#Pers. Ciblees Zone Sante'!$B$10:$B$215,$E44)</f>
        <v>0</v>
      </c>
      <c r="K44" s="20">
        <f>SUMIFS('#Pers. Ciblees Zone Sante'!M$10:M$215,'#Pers. Ciblees Zone Sante'!$B$10:$B$215,$E44)</f>
        <v>0</v>
      </c>
      <c r="L44" s="20">
        <f>SUMIFS('#Pers. Ciblees Zone Sante'!N$10:N$215,'#Pers. Ciblees Zone Sante'!$B$10:$B$215,$E44)</f>
        <v>0</v>
      </c>
      <c r="M44" s="20">
        <f>SUMIFS('#Pers. Ciblees Zone Sante'!O$10:O$215,'#Pers. Ciblees Zone Sante'!$B$10:$B$215,$E44)</f>
        <v>0</v>
      </c>
      <c r="N44" s="21">
        <f t="shared" si="1"/>
        <v>0</v>
      </c>
    </row>
    <row r="45" spans="1:14">
      <c r="A45" t="s">
        <v>353</v>
      </c>
      <c r="B45" t="s">
        <v>673</v>
      </c>
      <c r="D45" t="str">
        <f t="shared" si="2"/>
        <v>Maniema</v>
      </c>
      <c r="E45" t="str">
        <f t="shared" si="2"/>
        <v>Punia</v>
      </c>
      <c r="F45" s="20">
        <f>SUMIFS('#Pers. Ciblees Zone Sante'!H$10:H$215,'#Pers. Ciblees Zone Sante'!$B$10:$B$215,$E45)</f>
        <v>0</v>
      </c>
      <c r="G45" s="20">
        <f>SUMIFS('#Pers. Ciblees Zone Sante'!I$10:I$215,'#Pers. Ciblees Zone Sante'!$B$10:$B$215,$E45)</f>
        <v>0</v>
      </c>
      <c r="H45" s="20">
        <f>SUMIFS('#Pers. Ciblees Zone Sante'!J$10:J$215,'#Pers. Ciblees Zone Sante'!$B$10:$B$215,$E45)</f>
        <v>0</v>
      </c>
      <c r="I45" s="20">
        <f>SUMIFS('#Pers. Ciblees Zone Sante'!K$10:K$215,'#Pers. Ciblees Zone Sante'!$B$10:$B$215,$E45)</f>
        <v>0</v>
      </c>
      <c r="J45" s="20">
        <f>SUMIFS('#Pers. Ciblees Zone Sante'!L$10:L$215,'#Pers. Ciblees Zone Sante'!$B$10:$B$215,$E45)</f>
        <v>0</v>
      </c>
      <c r="K45" s="20">
        <f>SUMIFS('#Pers. Ciblees Zone Sante'!M$10:M$215,'#Pers. Ciblees Zone Sante'!$B$10:$B$215,$E45)</f>
        <v>5000</v>
      </c>
      <c r="L45" s="20">
        <f>SUMIFS('#Pers. Ciblees Zone Sante'!N$10:N$215,'#Pers. Ciblees Zone Sante'!$B$10:$B$215,$E45)</f>
        <v>0</v>
      </c>
      <c r="M45" s="20">
        <f>SUMIFS('#Pers. Ciblees Zone Sante'!O$10:O$215,'#Pers. Ciblees Zone Sante'!$B$10:$B$215,$E45)</f>
        <v>0</v>
      </c>
      <c r="N45" s="21">
        <f t="shared" si="1"/>
        <v>5000</v>
      </c>
    </row>
    <row r="46" spans="1:14">
      <c r="A46" t="s">
        <v>18</v>
      </c>
      <c r="B46" t="s">
        <v>66</v>
      </c>
      <c r="D46" t="str">
        <f t="shared" si="2"/>
        <v>Nord-kivu</v>
      </c>
      <c r="E46" t="str">
        <f t="shared" si="2"/>
        <v>Beni</v>
      </c>
      <c r="F46" s="20">
        <f>SUMIFS('#Pers. Ciblees Zone Sante'!H$10:H$215,'#Pers. Ciblees Zone Sante'!$B$10:$B$215,$E46)</f>
        <v>5000</v>
      </c>
      <c r="G46" s="20">
        <f>SUMIFS('#Pers. Ciblees Zone Sante'!I$10:I$215,'#Pers. Ciblees Zone Sante'!$B$10:$B$215,$E46)</f>
        <v>14500</v>
      </c>
      <c r="H46" s="20">
        <f>SUMIFS('#Pers. Ciblees Zone Sante'!J$10:J$215,'#Pers. Ciblees Zone Sante'!$B$10:$B$215,$E46)</f>
        <v>0</v>
      </c>
      <c r="I46" s="20">
        <f>SUMIFS('#Pers. Ciblees Zone Sante'!K$10:K$215,'#Pers. Ciblees Zone Sante'!$B$10:$B$215,$E46)</f>
        <v>0</v>
      </c>
      <c r="J46" s="20">
        <f>SUMIFS('#Pers. Ciblees Zone Sante'!L$10:L$215,'#Pers. Ciblees Zone Sante'!$B$10:$B$215,$E46)</f>
        <v>0</v>
      </c>
      <c r="K46" s="20">
        <f>SUMIFS('#Pers. Ciblees Zone Sante'!M$10:M$215,'#Pers. Ciblees Zone Sante'!$B$10:$B$215,$E46)</f>
        <v>5000</v>
      </c>
      <c r="L46" s="20">
        <f>SUMIFS('#Pers. Ciblees Zone Sante'!N$10:N$215,'#Pers. Ciblees Zone Sante'!$B$10:$B$215,$E46)</f>
        <v>14500</v>
      </c>
      <c r="M46" s="20">
        <f>SUMIFS('#Pers. Ciblees Zone Sante'!O$10:O$215,'#Pers. Ciblees Zone Sante'!$B$10:$B$215,$E46)</f>
        <v>0</v>
      </c>
      <c r="N46" s="21">
        <f t="shared" si="1"/>
        <v>14500</v>
      </c>
    </row>
    <row r="47" spans="1:14">
      <c r="A47" t="s">
        <v>18</v>
      </c>
      <c r="B47" t="s">
        <v>271</v>
      </c>
      <c r="D47" t="str">
        <f t="shared" si="2"/>
        <v>Nord-kivu</v>
      </c>
      <c r="E47" t="str">
        <f t="shared" si="2"/>
        <v>Butembo</v>
      </c>
      <c r="F47" s="20">
        <f>SUMIFS('#Pers. Ciblees Zone Sante'!H$10:H$215,'#Pers. Ciblees Zone Sante'!$B$10:$B$215,$E47)</f>
        <v>0</v>
      </c>
      <c r="G47" s="20">
        <f>SUMIFS('#Pers. Ciblees Zone Sante'!I$10:I$215,'#Pers. Ciblees Zone Sante'!$B$10:$B$215,$E47)</f>
        <v>14500</v>
      </c>
      <c r="H47" s="20">
        <f>SUMIFS('#Pers. Ciblees Zone Sante'!J$10:J$215,'#Pers. Ciblees Zone Sante'!$B$10:$B$215,$E47)</f>
        <v>0</v>
      </c>
      <c r="I47" s="20">
        <f>SUMIFS('#Pers. Ciblees Zone Sante'!K$10:K$215,'#Pers. Ciblees Zone Sante'!$B$10:$B$215,$E47)</f>
        <v>0</v>
      </c>
      <c r="J47" s="20">
        <f>SUMIFS('#Pers. Ciblees Zone Sante'!L$10:L$215,'#Pers. Ciblees Zone Sante'!$B$10:$B$215,$E47)</f>
        <v>0</v>
      </c>
      <c r="K47" s="20">
        <f>SUMIFS('#Pers. Ciblees Zone Sante'!M$10:M$215,'#Pers. Ciblees Zone Sante'!$B$10:$B$215,$E47)</f>
        <v>0</v>
      </c>
      <c r="L47" s="20">
        <f>SUMIFS('#Pers. Ciblees Zone Sante'!N$10:N$215,'#Pers. Ciblees Zone Sante'!$B$10:$B$215,$E47)</f>
        <v>5000</v>
      </c>
      <c r="M47" s="20">
        <f>SUMIFS('#Pers. Ciblees Zone Sante'!O$10:O$215,'#Pers. Ciblees Zone Sante'!$B$10:$B$215,$E47)</f>
        <v>0</v>
      </c>
      <c r="N47" s="21">
        <f t="shared" si="1"/>
        <v>14500</v>
      </c>
    </row>
    <row r="48" spans="1:14">
      <c r="A48" t="s">
        <v>18</v>
      </c>
      <c r="B48" t="s">
        <v>188</v>
      </c>
      <c r="D48" t="str">
        <f t="shared" si="2"/>
        <v>Nord-kivu</v>
      </c>
      <c r="E48" t="str">
        <f t="shared" si="2"/>
        <v>Goma</v>
      </c>
      <c r="F48" s="20">
        <f>SUMIFS('#Pers. Ciblees Zone Sante'!H$10:H$215,'#Pers. Ciblees Zone Sante'!$B$10:$B$215,$E48)</f>
        <v>0</v>
      </c>
      <c r="G48" s="20">
        <f>SUMIFS('#Pers. Ciblees Zone Sante'!I$10:I$215,'#Pers. Ciblees Zone Sante'!$B$10:$B$215,$E48)</f>
        <v>0</v>
      </c>
      <c r="H48" s="20">
        <f>SUMIFS('#Pers. Ciblees Zone Sante'!J$10:J$215,'#Pers. Ciblees Zone Sante'!$B$10:$B$215,$E48)</f>
        <v>0</v>
      </c>
      <c r="I48" s="20">
        <f>SUMIFS('#Pers. Ciblees Zone Sante'!K$10:K$215,'#Pers. Ciblees Zone Sante'!$B$10:$B$215,$E48)</f>
        <v>24500</v>
      </c>
      <c r="J48" s="20">
        <f>SUMIFS('#Pers. Ciblees Zone Sante'!L$10:L$215,'#Pers. Ciblees Zone Sante'!$B$10:$B$215,$E48)</f>
        <v>0</v>
      </c>
      <c r="K48" s="20">
        <f>SUMIFS('#Pers. Ciblees Zone Sante'!M$10:M$215,'#Pers. Ciblees Zone Sante'!$B$10:$B$215,$E48)</f>
        <v>10000</v>
      </c>
      <c r="L48" s="20">
        <f>SUMIFS('#Pers. Ciblees Zone Sante'!N$10:N$215,'#Pers. Ciblees Zone Sante'!$B$10:$B$215,$E48)</f>
        <v>5000</v>
      </c>
      <c r="M48" s="20">
        <f>SUMIFS('#Pers. Ciblees Zone Sante'!O$10:O$215,'#Pers. Ciblees Zone Sante'!$B$10:$B$215,$E48)</f>
        <v>0</v>
      </c>
      <c r="N48" s="21">
        <f t="shared" si="1"/>
        <v>24500</v>
      </c>
    </row>
    <row r="49" spans="1:14">
      <c r="A49" t="s">
        <v>18</v>
      </c>
      <c r="B49" t="s">
        <v>79</v>
      </c>
      <c r="D49" t="str">
        <f t="shared" si="2"/>
        <v>Nord-kivu</v>
      </c>
      <c r="E49" t="str">
        <f t="shared" si="2"/>
        <v>Lubero</v>
      </c>
      <c r="F49" s="20">
        <f>SUMIFS('#Pers. Ciblees Zone Sante'!H$10:H$215,'#Pers. Ciblees Zone Sante'!$B$10:$B$215,$E49)</f>
        <v>5000</v>
      </c>
      <c r="G49" s="20">
        <f>SUMIFS('#Pers. Ciblees Zone Sante'!I$10:I$215,'#Pers. Ciblees Zone Sante'!$B$10:$B$215,$E49)</f>
        <v>0</v>
      </c>
      <c r="H49" s="20">
        <f>SUMIFS('#Pers. Ciblees Zone Sante'!J$10:J$215,'#Pers. Ciblees Zone Sante'!$B$10:$B$215,$E49)</f>
        <v>0</v>
      </c>
      <c r="I49" s="20">
        <f>SUMIFS('#Pers. Ciblees Zone Sante'!K$10:K$215,'#Pers. Ciblees Zone Sante'!$B$10:$B$215,$E49)</f>
        <v>0</v>
      </c>
      <c r="J49" s="20">
        <f>SUMIFS('#Pers. Ciblees Zone Sante'!L$10:L$215,'#Pers. Ciblees Zone Sante'!$B$10:$B$215,$E49)</f>
        <v>0</v>
      </c>
      <c r="K49" s="20">
        <f>SUMIFS('#Pers. Ciblees Zone Sante'!M$10:M$215,'#Pers. Ciblees Zone Sante'!$B$10:$B$215,$E49)</f>
        <v>24500</v>
      </c>
      <c r="L49" s="20">
        <f>SUMIFS('#Pers. Ciblees Zone Sante'!N$10:N$215,'#Pers. Ciblees Zone Sante'!$B$10:$B$215,$E49)</f>
        <v>19500</v>
      </c>
      <c r="M49" s="20">
        <f>SUMIFS('#Pers. Ciblees Zone Sante'!O$10:O$215,'#Pers. Ciblees Zone Sante'!$B$10:$B$215,$E49)</f>
        <v>0</v>
      </c>
      <c r="N49" s="21">
        <f t="shared" si="1"/>
        <v>24500</v>
      </c>
    </row>
    <row r="50" spans="1:14">
      <c r="A50" t="s">
        <v>18</v>
      </c>
      <c r="B50" t="s">
        <v>20</v>
      </c>
      <c r="D50" t="str">
        <f t="shared" si="2"/>
        <v>Nord-kivu</v>
      </c>
      <c r="E50" t="str">
        <f t="shared" si="2"/>
        <v>Masisi</v>
      </c>
      <c r="F50" s="20">
        <f>SUMIFS('#Pers. Ciblees Zone Sante'!H$10:H$215,'#Pers. Ciblees Zone Sante'!$B$10:$B$215,$E50)</f>
        <v>10000</v>
      </c>
      <c r="G50" s="20">
        <f>SUMIFS('#Pers. Ciblees Zone Sante'!I$10:I$215,'#Pers. Ciblees Zone Sante'!$B$10:$B$215,$E50)</f>
        <v>5000</v>
      </c>
      <c r="H50" s="20">
        <f>SUMIFS('#Pers. Ciblees Zone Sante'!J$10:J$215,'#Pers. Ciblees Zone Sante'!$B$10:$B$215,$E50)</f>
        <v>0</v>
      </c>
      <c r="I50" s="20">
        <f>SUMIFS('#Pers. Ciblees Zone Sante'!K$10:K$215,'#Pers. Ciblees Zone Sante'!$B$10:$B$215,$E50)</f>
        <v>0</v>
      </c>
      <c r="J50" s="20">
        <f>SUMIFS('#Pers. Ciblees Zone Sante'!L$10:L$215,'#Pers. Ciblees Zone Sante'!$B$10:$B$215,$E50)</f>
        <v>0</v>
      </c>
      <c r="K50" s="20">
        <f>SUMIFS('#Pers. Ciblees Zone Sante'!M$10:M$215,'#Pers. Ciblees Zone Sante'!$B$10:$B$215,$E50)</f>
        <v>10000</v>
      </c>
      <c r="L50" s="20">
        <f>SUMIFS('#Pers. Ciblees Zone Sante'!N$10:N$215,'#Pers. Ciblees Zone Sante'!$B$10:$B$215,$E50)</f>
        <v>49500</v>
      </c>
      <c r="M50" s="20">
        <f>SUMIFS('#Pers. Ciblees Zone Sante'!O$10:O$215,'#Pers. Ciblees Zone Sante'!$B$10:$B$215,$E50)</f>
        <v>44500</v>
      </c>
      <c r="N50" s="21">
        <f t="shared" si="1"/>
        <v>49500</v>
      </c>
    </row>
    <row r="51" spans="1:14">
      <c r="A51" t="s">
        <v>18</v>
      </c>
      <c r="B51" t="s">
        <v>83</v>
      </c>
      <c r="D51" t="str">
        <f t="shared" si="2"/>
        <v>Nord-kivu</v>
      </c>
      <c r="E51" t="str">
        <f t="shared" si="2"/>
        <v>Nyiragongo</v>
      </c>
      <c r="F51" s="20">
        <f>SUMIFS('#Pers. Ciblees Zone Sante'!H$10:H$215,'#Pers. Ciblees Zone Sante'!$B$10:$B$215,$E51)</f>
        <v>0</v>
      </c>
      <c r="G51" s="20">
        <f>SUMIFS('#Pers. Ciblees Zone Sante'!I$10:I$215,'#Pers. Ciblees Zone Sante'!$B$10:$B$215,$E51)</f>
        <v>0</v>
      </c>
      <c r="H51" s="20">
        <f>SUMIFS('#Pers. Ciblees Zone Sante'!J$10:J$215,'#Pers. Ciblees Zone Sante'!$B$10:$B$215,$E51)</f>
        <v>0</v>
      </c>
      <c r="I51" s="20">
        <f>SUMIFS('#Pers. Ciblees Zone Sante'!K$10:K$215,'#Pers. Ciblees Zone Sante'!$B$10:$B$215,$E51)</f>
        <v>0</v>
      </c>
      <c r="J51" s="20">
        <f>SUMIFS('#Pers. Ciblees Zone Sante'!L$10:L$215,'#Pers. Ciblees Zone Sante'!$B$10:$B$215,$E51)</f>
        <v>0</v>
      </c>
      <c r="K51" s="20">
        <f>SUMIFS('#Pers. Ciblees Zone Sante'!M$10:M$215,'#Pers. Ciblees Zone Sante'!$B$10:$B$215,$E51)</f>
        <v>5000</v>
      </c>
      <c r="L51" s="20">
        <f>SUMIFS('#Pers. Ciblees Zone Sante'!N$10:N$215,'#Pers. Ciblees Zone Sante'!$B$10:$B$215,$E51)</f>
        <v>0</v>
      </c>
      <c r="M51" s="20">
        <f>SUMIFS('#Pers. Ciblees Zone Sante'!O$10:O$215,'#Pers. Ciblees Zone Sante'!$B$10:$B$215,$E51)</f>
        <v>0</v>
      </c>
      <c r="N51" s="21">
        <f t="shared" si="1"/>
        <v>5000</v>
      </c>
    </row>
    <row r="52" spans="1:14">
      <c r="A52" t="s">
        <v>18</v>
      </c>
      <c r="B52" t="s">
        <v>225</v>
      </c>
      <c r="D52" t="str">
        <f t="shared" si="2"/>
        <v>Nord-kivu</v>
      </c>
      <c r="E52" t="str">
        <f t="shared" si="2"/>
        <v>Oicha</v>
      </c>
      <c r="F52" s="20">
        <f>SUMIFS('#Pers. Ciblees Zone Sante'!H$10:H$215,'#Pers. Ciblees Zone Sante'!$B$10:$B$215,$E52)</f>
        <v>0</v>
      </c>
      <c r="G52" s="20">
        <f>SUMIFS('#Pers. Ciblees Zone Sante'!I$10:I$215,'#Pers. Ciblees Zone Sante'!$B$10:$B$215,$E52)</f>
        <v>0</v>
      </c>
      <c r="H52" s="20">
        <f>SUMIFS('#Pers. Ciblees Zone Sante'!J$10:J$215,'#Pers. Ciblees Zone Sante'!$B$10:$B$215,$E52)</f>
        <v>69000</v>
      </c>
      <c r="I52" s="20">
        <f>SUMIFS('#Pers. Ciblees Zone Sante'!K$10:K$215,'#Pers. Ciblees Zone Sante'!$B$10:$B$215,$E52)</f>
        <v>0</v>
      </c>
      <c r="J52" s="20">
        <f>SUMIFS('#Pers. Ciblees Zone Sante'!L$10:L$215,'#Pers. Ciblees Zone Sante'!$B$10:$B$215,$E52)</f>
        <v>0</v>
      </c>
      <c r="K52" s="20">
        <f>SUMIFS('#Pers. Ciblees Zone Sante'!M$10:M$215,'#Pers. Ciblees Zone Sante'!$B$10:$B$215,$E52)</f>
        <v>39000</v>
      </c>
      <c r="L52" s="20">
        <f>SUMIFS('#Pers. Ciblees Zone Sante'!N$10:N$215,'#Pers. Ciblees Zone Sante'!$B$10:$B$215,$E52)</f>
        <v>5000</v>
      </c>
      <c r="M52" s="20">
        <f>SUMIFS('#Pers. Ciblees Zone Sante'!O$10:O$215,'#Pers. Ciblees Zone Sante'!$B$10:$B$215,$E52)</f>
        <v>59000</v>
      </c>
      <c r="N52" s="21">
        <f t="shared" si="1"/>
        <v>69000</v>
      </c>
    </row>
    <row r="53" spans="1:14">
      <c r="A53" t="s">
        <v>18</v>
      </c>
      <c r="B53" t="s">
        <v>73</v>
      </c>
      <c r="D53" t="str">
        <f t="shared" si="2"/>
        <v>Nord-kivu</v>
      </c>
      <c r="E53" t="str">
        <f t="shared" si="2"/>
        <v>Rutshuru</v>
      </c>
      <c r="F53" s="20">
        <f>SUMIFS('#Pers. Ciblees Zone Sante'!H$10:H$215,'#Pers. Ciblees Zone Sante'!$B$10:$B$215,$E53)</f>
        <v>5000</v>
      </c>
      <c r="G53" s="20">
        <f>SUMIFS('#Pers. Ciblees Zone Sante'!I$10:I$215,'#Pers. Ciblees Zone Sante'!$B$10:$B$215,$E53)</f>
        <v>5000</v>
      </c>
      <c r="H53" s="20">
        <f>SUMIFS('#Pers. Ciblees Zone Sante'!J$10:J$215,'#Pers. Ciblees Zone Sante'!$B$10:$B$215,$E53)</f>
        <v>0</v>
      </c>
      <c r="I53" s="20">
        <f>SUMIFS('#Pers. Ciblees Zone Sante'!K$10:K$215,'#Pers. Ciblees Zone Sante'!$B$10:$B$215,$E53)</f>
        <v>274500</v>
      </c>
      <c r="J53" s="20">
        <f>SUMIFS('#Pers. Ciblees Zone Sante'!L$10:L$215,'#Pers. Ciblees Zone Sante'!$B$10:$B$215,$E53)</f>
        <v>29000</v>
      </c>
      <c r="K53" s="20">
        <f>SUMIFS('#Pers. Ciblees Zone Sante'!M$10:M$215,'#Pers. Ciblees Zone Sante'!$B$10:$B$215,$E53)</f>
        <v>59000</v>
      </c>
      <c r="L53" s="20">
        <f>SUMIFS('#Pers. Ciblees Zone Sante'!N$10:N$215,'#Pers. Ciblees Zone Sante'!$B$10:$B$215,$E53)</f>
        <v>0</v>
      </c>
      <c r="M53" s="20">
        <f>SUMIFS('#Pers. Ciblees Zone Sante'!O$10:O$215,'#Pers. Ciblees Zone Sante'!$B$10:$B$215,$E53)</f>
        <v>126500</v>
      </c>
      <c r="N53" s="21">
        <f t="shared" si="1"/>
        <v>274500</v>
      </c>
    </row>
    <row r="54" spans="1:14">
      <c r="A54" t="s">
        <v>18</v>
      </c>
      <c r="B54" t="s">
        <v>76</v>
      </c>
      <c r="D54" t="str">
        <f t="shared" si="2"/>
        <v>Nord-kivu</v>
      </c>
      <c r="E54" t="str">
        <f t="shared" si="2"/>
        <v>Walikale</v>
      </c>
      <c r="F54" s="20">
        <f>SUMIFS('#Pers. Ciblees Zone Sante'!H$10:H$215,'#Pers. Ciblees Zone Sante'!$B$10:$B$215,$E54)</f>
        <v>0</v>
      </c>
      <c r="G54" s="20">
        <f>SUMIFS('#Pers. Ciblees Zone Sante'!I$10:I$215,'#Pers. Ciblees Zone Sante'!$B$10:$B$215,$E54)</f>
        <v>0</v>
      </c>
      <c r="H54" s="20">
        <f>SUMIFS('#Pers. Ciblees Zone Sante'!J$10:J$215,'#Pers. Ciblees Zone Sante'!$B$10:$B$215,$E54)</f>
        <v>44500</v>
      </c>
      <c r="I54" s="20">
        <f>SUMIFS('#Pers. Ciblees Zone Sante'!K$10:K$215,'#Pers. Ciblees Zone Sante'!$B$10:$B$215,$E54)</f>
        <v>5000</v>
      </c>
      <c r="J54" s="20">
        <f>SUMIFS('#Pers. Ciblees Zone Sante'!L$10:L$215,'#Pers. Ciblees Zone Sante'!$B$10:$B$215,$E54)</f>
        <v>0</v>
      </c>
      <c r="K54" s="20">
        <f>SUMIFS('#Pers. Ciblees Zone Sante'!M$10:M$215,'#Pers. Ciblees Zone Sante'!$B$10:$B$215,$E54)</f>
        <v>5000</v>
      </c>
      <c r="L54" s="20">
        <f>SUMIFS('#Pers. Ciblees Zone Sante'!N$10:N$215,'#Pers. Ciblees Zone Sante'!$B$10:$B$215,$E54)</f>
        <v>5000</v>
      </c>
      <c r="M54" s="20">
        <f>SUMIFS('#Pers. Ciblees Zone Sante'!O$10:O$215,'#Pers. Ciblees Zone Sante'!$B$10:$B$215,$E54)</f>
        <v>0</v>
      </c>
      <c r="N54" s="21">
        <f t="shared" si="1"/>
        <v>44500</v>
      </c>
    </row>
    <row r="55" spans="1:14">
      <c r="A55" t="s">
        <v>121</v>
      </c>
      <c r="B55" t="s">
        <v>123</v>
      </c>
      <c r="D55" t="str">
        <f t="shared" si="2"/>
        <v>Sankuru</v>
      </c>
      <c r="E55" t="str">
        <f t="shared" si="2"/>
        <v>Lomela</v>
      </c>
      <c r="F55" s="20">
        <f>SUMIFS('#Pers. Ciblees Zone Sante'!H$10:H$215,'#Pers. Ciblees Zone Sante'!$B$10:$B$215,$E55)</f>
        <v>0</v>
      </c>
      <c r="G55" s="20">
        <f>SUMIFS('#Pers. Ciblees Zone Sante'!I$10:I$215,'#Pers. Ciblees Zone Sante'!$B$10:$B$215,$E55)</f>
        <v>0</v>
      </c>
      <c r="H55" s="20">
        <f>SUMIFS('#Pers. Ciblees Zone Sante'!J$10:J$215,'#Pers. Ciblees Zone Sante'!$B$10:$B$215,$E55)</f>
        <v>0</v>
      </c>
      <c r="I55" s="20">
        <f>SUMIFS('#Pers. Ciblees Zone Sante'!K$10:K$215,'#Pers. Ciblees Zone Sante'!$B$10:$B$215,$E55)</f>
        <v>0</v>
      </c>
      <c r="J55" s="20">
        <f>SUMIFS('#Pers. Ciblees Zone Sante'!L$10:L$215,'#Pers. Ciblees Zone Sante'!$B$10:$B$215,$E55)</f>
        <v>84500</v>
      </c>
      <c r="K55" s="20">
        <f>SUMIFS('#Pers. Ciblees Zone Sante'!M$10:M$215,'#Pers. Ciblees Zone Sante'!$B$10:$B$215,$E55)</f>
        <v>0</v>
      </c>
      <c r="L55" s="20">
        <f>SUMIFS('#Pers. Ciblees Zone Sante'!N$10:N$215,'#Pers. Ciblees Zone Sante'!$B$10:$B$215,$E55)</f>
        <v>0</v>
      </c>
      <c r="M55" s="20">
        <f>SUMIFS('#Pers. Ciblees Zone Sante'!O$10:O$215,'#Pers. Ciblees Zone Sante'!$B$10:$B$215,$E55)</f>
        <v>84500</v>
      </c>
      <c r="N55" s="21">
        <f t="shared" si="1"/>
        <v>84500</v>
      </c>
    </row>
    <row r="56" spans="1:14">
      <c r="A56" t="s">
        <v>121</v>
      </c>
      <c r="B56" t="s">
        <v>295</v>
      </c>
      <c r="D56" t="str">
        <f t="shared" si="2"/>
        <v>Sankuru</v>
      </c>
      <c r="E56" t="str">
        <f t="shared" si="2"/>
        <v>Lusambo</v>
      </c>
      <c r="F56" s="20">
        <f>SUMIFS('#Pers. Ciblees Zone Sante'!H$10:H$215,'#Pers. Ciblees Zone Sante'!$B$10:$B$215,$E56)</f>
        <v>0</v>
      </c>
      <c r="G56" s="20">
        <f>SUMIFS('#Pers. Ciblees Zone Sante'!I$10:I$215,'#Pers. Ciblees Zone Sante'!$B$10:$B$215,$E56)</f>
        <v>0</v>
      </c>
      <c r="H56" s="20">
        <f>SUMIFS('#Pers. Ciblees Zone Sante'!J$10:J$215,'#Pers. Ciblees Zone Sante'!$B$10:$B$215,$E56)</f>
        <v>0</v>
      </c>
      <c r="I56" s="20">
        <f>SUMIFS('#Pers. Ciblees Zone Sante'!K$10:K$215,'#Pers. Ciblees Zone Sante'!$B$10:$B$215,$E56)</f>
        <v>24500</v>
      </c>
      <c r="J56" s="20">
        <f>SUMIFS('#Pers. Ciblees Zone Sante'!L$10:L$215,'#Pers. Ciblees Zone Sante'!$B$10:$B$215,$E56)</f>
        <v>0</v>
      </c>
      <c r="K56" s="20">
        <f>SUMIFS('#Pers. Ciblees Zone Sante'!M$10:M$215,'#Pers. Ciblees Zone Sante'!$B$10:$B$215,$E56)</f>
        <v>0</v>
      </c>
      <c r="L56" s="20">
        <f>SUMIFS('#Pers. Ciblees Zone Sante'!N$10:N$215,'#Pers. Ciblees Zone Sante'!$B$10:$B$215,$E56)</f>
        <v>0</v>
      </c>
      <c r="M56" s="20">
        <f>SUMIFS('#Pers. Ciblees Zone Sante'!O$10:O$215,'#Pers. Ciblees Zone Sante'!$B$10:$B$215,$E56)</f>
        <v>0</v>
      </c>
      <c r="N56" s="21">
        <f t="shared" si="1"/>
        <v>24500</v>
      </c>
    </row>
    <row r="57" spans="1:14">
      <c r="A57" t="s">
        <v>41</v>
      </c>
      <c r="B57" t="s">
        <v>252</v>
      </c>
      <c r="D57" t="str">
        <f t="shared" si="2"/>
        <v>Sud-kivu</v>
      </c>
      <c r="E57" t="str">
        <f t="shared" si="2"/>
        <v>Bukavu</v>
      </c>
      <c r="F57" s="20">
        <f>SUMIFS('#Pers. Ciblees Zone Sante'!H$10:H$215,'#Pers. Ciblees Zone Sante'!$B$10:$B$215,$E57)</f>
        <v>0</v>
      </c>
      <c r="G57" s="20">
        <f>SUMIFS('#Pers. Ciblees Zone Sante'!I$10:I$215,'#Pers. Ciblees Zone Sante'!$B$10:$B$215,$E57)</f>
        <v>15000</v>
      </c>
      <c r="H57" s="20">
        <f>SUMIFS('#Pers. Ciblees Zone Sante'!J$10:J$215,'#Pers. Ciblees Zone Sante'!$B$10:$B$215,$E57)</f>
        <v>133500</v>
      </c>
      <c r="I57" s="20">
        <f>SUMIFS('#Pers. Ciblees Zone Sante'!K$10:K$215,'#Pers. Ciblees Zone Sante'!$B$10:$B$215,$E57)</f>
        <v>0</v>
      </c>
      <c r="J57" s="20">
        <f>SUMIFS('#Pers. Ciblees Zone Sante'!L$10:L$215,'#Pers. Ciblees Zone Sante'!$B$10:$B$215,$E57)</f>
        <v>0</v>
      </c>
      <c r="K57" s="20">
        <f>SUMIFS('#Pers. Ciblees Zone Sante'!M$10:M$215,'#Pers. Ciblees Zone Sante'!$B$10:$B$215,$E57)</f>
        <v>15000</v>
      </c>
      <c r="L57" s="20">
        <f>SUMIFS('#Pers. Ciblees Zone Sante'!N$10:N$215,'#Pers. Ciblees Zone Sante'!$B$10:$B$215,$E57)</f>
        <v>84500</v>
      </c>
      <c r="M57" s="20">
        <f>SUMIFS('#Pers. Ciblees Zone Sante'!O$10:O$215,'#Pers. Ciblees Zone Sante'!$B$10:$B$215,$E57)</f>
        <v>0</v>
      </c>
      <c r="N57" s="21">
        <f t="shared" si="1"/>
        <v>133500</v>
      </c>
    </row>
    <row r="58" spans="1:14">
      <c r="A58" t="s">
        <v>41</v>
      </c>
      <c r="B58" t="s">
        <v>192</v>
      </c>
      <c r="D58" t="str">
        <f t="shared" si="2"/>
        <v>Sud-kivu</v>
      </c>
      <c r="E58" t="str">
        <f t="shared" si="2"/>
        <v>Fizi</v>
      </c>
      <c r="F58" s="20">
        <f>SUMIFS('#Pers. Ciblees Zone Sante'!H$10:H$215,'#Pers. Ciblees Zone Sante'!$B$10:$B$215,$E58)</f>
        <v>284000</v>
      </c>
      <c r="G58" s="20">
        <f>SUMIFS('#Pers. Ciblees Zone Sante'!I$10:I$215,'#Pers. Ciblees Zone Sante'!$B$10:$B$215,$E58)</f>
        <v>15000</v>
      </c>
      <c r="H58" s="20">
        <f>SUMIFS('#Pers. Ciblees Zone Sante'!J$10:J$215,'#Pers. Ciblees Zone Sante'!$B$10:$B$215,$E58)</f>
        <v>104000</v>
      </c>
      <c r="I58" s="20">
        <f>SUMIFS('#Pers. Ciblees Zone Sante'!K$10:K$215,'#Pers. Ciblees Zone Sante'!$B$10:$B$215,$E58)</f>
        <v>5000</v>
      </c>
      <c r="J58" s="20">
        <f>SUMIFS('#Pers. Ciblees Zone Sante'!L$10:L$215,'#Pers. Ciblees Zone Sante'!$B$10:$B$215,$E58)</f>
        <v>19500</v>
      </c>
      <c r="K58" s="20">
        <f>SUMIFS('#Pers. Ciblees Zone Sante'!M$10:M$215,'#Pers. Ciblees Zone Sante'!$B$10:$B$215,$E58)</f>
        <v>29500</v>
      </c>
      <c r="L58" s="20">
        <f>SUMIFS('#Pers. Ciblees Zone Sante'!N$10:N$215,'#Pers. Ciblees Zone Sante'!$B$10:$B$215,$E58)</f>
        <v>221000</v>
      </c>
      <c r="M58" s="20">
        <f>SUMIFS('#Pers. Ciblees Zone Sante'!O$10:O$215,'#Pers. Ciblees Zone Sante'!$B$10:$B$215,$E58)</f>
        <v>238000</v>
      </c>
      <c r="N58" s="21">
        <f t="shared" si="1"/>
        <v>284000</v>
      </c>
    </row>
    <row r="59" spans="1:14">
      <c r="A59" t="s">
        <v>41</v>
      </c>
      <c r="B59" t="s">
        <v>704</v>
      </c>
      <c r="D59" t="str">
        <f t="shared" si="2"/>
        <v>Sud-kivu</v>
      </c>
      <c r="E59" t="str">
        <f t="shared" si="2"/>
        <v>Idjwi</v>
      </c>
      <c r="F59" s="20">
        <f>SUMIFS('#Pers. Ciblees Zone Sante'!H$10:H$215,'#Pers. Ciblees Zone Sante'!$B$10:$B$215,$E59)</f>
        <v>0</v>
      </c>
      <c r="G59" s="20">
        <f>SUMIFS('#Pers. Ciblees Zone Sante'!I$10:I$215,'#Pers. Ciblees Zone Sante'!$B$10:$B$215,$E59)</f>
        <v>5000</v>
      </c>
      <c r="H59" s="20">
        <f>SUMIFS('#Pers. Ciblees Zone Sante'!J$10:J$215,'#Pers. Ciblees Zone Sante'!$B$10:$B$215,$E59)</f>
        <v>5000</v>
      </c>
      <c r="I59" s="20">
        <f>SUMIFS('#Pers. Ciblees Zone Sante'!K$10:K$215,'#Pers. Ciblees Zone Sante'!$B$10:$B$215,$E59)</f>
        <v>0</v>
      </c>
      <c r="J59" s="20">
        <f>SUMIFS('#Pers. Ciblees Zone Sante'!L$10:L$215,'#Pers. Ciblees Zone Sante'!$B$10:$B$215,$E59)</f>
        <v>0</v>
      </c>
      <c r="K59" s="20">
        <f>SUMIFS('#Pers. Ciblees Zone Sante'!M$10:M$215,'#Pers. Ciblees Zone Sante'!$B$10:$B$215,$E59)</f>
        <v>0</v>
      </c>
      <c r="L59" s="20">
        <f>SUMIFS('#Pers. Ciblees Zone Sante'!N$10:N$215,'#Pers. Ciblees Zone Sante'!$B$10:$B$215,$E59)</f>
        <v>0</v>
      </c>
      <c r="M59" s="20">
        <f>SUMIFS('#Pers. Ciblees Zone Sante'!O$10:O$215,'#Pers. Ciblees Zone Sante'!$B$10:$B$215,$E59)</f>
        <v>0</v>
      </c>
      <c r="N59" s="21">
        <f t="shared" si="1"/>
        <v>5000</v>
      </c>
    </row>
    <row r="60" spans="1:14">
      <c r="A60" t="s">
        <v>41</v>
      </c>
      <c r="B60" t="s">
        <v>180</v>
      </c>
      <c r="D60" t="str">
        <f t="shared" si="2"/>
        <v>Sud-kivu</v>
      </c>
      <c r="E60" t="str">
        <f t="shared" si="2"/>
        <v>Kabare</v>
      </c>
      <c r="F60" s="20">
        <f>SUMIFS('#Pers. Ciblees Zone Sante'!H$10:H$215,'#Pers. Ciblees Zone Sante'!$B$10:$B$215,$E60)</f>
        <v>0</v>
      </c>
      <c r="G60" s="20">
        <f>SUMIFS('#Pers. Ciblees Zone Sante'!I$10:I$215,'#Pers. Ciblees Zone Sante'!$B$10:$B$215,$E60)</f>
        <v>20000</v>
      </c>
      <c r="H60" s="20">
        <f>SUMIFS('#Pers. Ciblees Zone Sante'!J$10:J$215,'#Pers. Ciblees Zone Sante'!$B$10:$B$215,$E60)</f>
        <v>0</v>
      </c>
      <c r="I60" s="20">
        <f>SUMIFS('#Pers. Ciblees Zone Sante'!K$10:K$215,'#Pers. Ciblees Zone Sante'!$B$10:$B$215,$E60)</f>
        <v>0</v>
      </c>
      <c r="J60" s="20">
        <f>SUMIFS('#Pers. Ciblees Zone Sante'!L$10:L$215,'#Pers. Ciblees Zone Sante'!$B$10:$B$215,$E60)</f>
        <v>15000</v>
      </c>
      <c r="K60" s="20">
        <f>SUMIFS('#Pers. Ciblees Zone Sante'!M$10:M$215,'#Pers. Ciblees Zone Sante'!$B$10:$B$215,$E60)</f>
        <v>10000</v>
      </c>
      <c r="L60" s="20">
        <f>SUMIFS('#Pers. Ciblees Zone Sante'!N$10:N$215,'#Pers. Ciblees Zone Sante'!$B$10:$B$215,$E60)</f>
        <v>5000</v>
      </c>
      <c r="M60" s="20">
        <f>SUMIFS('#Pers. Ciblees Zone Sante'!O$10:O$215,'#Pers. Ciblees Zone Sante'!$B$10:$B$215,$E60)</f>
        <v>208000</v>
      </c>
      <c r="N60" s="21">
        <f t="shared" si="1"/>
        <v>208000</v>
      </c>
    </row>
    <row r="61" spans="1:14">
      <c r="A61" t="s">
        <v>41</v>
      </c>
      <c r="B61" t="s">
        <v>43</v>
      </c>
      <c r="D61" t="str">
        <f t="shared" si="2"/>
        <v>Sud-kivu</v>
      </c>
      <c r="E61" t="str">
        <f t="shared" si="2"/>
        <v>Kalehe</v>
      </c>
      <c r="F61" s="20">
        <f>SUMIFS('#Pers. Ciblees Zone Sante'!H$10:H$215,'#Pers. Ciblees Zone Sante'!$B$10:$B$215,$E61)</f>
        <v>24500</v>
      </c>
      <c r="G61" s="20">
        <f>SUMIFS('#Pers. Ciblees Zone Sante'!I$10:I$215,'#Pers. Ciblees Zone Sante'!$B$10:$B$215,$E61)</f>
        <v>15000</v>
      </c>
      <c r="H61" s="20">
        <f>SUMIFS('#Pers. Ciblees Zone Sante'!J$10:J$215,'#Pers. Ciblees Zone Sante'!$B$10:$B$215,$E61)</f>
        <v>174500</v>
      </c>
      <c r="I61" s="20">
        <f>SUMIFS('#Pers. Ciblees Zone Sante'!K$10:K$215,'#Pers. Ciblees Zone Sante'!$B$10:$B$215,$E61)</f>
        <v>29000</v>
      </c>
      <c r="J61" s="20">
        <f>SUMIFS('#Pers. Ciblees Zone Sante'!L$10:L$215,'#Pers. Ciblees Zone Sante'!$B$10:$B$215,$E61)</f>
        <v>19500</v>
      </c>
      <c r="K61" s="20">
        <f>SUMIFS('#Pers. Ciblees Zone Sante'!M$10:M$215,'#Pers. Ciblees Zone Sante'!$B$10:$B$215,$E61)</f>
        <v>146000</v>
      </c>
      <c r="L61" s="20">
        <f>SUMIFS('#Pers. Ciblees Zone Sante'!N$10:N$215,'#Pers. Ciblees Zone Sante'!$B$10:$B$215,$E61)</f>
        <v>104000</v>
      </c>
      <c r="M61" s="20">
        <f>SUMIFS('#Pers. Ciblees Zone Sante'!O$10:O$215,'#Pers. Ciblees Zone Sante'!$B$10:$B$215,$E61)</f>
        <v>318500</v>
      </c>
      <c r="N61" s="21">
        <f t="shared" si="1"/>
        <v>318500</v>
      </c>
    </row>
    <row r="62" spans="1:14">
      <c r="A62" t="s">
        <v>41</v>
      </c>
      <c r="B62" t="s">
        <v>174</v>
      </c>
      <c r="D62" t="str">
        <f t="shared" si="2"/>
        <v>Sud-kivu</v>
      </c>
      <c r="E62" t="str">
        <f t="shared" si="2"/>
        <v>Mwenga</v>
      </c>
      <c r="F62" s="20">
        <f>SUMIFS('#Pers. Ciblees Zone Sante'!H$10:H$215,'#Pers. Ciblees Zone Sante'!$B$10:$B$215,$E62)</f>
        <v>5000</v>
      </c>
      <c r="G62" s="20">
        <f>SUMIFS('#Pers. Ciblees Zone Sante'!I$10:I$215,'#Pers. Ciblees Zone Sante'!$B$10:$B$215,$E62)</f>
        <v>5000</v>
      </c>
      <c r="H62" s="20">
        <f>SUMIFS('#Pers. Ciblees Zone Sante'!J$10:J$215,'#Pers. Ciblees Zone Sante'!$B$10:$B$215,$E62)</f>
        <v>5000</v>
      </c>
      <c r="I62" s="20">
        <f>SUMIFS('#Pers. Ciblees Zone Sante'!K$10:K$215,'#Pers. Ciblees Zone Sante'!$B$10:$B$215,$E62)</f>
        <v>0</v>
      </c>
      <c r="J62" s="20">
        <f>SUMIFS('#Pers. Ciblees Zone Sante'!L$10:L$215,'#Pers. Ciblees Zone Sante'!$B$10:$B$215,$E62)</f>
        <v>0</v>
      </c>
      <c r="K62" s="20">
        <f>SUMIFS('#Pers. Ciblees Zone Sante'!M$10:M$215,'#Pers. Ciblees Zone Sante'!$B$10:$B$215,$E62)</f>
        <v>10000</v>
      </c>
      <c r="L62" s="20">
        <f>SUMIFS('#Pers. Ciblees Zone Sante'!N$10:N$215,'#Pers. Ciblees Zone Sante'!$B$10:$B$215,$E62)</f>
        <v>5000</v>
      </c>
      <c r="M62" s="20">
        <f>SUMIFS('#Pers. Ciblees Zone Sante'!O$10:O$215,'#Pers. Ciblees Zone Sante'!$B$10:$B$215,$E62)</f>
        <v>5000</v>
      </c>
      <c r="N62" s="21">
        <f t="shared" si="1"/>
        <v>10000</v>
      </c>
    </row>
    <row r="63" spans="1:14">
      <c r="A63" t="s">
        <v>41</v>
      </c>
      <c r="B63" t="s">
        <v>302</v>
      </c>
      <c r="D63" t="str">
        <f t="shared" si="2"/>
        <v>Sud-kivu</v>
      </c>
      <c r="E63" t="str">
        <f t="shared" si="2"/>
        <v>Shabunda</v>
      </c>
      <c r="F63" s="20">
        <f>SUMIFS('#Pers. Ciblees Zone Sante'!H$10:H$215,'#Pers. Ciblees Zone Sante'!$B$10:$B$215,$E63)</f>
        <v>0</v>
      </c>
      <c r="G63" s="20">
        <f>SUMIFS('#Pers. Ciblees Zone Sante'!I$10:I$215,'#Pers. Ciblees Zone Sante'!$B$10:$B$215,$E63)</f>
        <v>0</v>
      </c>
      <c r="H63" s="20">
        <f>SUMIFS('#Pers. Ciblees Zone Sante'!J$10:J$215,'#Pers. Ciblees Zone Sante'!$B$10:$B$215,$E63)</f>
        <v>0</v>
      </c>
      <c r="I63" s="20">
        <f>SUMIFS('#Pers. Ciblees Zone Sante'!K$10:K$215,'#Pers. Ciblees Zone Sante'!$B$10:$B$215,$E63)</f>
        <v>0</v>
      </c>
      <c r="J63" s="20">
        <f>SUMIFS('#Pers. Ciblees Zone Sante'!L$10:L$215,'#Pers. Ciblees Zone Sante'!$B$10:$B$215,$E63)</f>
        <v>14500</v>
      </c>
      <c r="K63" s="20">
        <f>SUMIFS('#Pers. Ciblees Zone Sante'!M$10:M$215,'#Pers. Ciblees Zone Sante'!$B$10:$B$215,$E63)</f>
        <v>24500</v>
      </c>
      <c r="L63" s="20">
        <f>SUMIFS('#Pers. Ciblees Zone Sante'!N$10:N$215,'#Pers. Ciblees Zone Sante'!$B$10:$B$215,$E63)</f>
        <v>14500</v>
      </c>
      <c r="M63" s="20">
        <f>SUMIFS('#Pers. Ciblees Zone Sante'!O$10:O$215,'#Pers. Ciblees Zone Sante'!$B$10:$B$215,$E63)</f>
        <v>0</v>
      </c>
      <c r="N63" s="21">
        <f t="shared" si="1"/>
        <v>24500</v>
      </c>
    </row>
    <row r="64" spans="1:14">
      <c r="A64" t="s">
        <v>41</v>
      </c>
      <c r="B64" t="s">
        <v>151</v>
      </c>
      <c r="D64" t="str">
        <f t="shared" si="2"/>
        <v>Sud-kivu</v>
      </c>
      <c r="E64" t="str">
        <f t="shared" si="2"/>
        <v>Uvira</v>
      </c>
      <c r="F64" s="20">
        <f>SUMIFS('#Pers. Ciblees Zone Sante'!H$10:H$215,'#Pers. Ciblees Zone Sante'!$B$10:$B$215,$E64)</f>
        <v>0</v>
      </c>
      <c r="G64" s="20">
        <f>SUMIFS('#Pers. Ciblees Zone Sante'!I$10:I$215,'#Pers. Ciblees Zone Sante'!$B$10:$B$215,$E64)</f>
        <v>0</v>
      </c>
      <c r="H64" s="20">
        <f>SUMIFS('#Pers. Ciblees Zone Sante'!J$10:J$215,'#Pers. Ciblees Zone Sante'!$B$10:$B$215,$E64)</f>
        <v>84500</v>
      </c>
      <c r="I64" s="20">
        <f>SUMIFS('#Pers. Ciblees Zone Sante'!K$10:K$215,'#Pers. Ciblees Zone Sante'!$B$10:$B$215,$E64)</f>
        <v>0</v>
      </c>
      <c r="J64" s="20">
        <f>SUMIFS('#Pers. Ciblees Zone Sante'!L$10:L$215,'#Pers. Ciblees Zone Sante'!$B$10:$B$215,$E64)</f>
        <v>5000</v>
      </c>
      <c r="K64" s="20">
        <f>SUMIFS('#Pers. Ciblees Zone Sante'!M$10:M$215,'#Pers. Ciblees Zone Sante'!$B$10:$B$215,$E64)</f>
        <v>10000</v>
      </c>
      <c r="L64" s="20">
        <f>SUMIFS('#Pers. Ciblees Zone Sante'!N$10:N$215,'#Pers. Ciblees Zone Sante'!$B$10:$B$215,$E64)</f>
        <v>89500</v>
      </c>
      <c r="M64" s="20">
        <f>SUMIFS('#Pers. Ciblees Zone Sante'!O$10:O$215,'#Pers. Ciblees Zone Sante'!$B$10:$B$215,$E64)</f>
        <v>64500</v>
      </c>
      <c r="N64" s="21">
        <f t="shared" si="1"/>
        <v>89500</v>
      </c>
    </row>
    <row r="65" spans="1:14">
      <c r="A65" t="s">
        <v>41</v>
      </c>
      <c r="B65" t="s">
        <v>172</v>
      </c>
      <c r="D65" t="str">
        <f t="shared" ref="D65:E71" si="3">A65</f>
        <v>Sud-kivu</v>
      </c>
      <c r="E65" t="str">
        <f t="shared" si="3"/>
        <v>Walungu</v>
      </c>
      <c r="F65" s="20">
        <f>SUMIFS('#Pers. Ciblees Zone Sante'!H$10:H$215,'#Pers. Ciblees Zone Sante'!$B$10:$B$215,$E65)</f>
        <v>0</v>
      </c>
      <c r="G65" s="20">
        <f>SUMIFS('#Pers. Ciblees Zone Sante'!I$10:I$215,'#Pers. Ciblees Zone Sante'!$B$10:$B$215,$E65)</f>
        <v>14500</v>
      </c>
      <c r="H65" s="20">
        <f>SUMIFS('#Pers. Ciblees Zone Sante'!J$10:J$215,'#Pers. Ciblees Zone Sante'!$B$10:$B$215,$E65)</f>
        <v>0</v>
      </c>
      <c r="I65" s="20">
        <f>SUMIFS('#Pers. Ciblees Zone Sante'!K$10:K$215,'#Pers. Ciblees Zone Sante'!$B$10:$B$215,$E65)</f>
        <v>14500</v>
      </c>
      <c r="J65" s="20">
        <f>SUMIFS('#Pers. Ciblees Zone Sante'!L$10:L$215,'#Pers. Ciblees Zone Sante'!$B$10:$B$215,$E65)</f>
        <v>5000</v>
      </c>
      <c r="K65" s="20">
        <f>SUMIFS('#Pers. Ciblees Zone Sante'!M$10:M$215,'#Pers. Ciblees Zone Sante'!$B$10:$B$215,$E65)</f>
        <v>5000</v>
      </c>
      <c r="L65" s="20">
        <f>SUMIFS('#Pers. Ciblees Zone Sante'!N$10:N$215,'#Pers. Ciblees Zone Sante'!$B$10:$B$215,$E65)</f>
        <v>5000</v>
      </c>
      <c r="M65" s="20">
        <f>SUMIFS('#Pers. Ciblees Zone Sante'!O$10:O$215,'#Pers. Ciblees Zone Sante'!$B$10:$B$215,$E65)</f>
        <v>14500</v>
      </c>
      <c r="N65" s="21">
        <f t="shared" si="1"/>
        <v>14500</v>
      </c>
    </row>
    <row r="66" spans="1:14">
      <c r="A66" t="s">
        <v>57</v>
      </c>
      <c r="B66" t="s">
        <v>129</v>
      </c>
      <c r="D66" t="str">
        <f t="shared" si="3"/>
        <v>Tanganyika</v>
      </c>
      <c r="E66" t="str">
        <f t="shared" si="3"/>
        <v>Kabalo</v>
      </c>
      <c r="F66" s="20">
        <f>SUMIFS('#Pers. Ciblees Zone Sante'!H$10:H$215,'#Pers. Ciblees Zone Sante'!$B$10:$B$215,$E66)</f>
        <v>0</v>
      </c>
      <c r="G66" s="20">
        <f>SUMIFS('#Pers. Ciblees Zone Sante'!I$10:I$215,'#Pers. Ciblees Zone Sante'!$B$10:$B$215,$E66)</f>
        <v>5000</v>
      </c>
      <c r="H66" s="20">
        <f>SUMIFS('#Pers. Ciblees Zone Sante'!J$10:J$215,'#Pers. Ciblees Zone Sante'!$B$10:$B$215,$E66)</f>
        <v>0</v>
      </c>
      <c r="I66" s="20">
        <f>SUMIFS('#Pers. Ciblees Zone Sante'!K$10:K$215,'#Pers. Ciblees Zone Sante'!$B$10:$B$215,$E66)</f>
        <v>0</v>
      </c>
      <c r="J66" s="20">
        <f>SUMIFS('#Pers. Ciblees Zone Sante'!L$10:L$215,'#Pers. Ciblees Zone Sante'!$B$10:$B$215,$E66)</f>
        <v>0</v>
      </c>
      <c r="K66" s="20">
        <f>SUMIFS('#Pers. Ciblees Zone Sante'!M$10:M$215,'#Pers. Ciblees Zone Sante'!$B$10:$B$215,$E66)</f>
        <v>0</v>
      </c>
      <c r="L66" s="20">
        <f>SUMIFS('#Pers. Ciblees Zone Sante'!N$10:N$215,'#Pers. Ciblees Zone Sante'!$B$10:$B$215,$E66)</f>
        <v>5000</v>
      </c>
      <c r="M66" s="20">
        <f>SUMIFS('#Pers. Ciblees Zone Sante'!O$10:O$215,'#Pers. Ciblees Zone Sante'!$B$10:$B$215,$E66)</f>
        <v>0</v>
      </c>
      <c r="N66" s="21">
        <f t="shared" si="1"/>
        <v>5000</v>
      </c>
    </row>
    <row r="67" spans="1:14">
      <c r="A67" t="s">
        <v>57</v>
      </c>
      <c r="B67" t="s">
        <v>59</v>
      </c>
      <c r="D67" t="str">
        <f t="shared" si="3"/>
        <v>Tanganyika</v>
      </c>
      <c r="E67" t="str">
        <f t="shared" si="3"/>
        <v>Kalemie</v>
      </c>
      <c r="F67" s="20">
        <f>SUMIFS('#Pers. Ciblees Zone Sante'!H$10:H$215,'#Pers. Ciblees Zone Sante'!$B$10:$B$215,$E67)</f>
        <v>0</v>
      </c>
      <c r="G67" s="20">
        <f>SUMIFS('#Pers. Ciblees Zone Sante'!I$10:I$215,'#Pers. Ciblees Zone Sante'!$B$10:$B$215,$E67)</f>
        <v>10000</v>
      </c>
      <c r="H67" s="20">
        <f>SUMIFS('#Pers. Ciblees Zone Sante'!J$10:J$215,'#Pers. Ciblees Zone Sante'!$B$10:$B$215,$E67)</f>
        <v>274000</v>
      </c>
      <c r="I67" s="20">
        <f>SUMIFS('#Pers. Ciblees Zone Sante'!K$10:K$215,'#Pers. Ciblees Zone Sante'!$B$10:$B$215,$E67)</f>
        <v>59000</v>
      </c>
      <c r="J67" s="20">
        <f>SUMIFS('#Pers. Ciblees Zone Sante'!L$10:L$215,'#Pers. Ciblees Zone Sante'!$B$10:$B$215,$E67)</f>
        <v>0</v>
      </c>
      <c r="K67" s="20">
        <f>SUMIFS('#Pers. Ciblees Zone Sante'!M$10:M$215,'#Pers. Ciblees Zone Sante'!$B$10:$B$215,$E67)</f>
        <v>79000</v>
      </c>
      <c r="L67" s="20">
        <f>SUMIFS('#Pers. Ciblees Zone Sante'!N$10:N$215,'#Pers. Ciblees Zone Sante'!$B$10:$B$215,$E67)</f>
        <v>156500</v>
      </c>
      <c r="M67" s="20">
        <f>SUMIFS('#Pers. Ciblees Zone Sante'!O$10:O$215,'#Pers. Ciblees Zone Sante'!$B$10:$B$215,$E67)</f>
        <v>10000</v>
      </c>
      <c r="N67" s="21">
        <f t="shared" si="1"/>
        <v>274000</v>
      </c>
    </row>
    <row r="68" spans="1:14">
      <c r="A68" t="s">
        <v>57</v>
      </c>
      <c r="B68" t="s">
        <v>367</v>
      </c>
      <c r="D68" t="str">
        <f t="shared" si="3"/>
        <v>Tanganyika</v>
      </c>
      <c r="E68" t="str">
        <f t="shared" si="3"/>
        <v>Kongolo</v>
      </c>
      <c r="F68" s="20">
        <f>SUMIFS('#Pers. Ciblees Zone Sante'!H$10:H$215,'#Pers. Ciblees Zone Sante'!$B$10:$B$215,$E68)</f>
        <v>0</v>
      </c>
      <c r="G68" s="20">
        <f>SUMIFS('#Pers. Ciblees Zone Sante'!I$10:I$215,'#Pers. Ciblees Zone Sante'!$B$10:$B$215,$E68)</f>
        <v>10000</v>
      </c>
      <c r="H68" s="20">
        <f>SUMIFS('#Pers. Ciblees Zone Sante'!J$10:J$215,'#Pers. Ciblees Zone Sante'!$B$10:$B$215,$E68)</f>
        <v>0</v>
      </c>
      <c r="I68" s="20">
        <f>SUMIFS('#Pers. Ciblees Zone Sante'!K$10:K$215,'#Pers. Ciblees Zone Sante'!$B$10:$B$215,$E68)</f>
        <v>0</v>
      </c>
      <c r="J68" s="20">
        <f>SUMIFS('#Pers. Ciblees Zone Sante'!L$10:L$215,'#Pers. Ciblees Zone Sante'!$B$10:$B$215,$E68)</f>
        <v>0</v>
      </c>
      <c r="K68" s="20">
        <f>SUMIFS('#Pers. Ciblees Zone Sante'!M$10:M$215,'#Pers. Ciblees Zone Sante'!$B$10:$B$215,$E68)</f>
        <v>14500</v>
      </c>
      <c r="L68" s="20">
        <f>SUMIFS('#Pers. Ciblees Zone Sante'!N$10:N$215,'#Pers. Ciblees Zone Sante'!$B$10:$B$215,$E68)</f>
        <v>5000</v>
      </c>
      <c r="M68" s="20">
        <f>SUMIFS('#Pers. Ciblees Zone Sante'!O$10:O$215,'#Pers. Ciblees Zone Sante'!$B$10:$B$215,$E68)</f>
        <v>39000</v>
      </c>
      <c r="N68" s="21">
        <f t="shared" si="1"/>
        <v>39000</v>
      </c>
    </row>
    <row r="69" spans="1:14">
      <c r="A69" t="s">
        <v>57</v>
      </c>
      <c r="B69" t="s">
        <v>62</v>
      </c>
      <c r="D69" t="str">
        <f t="shared" si="3"/>
        <v>Tanganyika</v>
      </c>
      <c r="E69" t="str">
        <f t="shared" si="3"/>
        <v>Manono</v>
      </c>
      <c r="F69" s="20">
        <f>SUMIFS('#Pers. Ciblees Zone Sante'!H$10:H$215,'#Pers. Ciblees Zone Sante'!$B$10:$B$215,$E69)</f>
        <v>5000</v>
      </c>
      <c r="G69" s="20">
        <f>SUMIFS('#Pers. Ciblees Zone Sante'!I$10:I$215,'#Pers. Ciblees Zone Sante'!$B$10:$B$215,$E69)</f>
        <v>0</v>
      </c>
      <c r="H69" s="20">
        <f>SUMIFS('#Pers. Ciblees Zone Sante'!J$10:J$215,'#Pers. Ciblees Zone Sante'!$B$10:$B$215,$E69)</f>
        <v>0</v>
      </c>
      <c r="I69" s="20">
        <f>SUMIFS('#Pers. Ciblees Zone Sante'!K$10:K$215,'#Pers. Ciblees Zone Sante'!$B$10:$B$215,$E69)</f>
        <v>24500</v>
      </c>
      <c r="J69" s="20">
        <f>SUMIFS('#Pers. Ciblees Zone Sante'!L$10:L$215,'#Pers. Ciblees Zone Sante'!$B$10:$B$215,$E69)</f>
        <v>34500</v>
      </c>
      <c r="K69" s="20">
        <f>SUMIFS('#Pers. Ciblees Zone Sante'!M$10:M$215,'#Pers. Ciblees Zone Sante'!$B$10:$B$215,$E69)</f>
        <v>69000</v>
      </c>
      <c r="L69" s="20">
        <f>SUMIFS('#Pers. Ciblees Zone Sante'!N$10:N$215,'#Pers. Ciblees Zone Sante'!$B$10:$B$215,$E69)</f>
        <v>59000</v>
      </c>
      <c r="M69" s="20">
        <f>SUMIFS('#Pers. Ciblees Zone Sante'!O$10:O$215,'#Pers. Ciblees Zone Sante'!$B$10:$B$215,$E69)</f>
        <v>39500</v>
      </c>
      <c r="N69" s="21">
        <f t="shared" ref="N69:N71" si="4">MAX(F69:M69)</f>
        <v>69000</v>
      </c>
    </row>
    <row r="70" spans="1:14">
      <c r="A70" t="s">
        <v>57</v>
      </c>
      <c r="B70" t="s">
        <v>243</v>
      </c>
      <c r="D70" t="str">
        <f t="shared" si="3"/>
        <v>Tanganyika</v>
      </c>
      <c r="E70" t="str">
        <f t="shared" si="3"/>
        <v>Moba</v>
      </c>
      <c r="F70" s="20">
        <f>SUMIFS('#Pers. Ciblees Zone Sante'!H$10:H$215,'#Pers. Ciblees Zone Sante'!$B$10:$B$215,$E70)</f>
        <v>0</v>
      </c>
      <c r="G70" s="20">
        <f>SUMIFS('#Pers. Ciblees Zone Sante'!I$10:I$215,'#Pers. Ciblees Zone Sante'!$B$10:$B$215,$E70)</f>
        <v>10000</v>
      </c>
      <c r="H70" s="20">
        <f>SUMIFS('#Pers. Ciblees Zone Sante'!J$10:J$215,'#Pers. Ciblees Zone Sante'!$B$10:$B$215,$E70)</f>
        <v>0</v>
      </c>
      <c r="I70" s="20">
        <f>SUMIFS('#Pers. Ciblees Zone Sante'!K$10:K$215,'#Pers. Ciblees Zone Sante'!$B$10:$B$215,$E70)</f>
        <v>0</v>
      </c>
      <c r="J70" s="20">
        <f>SUMIFS('#Pers. Ciblees Zone Sante'!L$10:L$215,'#Pers. Ciblees Zone Sante'!$B$10:$B$215,$E70)</f>
        <v>0</v>
      </c>
      <c r="K70" s="20">
        <f>SUMIFS('#Pers. Ciblees Zone Sante'!M$10:M$215,'#Pers. Ciblees Zone Sante'!$B$10:$B$215,$E70)</f>
        <v>0</v>
      </c>
      <c r="L70" s="20">
        <f>SUMIFS('#Pers. Ciblees Zone Sante'!N$10:N$215,'#Pers. Ciblees Zone Sante'!$B$10:$B$215,$E70)</f>
        <v>0</v>
      </c>
      <c r="M70" s="20">
        <f>SUMIFS('#Pers. Ciblees Zone Sante'!O$10:O$215,'#Pers. Ciblees Zone Sante'!$B$10:$B$215,$E70)</f>
        <v>0</v>
      </c>
      <c r="N70" s="21">
        <f t="shared" si="4"/>
        <v>10000</v>
      </c>
    </row>
    <row r="71" spans="1:14">
      <c r="A71" t="s">
        <v>57</v>
      </c>
      <c r="B71" t="s">
        <v>133</v>
      </c>
      <c r="D71" t="str">
        <f t="shared" si="3"/>
        <v>Tanganyika</v>
      </c>
      <c r="E71" t="str">
        <f t="shared" si="3"/>
        <v>Nyunzu</v>
      </c>
      <c r="F71" s="20">
        <f>SUMIFS('#Pers. Ciblees Zone Sante'!H$10:H$215,'#Pers. Ciblees Zone Sante'!$B$10:$B$215,$E71)</f>
        <v>0</v>
      </c>
      <c r="G71" s="20">
        <f>SUMIFS('#Pers. Ciblees Zone Sante'!I$10:I$215,'#Pers. Ciblees Zone Sante'!$B$10:$B$215,$E71)</f>
        <v>5000</v>
      </c>
      <c r="H71" s="20">
        <f>SUMIFS('#Pers. Ciblees Zone Sante'!J$10:J$215,'#Pers. Ciblees Zone Sante'!$B$10:$B$215,$E71)</f>
        <v>0</v>
      </c>
      <c r="I71" s="20">
        <f>SUMIFS('#Pers. Ciblees Zone Sante'!K$10:K$215,'#Pers. Ciblees Zone Sante'!$B$10:$B$215,$E71)</f>
        <v>44500</v>
      </c>
      <c r="J71" s="20">
        <f>SUMIFS('#Pers. Ciblees Zone Sante'!L$10:L$215,'#Pers. Ciblees Zone Sante'!$B$10:$B$215,$E71)</f>
        <v>44500</v>
      </c>
      <c r="K71" s="20">
        <f>SUMIFS('#Pers. Ciblees Zone Sante'!M$10:M$215,'#Pers. Ciblees Zone Sante'!$B$10:$B$215,$E71)</f>
        <v>44500</v>
      </c>
      <c r="L71" s="20">
        <f>SUMIFS('#Pers. Ciblees Zone Sante'!N$10:N$215,'#Pers. Ciblees Zone Sante'!$B$10:$B$215,$E71)</f>
        <v>44500</v>
      </c>
      <c r="M71" s="20">
        <f>SUMIFS('#Pers. Ciblees Zone Sante'!O$10:O$215,'#Pers. Ciblees Zone Sante'!$B$10:$B$215,$E71)</f>
        <v>5000</v>
      </c>
      <c r="N71" s="21">
        <f t="shared" si="4"/>
        <v>44500</v>
      </c>
    </row>
    <row r="72" spans="1:14">
      <c r="D72" s="7"/>
      <c r="E72" s="7"/>
      <c r="F72" s="22"/>
      <c r="G72" s="22"/>
      <c r="H72" s="22"/>
      <c r="I72" s="22"/>
      <c r="J72" s="22"/>
      <c r="K72" s="22"/>
      <c r="L72" s="22"/>
      <c r="M72" s="22"/>
      <c r="N72" s="23"/>
    </row>
    <row r="73" spans="1:14">
      <c r="D73" s="7"/>
      <c r="E73" s="7"/>
      <c r="F73" s="22"/>
      <c r="G73" s="22"/>
      <c r="H73" s="22"/>
      <c r="I73" s="22"/>
      <c r="J73" s="22"/>
      <c r="K73" s="22"/>
      <c r="L73" s="22"/>
      <c r="M73" s="22"/>
      <c r="N73" s="23"/>
    </row>
    <row r="74" spans="1:14">
      <c r="D74" s="7"/>
      <c r="E74" s="7"/>
      <c r="F74" s="17"/>
      <c r="G74" s="17"/>
      <c r="H74" s="18"/>
      <c r="I74" s="18"/>
      <c r="J74" s="18"/>
      <c r="K74" s="18"/>
      <c r="L74" s="18"/>
      <c r="M74" s="18"/>
      <c r="N74" s="17"/>
    </row>
    <row r="75" spans="1:14">
      <c r="D75" s="7"/>
      <c r="E75" s="7"/>
      <c r="F75" s="17"/>
      <c r="G75" s="17"/>
      <c r="H75" s="18"/>
      <c r="I75" s="18"/>
      <c r="J75" s="18"/>
      <c r="K75" s="18"/>
      <c r="L75" s="18"/>
      <c r="M75" s="18"/>
      <c r="N75" s="17"/>
    </row>
    <row r="76" spans="1:14">
      <c r="D76" s="7"/>
      <c r="E76" s="7"/>
      <c r="F76" s="17"/>
      <c r="G76" s="17"/>
      <c r="H76" s="18"/>
      <c r="I76" s="18"/>
      <c r="J76" s="18"/>
      <c r="K76" s="18"/>
      <c r="L76" s="18"/>
      <c r="M76" s="18"/>
      <c r="N76" s="17"/>
    </row>
    <row r="77" spans="1:14">
      <c r="D77" s="7"/>
      <c r="E77" s="7"/>
      <c r="F77" s="17"/>
      <c r="G77" s="17"/>
      <c r="H77" s="18"/>
      <c r="I77" s="18"/>
      <c r="J77" s="18"/>
      <c r="K77" s="18"/>
      <c r="L77" s="18"/>
      <c r="M77" s="18"/>
      <c r="N77" s="17"/>
    </row>
    <row r="78" spans="1:14">
      <c r="D78" s="7"/>
      <c r="E78" s="7"/>
      <c r="F78" s="17"/>
      <c r="G78" s="17"/>
      <c r="H78" s="18"/>
      <c r="I78" s="18"/>
      <c r="J78" s="18"/>
      <c r="K78" s="18"/>
      <c r="L78" s="18"/>
      <c r="M78" s="18"/>
      <c r="N78" s="17"/>
    </row>
    <row r="79" spans="1:14">
      <c r="D79" s="7"/>
      <c r="E79" s="7"/>
      <c r="F79" s="17"/>
      <c r="G79" s="17"/>
      <c r="H79" s="18"/>
      <c r="I79" s="18"/>
      <c r="J79" s="18"/>
      <c r="K79" s="18"/>
      <c r="L79" s="18"/>
      <c r="M79" s="18"/>
      <c r="N79" s="17"/>
    </row>
    <row r="80" spans="1:14">
      <c r="D80" s="7"/>
      <c r="E80" s="7"/>
      <c r="F80" s="17"/>
      <c r="G80" s="17"/>
      <c r="H80" s="18"/>
      <c r="I80" s="18"/>
      <c r="J80" s="18"/>
      <c r="K80" s="18"/>
      <c r="L80" s="18"/>
      <c r="M80" s="18"/>
      <c r="N80" s="17"/>
    </row>
    <row r="81" spans="4:14">
      <c r="D81" s="7"/>
      <c r="E81" s="7"/>
      <c r="F81" s="17"/>
      <c r="G81" s="17"/>
      <c r="H81" s="18"/>
      <c r="I81" s="18"/>
      <c r="J81" s="18"/>
      <c r="K81" s="18"/>
      <c r="L81" s="18"/>
      <c r="M81" s="18"/>
      <c r="N81" s="17"/>
    </row>
    <row r="82" spans="4:14">
      <c r="D82" s="7"/>
      <c r="E82" s="7"/>
      <c r="F82" s="17"/>
      <c r="G82" s="17"/>
      <c r="H82" s="18"/>
      <c r="I82" s="18"/>
      <c r="J82" s="18"/>
      <c r="K82" s="18"/>
      <c r="L82" s="18"/>
      <c r="M82" s="18"/>
      <c r="N82" s="17"/>
    </row>
    <row r="83" spans="4:14">
      <c r="D83" s="7"/>
      <c r="E83" s="7"/>
      <c r="F83" s="17"/>
      <c r="G83" s="17"/>
      <c r="H83" s="18"/>
      <c r="I83" s="18"/>
      <c r="J83" s="18"/>
      <c r="K83" s="18"/>
      <c r="L83" s="18"/>
      <c r="M83" s="18"/>
      <c r="N83" s="17"/>
    </row>
    <row r="84" spans="4:14">
      <c r="D84" s="7"/>
      <c r="E84" s="7"/>
      <c r="F84" s="17"/>
      <c r="G84" s="17"/>
      <c r="H84" s="18"/>
      <c r="I84" s="18"/>
      <c r="J84" s="18"/>
      <c r="K84" s="18"/>
      <c r="L84" s="18"/>
      <c r="M84" s="18"/>
      <c r="N84" s="17"/>
    </row>
    <row r="85" spans="4:14">
      <c r="D85" s="7"/>
      <c r="E85" s="7"/>
      <c r="F85" s="17"/>
      <c r="G85" s="17"/>
      <c r="H85" s="18"/>
      <c r="I85" s="18"/>
      <c r="J85" s="18"/>
      <c r="K85" s="18"/>
      <c r="L85" s="18"/>
      <c r="M85" s="18"/>
      <c r="N85" s="17"/>
    </row>
    <row r="86" spans="4:14">
      <c r="D86" s="7"/>
      <c r="E86" s="7"/>
      <c r="F86" s="17"/>
      <c r="G86" s="17"/>
      <c r="H86" s="18"/>
      <c r="I86" s="18"/>
      <c r="J86" s="18"/>
      <c r="K86" s="18"/>
      <c r="L86" s="18"/>
      <c r="M86" s="18"/>
      <c r="N86" s="17"/>
    </row>
    <row r="87" spans="4:14">
      <c r="D87" s="7"/>
      <c r="E87" s="7"/>
      <c r="F87" s="17"/>
      <c r="G87" s="17"/>
      <c r="H87" s="18"/>
      <c r="I87" s="18"/>
      <c r="J87" s="18"/>
      <c r="K87" s="18"/>
      <c r="L87" s="18"/>
      <c r="M87" s="18"/>
      <c r="N87" s="17"/>
    </row>
    <row r="88" spans="4:14">
      <c r="D88" s="7"/>
      <c r="E88" s="7"/>
      <c r="F88" s="17"/>
      <c r="G88" s="17"/>
      <c r="H88" s="18"/>
      <c r="I88" s="18"/>
      <c r="J88" s="18"/>
      <c r="K88" s="18"/>
      <c r="L88" s="18"/>
      <c r="M88" s="18"/>
      <c r="N88" s="17"/>
    </row>
    <row r="89" spans="4:14">
      <c r="D89" s="7"/>
      <c r="E89" s="7"/>
      <c r="F89" s="17"/>
      <c r="G89" s="17"/>
      <c r="H89" s="18"/>
      <c r="I89" s="18"/>
      <c r="J89" s="18"/>
      <c r="K89" s="18"/>
      <c r="L89" s="18"/>
      <c r="M89" s="18"/>
      <c r="N89" s="17"/>
    </row>
    <row r="90" spans="4:14">
      <c r="D90" s="7"/>
      <c r="E90" s="7"/>
      <c r="F90" s="17"/>
      <c r="G90" s="17"/>
      <c r="H90" s="18"/>
      <c r="I90" s="18"/>
      <c r="J90" s="18"/>
      <c r="K90" s="18"/>
      <c r="L90" s="18"/>
      <c r="M90" s="18"/>
      <c r="N90" s="17"/>
    </row>
    <row r="91" spans="4:14">
      <c r="D91" s="7"/>
      <c r="E91" s="7"/>
      <c r="F91" s="17"/>
      <c r="G91" s="17"/>
      <c r="H91" s="18"/>
      <c r="I91" s="18"/>
      <c r="J91" s="18"/>
      <c r="K91" s="18"/>
      <c r="L91" s="18"/>
      <c r="M91" s="18"/>
      <c r="N91" s="17"/>
    </row>
    <row r="92" spans="4:14">
      <c r="D92" s="7"/>
      <c r="E92" s="7"/>
      <c r="F92" s="17"/>
      <c r="G92" s="17"/>
      <c r="H92" s="18"/>
      <c r="I92" s="18"/>
      <c r="J92" s="18"/>
      <c r="K92" s="18"/>
      <c r="L92" s="18"/>
      <c r="M92" s="18"/>
      <c r="N92" s="17"/>
    </row>
    <row r="93" spans="4:14">
      <c r="D93" s="7"/>
      <c r="E93" s="7"/>
      <c r="F93" s="17"/>
      <c r="G93" s="17"/>
      <c r="H93" s="18"/>
      <c r="I93" s="18"/>
      <c r="J93" s="18"/>
      <c r="K93" s="18"/>
      <c r="L93" s="18"/>
      <c r="M93" s="18"/>
      <c r="N93" s="17"/>
    </row>
    <row r="94" spans="4:14">
      <c r="D94" s="7"/>
      <c r="E94" s="7"/>
      <c r="F94" s="17"/>
      <c r="G94" s="17"/>
      <c r="H94" s="18"/>
      <c r="I94" s="18"/>
      <c r="J94" s="18"/>
      <c r="K94" s="18"/>
      <c r="L94" s="18"/>
      <c r="M94" s="18"/>
      <c r="N94" s="17"/>
    </row>
    <row r="95" spans="4:14">
      <c r="D95" s="7"/>
      <c r="E95" s="7"/>
      <c r="F95" s="17"/>
      <c r="G95" s="17"/>
      <c r="H95" s="18"/>
      <c r="I95" s="18"/>
      <c r="J95" s="18"/>
      <c r="K95" s="18"/>
      <c r="L95" s="18"/>
      <c r="M95" s="18"/>
      <c r="N95" s="17"/>
    </row>
    <row r="96" spans="4:14">
      <c r="D96" s="7"/>
      <c r="E96" s="7"/>
      <c r="F96" s="17"/>
      <c r="G96" s="17"/>
      <c r="H96" s="18"/>
      <c r="I96" s="18"/>
      <c r="J96" s="18"/>
      <c r="K96" s="18"/>
      <c r="L96" s="18"/>
      <c r="M96" s="18"/>
      <c r="N96" s="17"/>
    </row>
    <row r="97" spans="4:14">
      <c r="D97" s="7"/>
      <c r="E97" s="7"/>
      <c r="F97" s="17"/>
      <c r="G97" s="17"/>
      <c r="H97" s="18"/>
      <c r="I97" s="18"/>
      <c r="J97" s="18"/>
      <c r="K97" s="18"/>
      <c r="L97" s="18"/>
      <c r="M97" s="18"/>
      <c r="N97" s="17"/>
    </row>
    <row r="98" spans="4:14">
      <c r="D98" s="7"/>
      <c r="E98" s="7"/>
      <c r="F98" s="17"/>
      <c r="G98" s="17"/>
      <c r="H98" s="18"/>
      <c r="I98" s="18"/>
      <c r="J98" s="18"/>
      <c r="K98" s="18"/>
      <c r="L98" s="18"/>
      <c r="M98" s="18"/>
      <c r="N98" s="17"/>
    </row>
    <row r="99" spans="4:14">
      <c r="D99" s="7"/>
      <c r="E99" s="7"/>
      <c r="F99" s="17"/>
      <c r="G99" s="17"/>
      <c r="H99" s="18"/>
      <c r="I99" s="18"/>
      <c r="J99" s="18"/>
      <c r="K99" s="18"/>
      <c r="L99" s="18"/>
      <c r="M99" s="18"/>
      <c r="N99" s="17"/>
    </row>
    <row r="100" spans="4:14">
      <c r="D100" s="7"/>
      <c r="E100" s="7"/>
      <c r="F100" s="17"/>
      <c r="G100" s="17"/>
      <c r="H100" s="18"/>
      <c r="I100" s="18"/>
      <c r="J100" s="18"/>
      <c r="K100" s="18"/>
      <c r="L100" s="18"/>
      <c r="M100" s="18"/>
      <c r="N100" s="17"/>
    </row>
    <row r="101" spans="4:14">
      <c r="D101" s="7"/>
      <c r="E101" s="7"/>
      <c r="F101" s="17"/>
      <c r="G101" s="17"/>
      <c r="H101" s="18"/>
      <c r="I101" s="18"/>
      <c r="J101" s="18"/>
      <c r="K101" s="18"/>
      <c r="L101" s="18"/>
      <c r="M101" s="18"/>
      <c r="N101" s="17"/>
    </row>
    <row r="102" spans="4:14">
      <c r="D102" s="7"/>
      <c r="E102" s="7"/>
      <c r="F102" s="17"/>
      <c r="G102" s="17"/>
      <c r="H102" s="18"/>
      <c r="I102" s="18"/>
      <c r="J102" s="18"/>
      <c r="K102" s="18"/>
      <c r="L102" s="18"/>
      <c r="M102" s="18"/>
      <c r="N102" s="17"/>
    </row>
    <row r="103" spans="4:14">
      <c r="D103" s="7"/>
      <c r="E103" s="7"/>
      <c r="F103" s="17"/>
      <c r="G103" s="17"/>
      <c r="H103" s="18"/>
      <c r="I103" s="18"/>
      <c r="J103" s="18"/>
      <c r="K103" s="18"/>
      <c r="L103" s="18"/>
      <c r="M103" s="18"/>
      <c r="N103" s="17"/>
    </row>
    <row r="104" spans="4:14">
      <c r="D104" s="7"/>
      <c r="E104" s="7"/>
      <c r="F104" s="17"/>
      <c r="G104" s="17"/>
      <c r="H104" s="18"/>
      <c r="I104" s="18"/>
      <c r="J104" s="18"/>
      <c r="K104" s="18"/>
      <c r="L104" s="18"/>
      <c r="M104" s="18"/>
      <c r="N104" s="17"/>
    </row>
    <row r="105" spans="4:14">
      <c r="D105" s="7"/>
      <c r="E105" s="7"/>
      <c r="F105" s="17"/>
      <c r="G105" s="17"/>
      <c r="H105" s="18"/>
      <c r="I105" s="18"/>
      <c r="J105" s="18"/>
      <c r="K105" s="18"/>
      <c r="L105" s="18"/>
      <c r="M105" s="18"/>
      <c r="N105" s="17"/>
    </row>
    <row r="106" spans="4:14">
      <c r="D106" s="7"/>
      <c r="E106" s="7"/>
      <c r="F106" s="17"/>
      <c r="G106" s="17"/>
      <c r="H106" s="18"/>
      <c r="I106" s="18"/>
      <c r="J106" s="18"/>
      <c r="K106" s="18"/>
      <c r="L106" s="18"/>
      <c r="M106" s="18"/>
      <c r="N106" s="17"/>
    </row>
    <row r="107" spans="4:14">
      <c r="D107" s="7"/>
      <c r="E107" s="7"/>
      <c r="F107" s="17"/>
      <c r="G107" s="17"/>
      <c r="H107" s="18"/>
      <c r="I107" s="18"/>
      <c r="J107" s="18"/>
      <c r="K107" s="18"/>
      <c r="L107" s="18"/>
      <c r="M107" s="18"/>
      <c r="N107" s="17"/>
    </row>
    <row r="108" spans="4:14">
      <c r="D108" s="7"/>
      <c r="E108" s="7"/>
      <c r="F108" s="17"/>
      <c r="G108" s="17"/>
      <c r="H108" s="18"/>
      <c r="I108" s="18"/>
      <c r="J108" s="18"/>
      <c r="K108" s="18"/>
      <c r="L108" s="18"/>
      <c r="M108" s="18"/>
      <c r="N108" s="17"/>
    </row>
    <row r="109" spans="4:14">
      <c r="D109" s="7"/>
      <c r="E109" s="7"/>
      <c r="F109" s="17"/>
      <c r="G109" s="17"/>
      <c r="H109" s="18"/>
      <c r="I109" s="18"/>
      <c r="J109" s="18"/>
      <c r="K109" s="18"/>
      <c r="L109" s="18"/>
      <c r="M109" s="18"/>
      <c r="N109" s="17"/>
    </row>
    <row r="110" spans="4:14">
      <c r="D110" s="7"/>
      <c r="E110" s="7"/>
      <c r="F110" s="17"/>
      <c r="G110" s="17"/>
      <c r="H110" s="18"/>
      <c r="I110" s="18"/>
      <c r="J110" s="18"/>
      <c r="K110" s="18"/>
      <c r="L110" s="18"/>
      <c r="M110" s="18"/>
      <c r="N110" s="17"/>
    </row>
    <row r="111" spans="4:14">
      <c r="D111" s="7"/>
      <c r="E111" s="7"/>
      <c r="F111" s="17"/>
      <c r="G111" s="17"/>
      <c r="H111" s="18"/>
      <c r="I111" s="18"/>
      <c r="J111" s="18"/>
      <c r="K111" s="18"/>
      <c r="L111" s="18"/>
      <c r="M111" s="18"/>
      <c r="N111" s="17"/>
    </row>
    <row r="112" spans="4:14">
      <c r="D112" s="7"/>
      <c r="E112" s="7"/>
      <c r="F112" s="17"/>
      <c r="G112" s="17"/>
      <c r="H112" s="18"/>
      <c r="I112" s="18"/>
      <c r="J112" s="18"/>
      <c r="K112" s="18"/>
      <c r="L112" s="18"/>
      <c r="M112" s="18"/>
      <c r="N112" s="17"/>
    </row>
    <row r="113" spans="4:14">
      <c r="D113" s="7"/>
      <c r="E113" s="7"/>
      <c r="F113" s="17"/>
      <c r="G113" s="17"/>
      <c r="H113" s="18"/>
      <c r="I113" s="18"/>
      <c r="J113" s="18"/>
      <c r="K113" s="18"/>
      <c r="L113" s="18"/>
      <c r="M113" s="18"/>
      <c r="N113" s="17"/>
    </row>
    <row r="114" spans="4:14">
      <c r="D114" s="7"/>
      <c r="E114" s="7"/>
      <c r="F114" s="17"/>
      <c r="G114" s="17"/>
      <c r="H114" s="18"/>
      <c r="I114" s="18"/>
      <c r="J114" s="18"/>
      <c r="K114" s="18"/>
      <c r="L114" s="18"/>
      <c r="M114" s="18"/>
      <c r="N114" s="17"/>
    </row>
    <row r="115" spans="4:14">
      <c r="D115" s="7"/>
      <c r="E115" s="7"/>
      <c r="F115" s="17"/>
      <c r="G115" s="17"/>
      <c r="H115" s="18"/>
      <c r="I115" s="18"/>
      <c r="J115" s="18"/>
      <c r="K115" s="18"/>
      <c r="L115" s="18"/>
      <c r="M115" s="18"/>
      <c r="N115" s="17"/>
    </row>
    <row r="116" spans="4:14">
      <c r="D116" s="7"/>
      <c r="E116" s="7"/>
      <c r="F116" s="17"/>
      <c r="G116" s="17"/>
      <c r="H116" s="18"/>
      <c r="I116" s="18"/>
      <c r="J116" s="18"/>
      <c r="K116" s="18"/>
      <c r="L116" s="18"/>
      <c r="M116" s="18"/>
      <c r="N116" s="17"/>
    </row>
    <row r="117" spans="4:14">
      <c r="D117" s="7"/>
      <c r="E117" s="7"/>
      <c r="F117" s="17"/>
      <c r="G117" s="17"/>
      <c r="H117" s="18"/>
      <c r="I117" s="18"/>
      <c r="J117" s="18"/>
      <c r="K117" s="18"/>
      <c r="L117" s="18"/>
      <c r="M117" s="18"/>
      <c r="N117" s="17"/>
    </row>
    <row r="118" spans="4:14">
      <c r="D118" s="7"/>
      <c r="E118" s="7"/>
      <c r="F118" s="17"/>
      <c r="G118" s="17"/>
      <c r="H118" s="18"/>
      <c r="I118" s="18"/>
      <c r="J118" s="18"/>
      <c r="K118" s="18"/>
      <c r="L118" s="18"/>
      <c r="M118" s="18"/>
      <c r="N118" s="17"/>
    </row>
    <row r="119" spans="4:14">
      <c r="D119" s="7"/>
      <c r="E119" s="7"/>
      <c r="F119" s="17"/>
      <c r="G119" s="17"/>
      <c r="H119" s="18"/>
      <c r="I119" s="18"/>
      <c r="J119" s="18"/>
      <c r="K119" s="18"/>
      <c r="L119" s="18"/>
      <c r="M119" s="18"/>
      <c r="N119" s="17"/>
    </row>
    <row r="120" spans="4:14">
      <c r="D120" s="7"/>
      <c r="E120" s="7"/>
      <c r="F120" s="17"/>
      <c r="G120" s="17"/>
      <c r="H120" s="18"/>
      <c r="I120" s="18"/>
      <c r="J120" s="18"/>
      <c r="K120" s="18"/>
      <c r="L120" s="18"/>
      <c r="M120" s="18"/>
      <c r="N120" s="17"/>
    </row>
    <row r="121" spans="4:14">
      <c r="D121" s="7"/>
      <c r="E121" s="7"/>
      <c r="F121" s="17"/>
      <c r="G121" s="17"/>
      <c r="H121" s="18"/>
      <c r="I121" s="18"/>
      <c r="J121" s="18"/>
      <c r="K121" s="18"/>
      <c r="L121" s="18"/>
      <c r="M121" s="18"/>
      <c r="N121" s="17"/>
    </row>
    <row r="122" spans="4:14">
      <c r="D122" s="7"/>
      <c r="E122" s="7"/>
      <c r="F122" s="17"/>
      <c r="G122" s="17"/>
      <c r="H122" s="18"/>
      <c r="I122" s="18"/>
      <c r="J122" s="18"/>
      <c r="K122" s="18"/>
      <c r="L122" s="18"/>
      <c r="M122" s="18"/>
      <c r="N122" s="17"/>
    </row>
    <row r="123" spans="4:14">
      <c r="D123" s="7"/>
      <c r="E123" s="7"/>
      <c r="F123" s="17"/>
      <c r="G123" s="17"/>
      <c r="H123" s="18"/>
      <c r="I123" s="18"/>
      <c r="J123" s="18"/>
      <c r="K123" s="18"/>
      <c r="L123" s="18"/>
      <c r="M123" s="18"/>
      <c r="N123" s="17"/>
    </row>
    <row r="124" spans="4:14">
      <c r="D124" s="7"/>
      <c r="E124" s="7"/>
      <c r="F124" s="17"/>
      <c r="G124" s="17"/>
      <c r="H124" s="18"/>
      <c r="I124" s="18"/>
      <c r="J124" s="18"/>
      <c r="K124" s="18"/>
      <c r="L124" s="18"/>
      <c r="M124" s="18"/>
      <c r="N124" s="17"/>
    </row>
    <row r="125" spans="4:14">
      <c r="D125" s="7"/>
      <c r="E125" s="7"/>
      <c r="F125" s="17"/>
      <c r="G125" s="17"/>
      <c r="H125" s="18"/>
      <c r="I125" s="18"/>
      <c r="J125" s="18"/>
      <c r="K125" s="18"/>
      <c r="L125" s="18"/>
      <c r="M125" s="18"/>
      <c r="N125" s="17"/>
    </row>
    <row r="126" spans="4:14">
      <c r="D126" s="7"/>
      <c r="E126" s="7"/>
      <c r="F126" s="17"/>
      <c r="G126" s="17"/>
      <c r="H126" s="18"/>
      <c r="I126" s="18"/>
      <c r="J126" s="18"/>
      <c r="K126" s="18"/>
      <c r="L126" s="18"/>
      <c r="M126" s="18"/>
      <c r="N126" s="17"/>
    </row>
    <row r="127" spans="4:14">
      <c r="D127" s="7"/>
      <c r="E127" s="7"/>
      <c r="F127" s="17"/>
      <c r="G127" s="17"/>
      <c r="H127" s="18"/>
      <c r="I127" s="18"/>
      <c r="J127" s="18"/>
      <c r="K127" s="18"/>
      <c r="L127" s="18"/>
      <c r="M127" s="18"/>
      <c r="N127" s="17"/>
    </row>
    <row r="128" spans="4:14">
      <c r="D128" s="7"/>
      <c r="E128" s="7"/>
      <c r="F128" s="17"/>
      <c r="G128" s="17"/>
      <c r="H128" s="18"/>
      <c r="I128" s="18"/>
      <c r="J128" s="18"/>
      <c r="K128" s="18"/>
      <c r="L128" s="18"/>
      <c r="M128" s="18"/>
      <c r="N128" s="17"/>
    </row>
    <row r="129" spans="4:14">
      <c r="D129" s="7"/>
      <c r="E129" s="7"/>
      <c r="F129" s="17"/>
      <c r="G129" s="17"/>
      <c r="H129" s="18"/>
      <c r="I129" s="18"/>
      <c r="J129" s="18"/>
      <c r="K129" s="18"/>
      <c r="L129" s="18"/>
      <c r="M129" s="18"/>
      <c r="N129" s="17"/>
    </row>
    <row r="130" spans="4:14">
      <c r="D130" s="7"/>
      <c r="E130" s="7"/>
      <c r="F130" s="17"/>
      <c r="G130" s="17"/>
      <c r="H130" s="18"/>
      <c r="I130" s="18"/>
      <c r="J130" s="18"/>
      <c r="K130" s="18"/>
      <c r="L130" s="18"/>
      <c r="M130" s="18"/>
      <c r="N130" s="17"/>
    </row>
    <row r="131" spans="4:14">
      <c r="D131" s="7"/>
      <c r="E131" s="7"/>
      <c r="F131" s="17"/>
      <c r="G131" s="17"/>
      <c r="H131" s="18"/>
      <c r="I131" s="18"/>
      <c r="J131" s="18"/>
      <c r="K131" s="18"/>
      <c r="L131" s="18"/>
      <c r="M131" s="18"/>
      <c r="N131" s="17"/>
    </row>
    <row r="132" spans="4:14">
      <c r="D132" s="7"/>
      <c r="E132" s="7"/>
      <c r="F132" s="17"/>
      <c r="G132" s="17"/>
      <c r="H132" s="18"/>
      <c r="I132" s="18"/>
      <c r="J132" s="18"/>
      <c r="K132" s="18"/>
      <c r="L132" s="18"/>
      <c r="M132" s="18"/>
      <c r="N132" s="17"/>
    </row>
    <row r="133" spans="4:14">
      <c r="D133" s="7"/>
      <c r="E133" s="7"/>
      <c r="F133" s="17"/>
      <c r="G133" s="17"/>
      <c r="H133" s="18"/>
      <c r="I133" s="18"/>
      <c r="J133" s="18"/>
      <c r="K133" s="18"/>
      <c r="L133" s="18"/>
      <c r="M133" s="18"/>
      <c r="N133" s="17"/>
    </row>
    <row r="134" spans="4:14">
      <c r="D134" s="7"/>
      <c r="E134" s="7"/>
      <c r="F134" s="17"/>
      <c r="G134" s="17"/>
      <c r="H134" s="18"/>
      <c r="I134" s="18"/>
      <c r="J134" s="18"/>
      <c r="K134" s="18"/>
      <c r="L134" s="18"/>
      <c r="M134" s="18"/>
      <c r="N134" s="17"/>
    </row>
    <row r="135" spans="4:14">
      <c r="D135" s="7"/>
      <c r="E135" s="7"/>
      <c r="F135" s="17"/>
      <c r="G135" s="17"/>
      <c r="H135" s="18"/>
      <c r="I135" s="18"/>
      <c r="J135" s="18"/>
      <c r="K135" s="18"/>
      <c r="L135" s="18"/>
      <c r="M135" s="18"/>
      <c r="N135" s="17"/>
    </row>
    <row r="136" spans="4:14">
      <c r="D136" s="7"/>
      <c r="E136" s="7"/>
      <c r="F136" s="17"/>
      <c r="G136" s="17"/>
      <c r="H136" s="18"/>
      <c r="I136" s="18"/>
      <c r="J136" s="18"/>
      <c r="K136" s="18"/>
      <c r="L136" s="18"/>
      <c r="M136" s="18"/>
      <c r="N136" s="17"/>
    </row>
    <row r="137" spans="4:14">
      <c r="D137" s="7"/>
      <c r="E137" s="7"/>
      <c r="F137" s="17"/>
      <c r="G137" s="17"/>
      <c r="H137" s="18"/>
      <c r="I137" s="18"/>
      <c r="J137" s="18"/>
      <c r="K137" s="18"/>
      <c r="L137" s="18"/>
      <c r="M137" s="18"/>
      <c r="N137" s="17"/>
    </row>
    <row r="138" spans="4:14">
      <c r="D138" s="7"/>
      <c r="E138" s="7"/>
      <c r="F138" s="17"/>
      <c r="G138" s="17"/>
      <c r="H138" s="18"/>
      <c r="I138" s="18"/>
      <c r="J138" s="18"/>
      <c r="K138" s="18"/>
      <c r="L138" s="18"/>
      <c r="M138" s="18"/>
      <c r="N138" s="17"/>
    </row>
    <row r="139" spans="4:14">
      <c r="D139" s="7"/>
      <c r="E139" s="7"/>
      <c r="F139" s="17"/>
      <c r="G139" s="17"/>
      <c r="H139" s="18"/>
      <c r="I139" s="18"/>
      <c r="J139" s="18"/>
      <c r="K139" s="18"/>
      <c r="L139" s="18"/>
      <c r="M139" s="18"/>
      <c r="N139" s="17"/>
    </row>
    <row r="140" spans="4:14">
      <c r="D140" s="7"/>
      <c r="E140" s="7"/>
      <c r="F140" s="17"/>
      <c r="G140" s="17"/>
      <c r="H140" s="18"/>
      <c r="I140" s="18"/>
      <c r="J140" s="18"/>
      <c r="K140" s="18"/>
      <c r="L140" s="18"/>
      <c r="M140" s="18"/>
      <c r="N140" s="17"/>
    </row>
    <row r="141" spans="4:14">
      <c r="D141" s="7"/>
      <c r="E141" s="7"/>
      <c r="F141" s="17"/>
      <c r="G141" s="17"/>
      <c r="H141" s="18"/>
      <c r="I141" s="18"/>
      <c r="J141" s="18"/>
      <c r="K141" s="18"/>
      <c r="L141" s="18"/>
      <c r="M141" s="18"/>
      <c r="N141" s="17"/>
    </row>
    <row r="142" spans="4:14">
      <c r="D142" s="7"/>
      <c r="E142" s="7"/>
      <c r="F142" s="17"/>
      <c r="G142" s="17"/>
      <c r="H142" s="18"/>
      <c r="I142" s="18"/>
      <c r="J142" s="18"/>
      <c r="K142" s="18"/>
      <c r="L142" s="18"/>
      <c r="M142" s="18"/>
      <c r="N142" s="17"/>
    </row>
    <row r="143" spans="4:14">
      <c r="D143" s="7"/>
      <c r="E143" s="7"/>
      <c r="F143" s="17"/>
      <c r="G143" s="17"/>
      <c r="H143" s="18"/>
      <c r="I143" s="18"/>
      <c r="J143" s="18"/>
      <c r="K143" s="18"/>
      <c r="L143" s="18"/>
      <c r="M143" s="18"/>
      <c r="N143" s="17"/>
    </row>
    <row r="144" spans="4:14">
      <c r="D144" s="7"/>
      <c r="E144" s="7"/>
      <c r="F144" s="17"/>
      <c r="G144" s="17"/>
      <c r="H144" s="18"/>
      <c r="I144" s="18"/>
      <c r="J144" s="18"/>
      <c r="K144" s="18"/>
      <c r="L144" s="18"/>
      <c r="M144" s="18"/>
      <c r="N144" s="17"/>
    </row>
    <row r="145" spans="4:14">
      <c r="D145" s="7"/>
      <c r="E145" s="7"/>
      <c r="F145" s="17"/>
      <c r="G145" s="17"/>
      <c r="H145" s="18"/>
      <c r="I145" s="18"/>
      <c r="J145" s="18"/>
      <c r="K145" s="18"/>
      <c r="L145" s="18"/>
      <c r="M145" s="18"/>
      <c r="N145" s="17"/>
    </row>
    <row r="146" spans="4:14">
      <c r="D146" s="7"/>
      <c r="E146" s="7"/>
      <c r="F146" s="17"/>
      <c r="G146" s="17"/>
      <c r="H146" s="18"/>
      <c r="I146" s="18"/>
      <c r="J146" s="18"/>
      <c r="K146" s="18"/>
      <c r="L146" s="18"/>
      <c r="M146" s="18"/>
      <c r="N146" s="17"/>
    </row>
    <row r="147" spans="4:14">
      <c r="D147" s="7"/>
      <c r="E147" s="7"/>
      <c r="F147" s="17"/>
      <c r="G147" s="17"/>
      <c r="H147" s="18"/>
      <c r="I147" s="18"/>
      <c r="J147" s="18"/>
      <c r="K147" s="18"/>
      <c r="L147" s="18"/>
      <c r="M147" s="18"/>
      <c r="N147" s="17"/>
    </row>
    <row r="148" spans="4:14">
      <c r="D148" s="7"/>
      <c r="E148" s="7"/>
      <c r="F148" s="17"/>
      <c r="G148" s="17"/>
      <c r="H148" s="18"/>
      <c r="I148" s="18"/>
      <c r="J148" s="18"/>
      <c r="K148" s="18"/>
      <c r="L148" s="18"/>
      <c r="M148" s="18"/>
      <c r="N148" s="17"/>
    </row>
    <row r="149" spans="4:14">
      <c r="D149" s="7"/>
      <c r="E149" s="7"/>
      <c r="F149" s="17"/>
      <c r="G149" s="17"/>
      <c r="H149" s="18"/>
      <c r="I149" s="18"/>
      <c r="J149" s="18"/>
      <c r="K149" s="18"/>
      <c r="L149" s="18"/>
      <c r="M149" s="18"/>
      <c r="N149" s="17"/>
    </row>
    <row r="150" spans="4:14">
      <c r="D150" s="7"/>
      <c r="E150" s="7"/>
      <c r="F150" s="17"/>
      <c r="G150" s="17"/>
      <c r="H150" s="18"/>
      <c r="I150" s="18"/>
      <c r="J150" s="18"/>
      <c r="K150" s="18"/>
      <c r="L150" s="18"/>
      <c r="M150" s="18"/>
      <c r="N150" s="17"/>
    </row>
    <row r="151" spans="4:14">
      <c r="D151" s="7"/>
      <c r="E151" s="7"/>
      <c r="F151" s="17"/>
      <c r="G151" s="17"/>
      <c r="H151" s="18"/>
      <c r="I151" s="18"/>
      <c r="J151" s="18"/>
      <c r="K151" s="18"/>
      <c r="L151" s="18"/>
      <c r="M151" s="18"/>
      <c r="N151" s="17"/>
    </row>
    <row r="152" spans="4:14">
      <c r="D152" s="7"/>
      <c r="E152" s="7"/>
      <c r="F152" s="17"/>
      <c r="G152" s="17"/>
      <c r="H152" s="18"/>
      <c r="I152" s="18"/>
      <c r="J152" s="18"/>
      <c r="K152" s="18"/>
      <c r="L152" s="18"/>
      <c r="M152" s="18"/>
      <c r="N152" s="17"/>
    </row>
    <row r="153" spans="4:14">
      <c r="D153" s="7"/>
      <c r="E153" s="7"/>
      <c r="F153" s="17"/>
      <c r="G153" s="17"/>
      <c r="H153" s="18"/>
      <c r="I153" s="18"/>
      <c r="J153" s="18"/>
      <c r="K153" s="18"/>
      <c r="L153" s="18"/>
      <c r="M153" s="18"/>
      <c r="N153" s="17"/>
    </row>
    <row r="154" spans="4:14">
      <c r="D154" s="7"/>
      <c r="E154" s="7"/>
      <c r="F154" s="17"/>
      <c r="G154" s="17"/>
      <c r="H154" s="18"/>
      <c r="I154" s="18"/>
      <c r="J154" s="18"/>
      <c r="K154" s="18"/>
      <c r="L154" s="18"/>
      <c r="M154" s="18"/>
      <c r="N154" s="17"/>
    </row>
    <row r="155" spans="4:14">
      <c r="D155" s="7"/>
      <c r="E155" s="7"/>
      <c r="F155" s="17"/>
      <c r="G155" s="17"/>
      <c r="H155" s="18"/>
      <c r="I155" s="18"/>
      <c r="J155" s="18"/>
      <c r="K155" s="18"/>
      <c r="L155" s="18"/>
      <c r="M155" s="18"/>
      <c r="N155" s="17"/>
    </row>
    <row r="156" spans="4:14">
      <c r="D156" s="7"/>
      <c r="E156" s="7"/>
      <c r="F156" s="17"/>
      <c r="G156" s="17"/>
      <c r="H156" s="18"/>
      <c r="I156" s="18"/>
      <c r="J156" s="18"/>
      <c r="K156" s="18"/>
      <c r="L156" s="18"/>
      <c r="M156" s="18"/>
      <c r="N156" s="17"/>
    </row>
    <row r="157" spans="4:14">
      <c r="D157" s="7"/>
      <c r="E157" s="7"/>
      <c r="F157" s="17"/>
      <c r="G157" s="17"/>
      <c r="H157" s="18"/>
      <c r="I157" s="18"/>
      <c r="J157" s="18"/>
      <c r="K157" s="18"/>
      <c r="L157" s="18"/>
      <c r="M157" s="18"/>
      <c r="N157" s="17"/>
    </row>
    <row r="158" spans="4:14">
      <c r="D158" s="7"/>
      <c r="E158" s="7"/>
      <c r="F158" s="17"/>
      <c r="G158" s="17"/>
      <c r="H158" s="18"/>
      <c r="I158" s="18"/>
      <c r="J158" s="18"/>
      <c r="K158" s="18"/>
      <c r="L158" s="18"/>
      <c r="M158" s="18"/>
      <c r="N158" s="17"/>
    </row>
    <row r="159" spans="4:14">
      <c r="D159" s="7"/>
      <c r="E159" s="7"/>
      <c r="F159" s="17"/>
      <c r="G159" s="17"/>
      <c r="H159" s="18"/>
      <c r="I159" s="18"/>
      <c r="J159" s="18"/>
      <c r="K159" s="18"/>
      <c r="L159" s="18"/>
      <c r="M159" s="18"/>
      <c r="N159" s="17"/>
    </row>
    <row r="160" spans="4:14">
      <c r="D160" s="7"/>
      <c r="E160" s="7"/>
      <c r="F160" s="17"/>
      <c r="G160" s="17"/>
      <c r="H160" s="18"/>
      <c r="I160" s="18"/>
      <c r="J160" s="18"/>
      <c r="K160" s="18"/>
      <c r="L160" s="18"/>
      <c r="M160" s="18"/>
      <c r="N160" s="17"/>
    </row>
    <row r="161" spans="4:14">
      <c r="D161" s="7"/>
      <c r="E161" s="7"/>
      <c r="F161" s="17"/>
      <c r="G161" s="17"/>
      <c r="H161" s="18"/>
      <c r="I161" s="18"/>
      <c r="J161" s="18"/>
      <c r="K161" s="18"/>
      <c r="L161" s="18"/>
      <c r="M161" s="18"/>
      <c r="N161" s="17"/>
    </row>
    <row r="162" spans="4:14">
      <c r="D162" s="7"/>
      <c r="E162" s="7"/>
      <c r="F162" s="17"/>
      <c r="G162" s="17"/>
      <c r="H162" s="18"/>
      <c r="I162" s="18"/>
      <c r="J162" s="18"/>
      <c r="K162" s="18"/>
      <c r="L162" s="18"/>
      <c r="M162" s="18"/>
      <c r="N162" s="17"/>
    </row>
    <row r="163" spans="4:14">
      <c r="D163" s="7"/>
      <c r="E163" s="7"/>
      <c r="F163" s="17"/>
      <c r="G163" s="17"/>
      <c r="H163" s="18"/>
      <c r="I163" s="18"/>
      <c r="J163" s="18"/>
      <c r="K163" s="18"/>
      <c r="L163" s="18"/>
      <c r="M163" s="18"/>
      <c r="N163" s="17"/>
    </row>
    <row r="164" spans="4:14">
      <c r="D164" s="7"/>
      <c r="E164" s="7"/>
      <c r="F164" s="17"/>
      <c r="G164" s="17"/>
      <c r="H164" s="18"/>
      <c r="I164" s="18"/>
      <c r="J164" s="18"/>
      <c r="K164" s="18"/>
      <c r="L164" s="18"/>
      <c r="M164" s="18"/>
      <c r="N164" s="17"/>
    </row>
    <row r="165" spans="4:14">
      <c r="D165" s="7"/>
      <c r="E165" s="7"/>
      <c r="F165" s="17"/>
      <c r="G165" s="17"/>
      <c r="H165" s="18"/>
      <c r="I165" s="18"/>
      <c r="J165" s="18"/>
      <c r="K165" s="18"/>
      <c r="L165" s="18"/>
      <c r="M165" s="18"/>
      <c r="N165" s="17"/>
    </row>
    <row r="166" spans="4:14">
      <c r="D166" s="7"/>
      <c r="E166" s="7"/>
      <c r="F166" s="17"/>
      <c r="G166" s="17"/>
      <c r="H166" s="18"/>
      <c r="I166" s="18"/>
      <c r="J166" s="18"/>
      <c r="K166" s="18"/>
      <c r="L166" s="18"/>
      <c r="M166" s="18"/>
      <c r="N166" s="17"/>
    </row>
    <row r="167" spans="4:14">
      <c r="D167" s="7"/>
      <c r="E167" s="7"/>
      <c r="F167" s="17"/>
      <c r="G167" s="17"/>
      <c r="H167" s="18"/>
      <c r="I167" s="18"/>
      <c r="J167" s="18"/>
      <c r="K167" s="18"/>
      <c r="L167" s="18"/>
      <c r="M167" s="18"/>
      <c r="N167" s="17"/>
    </row>
    <row r="168" spans="4:14">
      <c r="D168" s="7"/>
      <c r="E168" s="7"/>
      <c r="F168" s="17"/>
      <c r="G168" s="17"/>
      <c r="H168" s="18"/>
      <c r="I168" s="18"/>
      <c r="J168" s="18"/>
      <c r="K168" s="18"/>
      <c r="L168" s="18"/>
      <c r="M168" s="18"/>
      <c r="N168" s="17"/>
    </row>
    <row r="169" spans="4:14">
      <c r="D169" s="7"/>
      <c r="E169" s="7"/>
      <c r="F169" s="17"/>
      <c r="G169" s="17"/>
      <c r="H169" s="18"/>
      <c r="I169" s="18"/>
      <c r="J169" s="18"/>
      <c r="K169" s="18"/>
      <c r="L169" s="18"/>
      <c r="M169" s="18"/>
      <c r="N169" s="17"/>
    </row>
    <row r="170" spans="4:14">
      <c r="D170" s="7"/>
      <c r="E170" s="7"/>
      <c r="F170" s="17"/>
      <c r="G170" s="17"/>
      <c r="H170" s="18"/>
      <c r="I170" s="18"/>
      <c r="J170" s="18"/>
      <c r="K170" s="18"/>
      <c r="L170" s="18"/>
      <c r="M170" s="18"/>
      <c r="N170" s="17"/>
    </row>
    <row r="171" spans="4:14">
      <c r="D171" s="7"/>
      <c r="E171" s="7"/>
      <c r="F171" s="17"/>
      <c r="G171" s="17"/>
      <c r="H171" s="18"/>
      <c r="I171" s="18"/>
      <c r="J171" s="18"/>
      <c r="K171" s="18"/>
      <c r="L171" s="18"/>
      <c r="M171" s="18"/>
      <c r="N171" s="17"/>
    </row>
    <row r="172" spans="4:14">
      <c r="D172" s="7"/>
      <c r="E172" s="7"/>
      <c r="F172" s="17"/>
      <c r="G172" s="17"/>
      <c r="H172" s="18"/>
      <c r="I172" s="18"/>
      <c r="J172" s="18"/>
      <c r="K172" s="18"/>
      <c r="L172" s="18"/>
      <c r="M172" s="18"/>
      <c r="N172" s="17"/>
    </row>
    <row r="173" spans="4:14">
      <c r="D173" s="7"/>
      <c r="E173" s="7"/>
      <c r="F173" s="17"/>
      <c r="G173" s="17"/>
      <c r="H173" s="18"/>
      <c r="I173" s="18"/>
      <c r="J173" s="18"/>
      <c r="K173" s="18"/>
      <c r="L173" s="18"/>
      <c r="M173" s="18"/>
      <c r="N173" s="17"/>
    </row>
    <row r="174" spans="4:14">
      <c r="D174" s="7"/>
      <c r="E174" s="7"/>
      <c r="F174" s="17"/>
      <c r="G174" s="17"/>
      <c r="H174" s="18"/>
      <c r="I174" s="18"/>
      <c r="J174" s="18"/>
      <c r="K174" s="18"/>
      <c r="L174" s="18"/>
      <c r="M174" s="18"/>
      <c r="N174" s="17"/>
    </row>
    <row r="175" spans="4:14">
      <c r="D175" s="7"/>
      <c r="E175" s="7"/>
      <c r="F175" s="17"/>
      <c r="G175" s="17"/>
      <c r="H175" s="18"/>
      <c r="I175" s="18"/>
      <c r="J175" s="18"/>
      <c r="K175" s="18"/>
      <c r="L175" s="18"/>
      <c r="M175" s="18"/>
      <c r="N175" s="17"/>
    </row>
    <row r="176" spans="4:14">
      <c r="D176" s="7"/>
      <c r="E176" s="7"/>
      <c r="F176" s="17"/>
      <c r="G176" s="17"/>
      <c r="H176" s="18"/>
      <c r="I176" s="18"/>
      <c r="J176" s="18"/>
      <c r="K176" s="18"/>
      <c r="L176" s="18"/>
      <c r="M176" s="18"/>
      <c r="N176" s="17"/>
    </row>
    <row r="177" spans="4:14">
      <c r="D177" s="7"/>
      <c r="E177" s="7"/>
      <c r="F177" s="17"/>
      <c r="G177" s="17"/>
      <c r="H177" s="18"/>
      <c r="I177" s="18"/>
      <c r="J177" s="18"/>
      <c r="K177" s="18"/>
      <c r="L177" s="18"/>
      <c r="M177" s="18"/>
      <c r="N177" s="17"/>
    </row>
    <row r="178" spans="4:14">
      <c r="D178" s="7"/>
      <c r="E178" s="7"/>
      <c r="F178" s="17"/>
      <c r="G178" s="17"/>
      <c r="H178" s="18"/>
      <c r="I178" s="18"/>
      <c r="J178" s="18"/>
      <c r="K178" s="18"/>
      <c r="L178" s="18"/>
      <c r="M178" s="18"/>
      <c r="N178" s="17"/>
    </row>
    <row r="179" spans="4:14">
      <c r="D179" s="7"/>
      <c r="E179" s="7"/>
      <c r="F179" s="17"/>
      <c r="G179" s="17"/>
      <c r="H179" s="18"/>
      <c r="I179" s="18"/>
      <c r="J179" s="18"/>
      <c r="K179" s="18"/>
      <c r="L179" s="18"/>
      <c r="M179" s="18"/>
      <c r="N179" s="17"/>
    </row>
    <row r="180" spans="4:14">
      <c r="D180" s="7"/>
      <c r="E180" s="7"/>
      <c r="F180" s="17"/>
      <c r="G180" s="17"/>
      <c r="H180" s="18"/>
      <c r="I180" s="18"/>
      <c r="J180" s="18"/>
      <c r="K180" s="18"/>
      <c r="L180" s="18"/>
      <c r="M180" s="18"/>
      <c r="N180" s="17"/>
    </row>
    <row r="181" spans="4:14">
      <c r="D181" s="7"/>
      <c r="E181" s="7"/>
      <c r="F181" s="17"/>
      <c r="G181" s="17"/>
      <c r="H181" s="18"/>
      <c r="I181" s="18"/>
      <c r="J181" s="18"/>
      <c r="K181" s="18"/>
      <c r="L181" s="18"/>
      <c r="M181" s="18"/>
      <c r="N181" s="17"/>
    </row>
    <row r="182" spans="4:14">
      <c r="D182" s="7"/>
      <c r="E182" s="7"/>
      <c r="F182" s="17"/>
      <c r="G182" s="17"/>
      <c r="H182" s="18"/>
      <c r="I182" s="18"/>
      <c r="J182" s="18"/>
      <c r="K182" s="18"/>
      <c r="L182" s="18"/>
      <c r="M182" s="18"/>
      <c r="N182" s="17"/>
    </row>
    <row r="183" spans="4:14">
      <c r="D183" s="7"/>
      <c r="E183" s="7"/>
      <c r="F183" s="17"/>
      <c r="G183" s="17"/>
      <c r="H183" s="18"/>
      <c r="I183" s="18"/>
      <c r="J183" s="18"/>
      <c r="K183" s="18"/>
      <c r="L183" s="18"/>
      <c r="M183" s="18"/>
      <c r="N183" s="17"/>
    </row>
    <row r="184" spans="4:14">
      <c r="D184" s="7"/>
      <c r="E184" s="7"/>
      <c r="F184" s="17"/>
      <c r="G184" s="17"/>
      <c r="H184" s="18"/>
      <c r="I184" s="18"/>
      <c r="J184" s="18"/>
      <c r="K184" s="18"/>
      <c r="L184" s="18"/>
      <c r="M184" s="18"/>
      <c r="N184" s="17"/>
    </row>
    <row r="185" spans="4:14">
      <c r="D185" s="7"/>
      <c r="E185" s="7"/>
      <c r="F185" s="17"/>
      <c r="G185" s="17"/>
      <c r="H185" s="18"/>
      <c r="I185" s="18"/>
      <c r="J185" s="18"/>
      <c r="K185" s="18"/>
      <c r="L185" s="18"/>
      <c r="M185" s="18"/>
      <c r="N185" s="17"/>
    </row>
    <row r="186" spans="4:14">
      <c r="D186" s="7"/>
      <c r="E186" s="7"/>
      <c r="F186" s="17"/>
      <c r="G186" s="17"/>
      <c r="H186" s="18"/>
      <c r="I186" s="18"/>
      <c r="J186" s="18"/>
      <c r="K186" s="18"/>
      <c r="L186" s="18"/>
      <c r="M186" s="18"/>
      <c r="N186" s="17"/>
    </row>
    <row r="187" spans="4:14">
      <c r="D187" s="7"/>
      <c r="E187" s="7"/>
      <c r="F187" s="17"/>
      <c r="G187" s="17"/>
      <c r="H187" s="18"/>
      <c r="I187" s="18"/>
      <c r="J187" s="18"/>
      <c r="K187" s="18"/>
      <c r="L187" s="18"/>
      <c r="M187" s="18"/>
      <c r="N187" s="17"/>
    </row>
    <row r="188" spans="4:14">
      <c r="D188" s="7"/>
      <c r="E188" s="7"/>
      <c r="F188" s="17"/>
      <c r="G188" s="17"/>
      <c r="H188" s="18"/>
      <c r="I188" s="18"/>
      <c r="J188" s="18"/>
      <c r="K188" s="18"/>
      <c r="L188" s="18"/>
      <c r="M188" s="18"/>
      <c r="N188" s="17"/>
    </row>
    <row r="189" spans="4:14">
      <c r="D189" s="7"/>
      <c r="E189" s="7"/>
      <c r="F189" s="17"/>
      <c r="G189" s="17"/>
      <c r="H189" s="18"/>
      <c r="I189" s="18"/>
      <c r="J189" s="18"/>
      <c r="K189" s="18"/>
      <c r="L189" s="18"/>
      <c r="M189" s="18"/>
      <c r="N189" s="17"/>
    </row>
    <row r="190" spans="4:14">
      <c r="D190" s="7"/>
      <c r="E190" s="7"/>
      <c r="F190" s="17"/>
      <c r="G190" s="17"/>
      <c r="H190" s="18"/>
      <c r="I190" s="18"/>
      <c r="J190" s="18"/>
      <c r="K190" s="18"/>
      <c r="L190" s="18"/>
      <c r="M190" s="18"/>
      <c r="N190" s="17"/>
    </row>
    <row r="191" spans="4:14">
      <c r="D191" s="7"/>
      <c r="E191" s="7"/>
      <c r="F191" s="17"/>
      <c r="G191" s="17"/>
      <c r="H191" s="18"/>
      <c r="I191" s="18"/>
      <c r="J191" s="18"/>
      <c r="K191" s="18"/>
      <c r="L191" s="18"/>
      <c r="M191" s="18"/>
      <c r="N191" s="17"/>
    </row>
    <row r="192" spans="4:14">
      <c r="D192" s="7"/>
      <c r="E192" s="7"/>
      <c r="F192" s="17"/>
      <c r="G192" s="17"/>
      <c r="H192" s="18"/>
      <c r="I192" s="18"/>
      <c r="J192" s="18"/>
      <c r="K192" s="18"/>
      <c r="L192" s="18"/>
      <c r="M192" s="18"/>
      <c r="N192" s="17"/>
    </row>
    <row r="193" spans="4:14">
      <c r="D193" s="7"/>
      <c r="E193" s="7"/>
      <c r="F193" s="17"/>
      <c r="G193" s="17"/>
      <c r="H193" s="18"/>
      <c r="I193" s="18"/>
      <c r="J193" s="18"/>
      <c r="K193" s="18"/>
      <c r="L193" s="18"/>
      <c r="M193" s="18"/>
      <c r="N193" s="17"/>
    </row>
    <row r="194" spans="4:14">
      <c r="D194" s="7"/>
      <c r="E194" s="7"/>
      <c r="F194" s="17"/>
      <c r="G194" s="17"/>
      <c r="H194" s="18"/>
      <c r="I194" s="18"/>
      <c r="J194" s="18"/>
      <c r="K194" s="18"/>
      <c r="L194" s="18"/>
      <c r="M194" s="18"/>
      <c r="N194" s="17"/>
    </row>
    <row r="195" spans="4:14">
      <c r="D195" s="7"/>
      <c r="E195" s="7"/>
      <c r="F195" s="17"/>
      <c r="G195" s="17"/>
      <c r="H195" s="18"/>
      <c r="I195" s="18"/>
      <c r="J195" s="18"/>
      <c r="K195" s="18"/>
      <c r="L195" s="18"/>
      <c r="M195" s="18"/>
      <c r="N195" s="17"/>
    </row>
    <row r="196" spans="4:14">
      <c r="D196" s="7"/>
      <c r="E196" s="7"/>
      <c r="F196" s="17"/>
      <c r="G196" s="17"/>
      <c r="H196" s="18"/>
      <c r="I196" s="18"/>
      <c r="J196" s="18"/>
      <c r="K196" s="18"/>
      <c r="L196" s="18"/>
      <c r="M196" s="18"/>
      <c r="N196" s="7"/>
    </row>
    <row r="197" spans="4:14">
      <c r="D197" s="7"/>
      <c r="E197" s="7"/>
      <c r="F197" s="17"/>
      <c r="G197" s="17"/>
      <c r="H197" s="18"/>
      <c r="I197" s="18"/>
      <c r="J197" s="18"/>
      <c r="K197" s="18"/>
      <c r="L197" s="18"/>
      <c r="M197" s="18"/>
      <c r="N197" s="7"/>
    </row>
    <row r="198" spans="4:14">
      <c r="D198" s="7"/>
      <c r="E198" s="7"/>
      <c r="F198" s="17"/>
      <c r="G198" s="17"/>
      <c r="H198" s="18"/>
      <c r="I198" s="18"/>
      <c r="J198" s="18"/>
      <c r="K198" s="18"/>
      <c r="L198" s="18"/>
      <c r="M198" s="18"/>
      <c r="N198" s="7"/>
    </row>
    <row r="199" spans="4:14">
      <c r="D199" s="7"/>
      <c r="E199" s="7"/>
      <c r="F199" s="17"/>
      <c r="G199" s="17"/>
      <c r="H199" s="18"/>
      <c r="I199" s="18"/>
      <c r="J199" s="18"/>
      <c r="K199" s="18"/>
      <c r="L199" s="18"/>
      <c r="M199" s="18"/>
      <c r="N199" s="7"/>
    </row>
    <row r="200" spans="4:14">
      <c r="D200" s="7"/>
      <c r="E200" s="7"/>
      <c r="F200" s="17"/>
      <c r="G200" s="17"/>
      <c r="H200" s="18"/>
      <c r="I200" s="18"/>
      <c r="J200" s="18"/>
      <c r="K200" s="18"/>
      <c r="L200" s="18"/>
      <c r="M200" s="18"/>
      <c r="N200" s="7"/>
    </row>
    <row r="201" spans="4:14">
      <c r="D201" s="7"/>
      <c r="E201" s="7"/>
      <c r="F201" s="17"/>
      <c r="G201" s="17"/>
      <c r="H201" s="18"/>
      <c r="I201" s="18"/>
      <c r="J201" s="18"/>
      <c r="K201" s="18"/>
      <c r="L201" s="18"/>
      <c r="M201" s="18"/>
      <c r="N201" s="7"/>
    </row>
    <row r="202" spans="4:14">
      <c r="D202" s="7"/>
      <c r="E202" s="7"/>
      <c r="F202" s="17"/>
      <c r="G202" s="17"/>
      <c r="H202" s="18"/>
      <c r="I202" s="18"/>
      <c r="J202" s="18"/>
      <c r="K202" s="18"/>
      <c r="L202" s="18"/>
      <c r="M202" s="18"/>
      <c r="N202" s="7"/>
    </row>
    <row r="203" spans="4:14">
      <c r="D203" s="7"/>
      <c r="E203" s="7"/>
      <c r="F203" s="17"/>
      <c r="G203" s="17"/>
      <c r="H203" s="18"/>
      <c r="I203" s="18"/>
      <c r="J203" s="18"/>
      <c r="K203" s="18"/>
      <c r="L203" s="18"/>
      <c r="M203" s="18"/>
      <c r="N203" s="7"/>
    </row>
    <row r="204" spans="4:14">
      <c r="D204" s="7"/>
      <c r="E204" s="7"/>
      <c r="F204" s="17"/>
      <c r="G204" s="17"/>
      <c r="H204" s="18"/>
      <c r="I204" s="18"/>
      <c r="J204" s="18"/>
      <c r="K204" s="18"/>
      <c r="L204" s="18"/>
      <c r="M204" s="18"/>
      <c r="N204" s="7"/>
    </row>
    <row r="205" spans="4:14">
      <c r="D205" s="7"/>
      <c r="E205" s="7"/>
      <c r="F205" s="17"/>
      <c r="G205" s="17"/>
      <c r="H205" s="18"/>
      <c r="I205" s="18"/>
      <c r="J205" s="18"/>
      <c r="K205" s="18"/>
      <c r="L205" s="18"/>
      <c r="M205" s="18"/>
      <c r="N205" s="7"/>
    </row>
    <row r="206" spans="4:14">
      <c r="D206" s="7"/>
      <c r="E206" s="7"/>
      <c r="F206" s="17"/>
      <c r="G206" s="17"/>
      <c r="H206" s="18"/>
      <c r="I206" s="18"/>
      <c r="J206" s="18"/>
      <c r="K206" s="18"/>
      <c r="L206" s="18"/>
      <c r="M206" s="18"/>
      <c r="N206" s="7"/>
    </row>
    <row r="207" spans="4:14">
      <c r="D207" s="7"/>
      <c r="E207" s="7"/>
      <c r="F207" s="17"/>
      <c r="G207" s="17"/>
      <c r="H207" s="18"/>
      <c r="I207" s="18"/>
      <c r="J207" s="18"/>
      <c r="K207" s="18"/>
      <c r="L207" s="18"/>
      <c r="M207" s="18"/>
      <c r="N207" s="7"/>
    </row>
    <row r="208" spans="4:14">
      <c r="D208" s="7"/>
      <c r="E208" s="7"/>
      <c r="F208" s="17"/>
      <c r="G208" s="17"/>
      <c r="H208" s="18"/>
      <c r="I208" s="18"/>
      <c r="J208" s="18"/>
      <c r="K208" s="18"/>
      <c r="L208" s="18"/>
      <c r="M208" s="18"/>
      <c r="N208" s="7"/>
    </row>
    <row r="209" spans="4:14">
      <c r="D209" s="7"/>
      <c r="E209" s="7"/>
      <c r="F209" s="17"/>
      <c r="G209" s="17"/>
      <c r="H209" s="18"/>
      <c r="I209" s="18"/>
      <c r="J209" s="18"/>
      <c r="K209" s="18"/>
      <c r="L209" s="18"/>
      <c r="M209" s="18"/>
      <c r="N209" s="7"/>
    </row>
    <row r="210" spans="4:14">
      <c r="D210" s="7"/>
      <c r="E210" s="7"/>
      <c r="F210" s="17"/>
      <c r="G210" s="17"/>
      <c r="H210" s="18"/>
      <c r="I210" s="18"/>
      <c r="J210" s="18"/>
      <c r="K210" s="18"/>
      <c r="L210" s="18"/>
      <c r="M210" s="18"/>
      <c r="N210" s="7"/>
    </row>
    <row r="211" spans="4:14">
      <c r="D211" s="7"/>
      <c r="E211" s="7"/>
      <c r="F211" s="17"/>
      <c r="G211" s="17"/>
      <c r="H211" s="18"/>
      <c r="I211" s="18"/>
      <c r="J211" s="18"/>
      <c r="K211" s="18"/>
      <c r="L211" s="18"/>
      <c r="M211" s="18"/>
      <c r="N211" s="7"/>
    </row>
    <row r="212" spans="4:14">
      <c r="D212" s="7"/>
      <c r="E212" s="7"/>
      <c r="F212" s="17"/>
      <c r="G212" s="17"/>
      <c r="H212" s="18"/>
      <c r="I212" s="18"/>
      <c r="J212" s="18"/>
      <c r="K212" s="18"/>
      <c r="L212" s="18"/>
      <c r="M212" s="18"/>
      <c r="N212" s="7"/>
    </row>
    <row r="213" spans="4:14">
      <c r="D213" s="7"/>
      <c r="E213" s="7"/>
      <c r="F213" s="17"/>
      <c r="G213" s="17"/>
      <c r="H213" s="18"/>
      <c r="I213" s="18"/>
      <c r="J213" s="18"/>
      <c r="K213" s="18"/>
      <c r="L213" s="18"/>
      <c r="M213" s="18"/>
      <c r="N213" s="7"/>
    </row>
    <row r="214" spans="4:14">
      <c r="D214" s="7"/>
      <c r="E214" s="7"/>
      <c r="F214" s="17"/>
      <c r="G214" s="17"/>
      <c r="H214" s="18"/>
      <c r="I214" s="18"/>
      <c r="J214" s="18"/>
      <c r="K214" s="18"/>
      <c r="L214" s="18"/>
      <c r="M214" s="18"/>
      <c r="N214" s="7"/>
    </row>
    <row r="215" spans="4:14">
      <c r="D215" s="7"/>
      <c r="E215" s="7"/>
      <c r="F215" s="17"/>
      <c r="G215" s="17"/>
      <c r="H215" s="18"/>
      <c r="I215" s="18"/>
      <c r="J215" s="18"/>
      <c r="K215" s="18"/>
      <c r="L215" s="18"/>
      <c r="M215" s="18"/>
      <c r="N215" s="7"/>
    </row>
    <row r="216" spans="4:14">
      <c r="D216" s="7"/>
      <c r="E216" s="7"/>
      <c r="F216" s="17"/>
      <c r="G216" s="17"/>
      <c r="H216" s="18"/>
      <c r="I216" s="18"/>
      <c r="J216" s="18"/>
      <c r="K216" s="18"/>
      <c r="L216" s="18"/>
      <c r="M216" s="18"/>
      <c r="N216" s="7"/>
    </row>
    <row r="217" spans="4:14">
      <c r="D217" s="7"/>
      <c r="E217" s="7"/>
      <c r="F217" s="17"/>
      <c r="G217" s="17"/>
      <c r="H217" s="18"/>
      <c r="I217" s="18"/>
      <c r="J217" s="18"/>
      <c r="K217" s="18"/>
      <c r="L217" s="18"/>
      <c r="M217" s="18"/>
      <c r="N217" s="7"/>
    </row>
    <row r="218" spans="4:14">
      <c r="D218" s="7"/>
      <c r="E218" s="7"/>
      <c r="F218" s="17"/>
      <c r="G218" s="17"/>
      <c r="H218" s="18"/>
      <c r="I218" s="18"/>
      <c r="J218" s="18"/>
      <c r="K218" s="18"/>
      <c r="L218" s="18"/>
      <c r="M218" s="18"/>
      <c r="N218" s="7"/>
    </row>
    <row r="219" spans="4:14">
      <c r="D219" s="7"/>
      <c r="E219" s="7"/>
      <c r="F219" s="17"/>
      <c r="G219" s="17"/>
      <c r="H219" s="18"/>
      <c r="I219" s="18"/>
      <c r="J219" s="18"/>
      <c r="K219" s="18"/>
      <c r="L219" s="18"/>
      <c r="M219" s="18"/>
      <c r="N219" s="7"/>
    </row>
    <row r="220" spans="4:14">
      <c r="D220" s="7"/>
      <c r="E220" s="7"/>
      <c r="F220" s="17"/>
      <c r="G220" s="17"/>
      <c r="H220" s="18"/>
      <c r="I220" s="18"/>
      <c r="J220" s="18"/>
      <c r="K220" s="18"/>
      <c r="L220" s="18"/>
      <c r="M220" s="18"/>
      <c r="N220" s="7"/>
    </row>
    <row r="221" spans="4:14">
      <c r="D221" s="7"/>
      <c r="E221" s="7"/>
      <c r="F221" s="17"/>
      <c r="G221" s="17"/>
      <c r="H221" s="18"/>
      <c r="I221" s="18"/>
      <c r="J221" s="18"/>
      <c r="K221" s="18"/>
      <c r="L221" s="18"/>
      <c r="M221" s="18"/>
      <c r="N221" s="7"/>
    </row>
    <row r="222" spans="4:14">
      <c r="D222" s="7"/>
      <c r="E222" s="7"/>
      <c r="F222" s="17"/>
      <c r="G222" s="17"/>
      <c r="H222" s="18"/>
      <c r="I222" s="18"/>
      <c r="J222" s="18"/>
      <c r="K222" s="18"/>
      <c r="L222" s="18"/>
      <c r="M222" s="18"/>
      <c r="N222" s="7"/>
    </row>
    <row r="223" spans="4:14">
      <c r="D223" s="7"/>
      <c r="E223" s="7"/>
      <c r="F223" s="17"/>
      <c r="G223" s="17"/>
      <c r="H223" s="18"/>
      <c r="I223" s="18"/>
      <c r="J223" s="18"/>
      <c r="K223" s="18"/>
      <c r="L223" s="18"/>
      <c r="M223" s="18"/>
      <c r="N223" s="7"/>
    </row>
    <row r="224" spans="4:14">
      <c r="D224" s="7"/>
      <c r="E224" s="7"/>
      <c r="F224" s="17"/>
      <c r="G224" s="17"/>
      <c r="H224" s="18"/>
      <c r="I224" s="18"/>
      <c r="J224" s="18"/>
      <c r="K224" s="18"/>
      <c r="L224" s="18"/>
      <c r="M224" s="18"/>
      <c r="N224" s="7"/>
    </row>
    <row r="225" spans="4:14">
      <c r="D225" s="7"/>
      <c r="E225" s="7"/>
      <c r="F225" s="17"/>
      <c r="G225" s="17"/>
      <c r="H225" s="18"/>
      <c r="I225" s="18"/>
      <c r="J225" s="18"/>
      <c r="K225" s="18"/>
      <c r="L225" s="18"/>
      <c r="M225" s="18"/>
      <c r="N225" s="7"/>
    </row>
    <row r="226" spans="4:14">
      <c r="D226" s="7"/>
      <c r="E226" s="7"/>
      <c r="F226" s="17"/>
      <c r="G226" s="17"/>
      <c r="H226" s="18"/>
      <c r="I226" s="18"/>
      <c r="J226" s="18"/>
      <c r="K226" s="18"/>
      <c r="L226" s="18"/>
      <c r="M226" s="18"/>
      <c r="N226" s="7"/>
    </row>
    <row r="227" spans="4:14">
      <c r="D227" s="7"/>
      <c r="E227" s="7"/>
      <c r="F227" s="17"/>
      <c r="G227" s="17"/>
      <c r="H227" s="18"/>
      <c r="I227" s="18"/>
      <c r="J227" s="18"/>
      <c r="K227" s="18"/>
      <c r="L227" s="18"/>
      <c r="M227" s="18"/>
      <c r="N227" s="7"/>
    </row>
    <row r="228" spans="4:14">
      <c r="D228" s="7"/>
      <c r="E228" s="7"/>
      <c r="F228" s="17"/>
      <c r="G228" s="17"/>
      <c r="H228" s="18"/>
      <c r="I228" s="18"/>
      <c r="J228" s="18"/>
      <c r="K228" s="18"/>
      <c r="L228" s="18"/>
      <c r="M228" s="18"/>
      <c r="N228" s="7"/>
    </row>
    <row r="229" spans="4:14">
      <c r="D229" s="7"/>
      <c r="E229" s="7"/>
      <c r="F229" s="17"/>
      <c r="G229" s="17"/>
      <c r="H229" s="18"/>
      <c r="I229" s="18"/>
      <c r="J229" s="18"/>
      <c r="K229" s="18"/>
      <c r="L229" s="18"/>
      <c r="M229" s="18"/>
      <c r="N229" s="7"/>
    </row>
    <row r="230" spans="4:14">
      <c r="D230" s="7"/>
      <c r="E230" s="7"/>
      <c r="F230" s="17"/>
      <c r="G230" s="17"/>
      <c r="H230" s="18"/>
      <c r="I230" s="18"/>
      <c r="J230" s="18"/>
      <c r="K230" s="18"/>
      <c r="L230" s="18"/>
      <c r="M230" s="18"/>
      <c r="N230" s="7"/>
    </row>
    <row r="231" spans="4:14">
      <c r="D231" s="7"/>
      <c r="E231" s="7"/>
      <c r="F231" s="17"/>
      <c r="G231" s="17"/>
      <c r="H231" s="18"/>
      <c r="I231" s="18"/>
      <c r="J231" s="18"/>
      <c r="K231" s="18"/>
      <c r="L231" s="18"/>
      <c r="M231" s="18"/>
      <c r="N231" s="7"/>
    </row>
    <row r="232" spans="4:14">
      <c r="D232" s="7"/>
      <c r="E232" s="7"/>
      <c r="F232" s="17"/>
      <c r="G232" s="17"/>
      <c r="H232" s="18"/>
      <c r="I232" s="18"/>
      <c r="J232" s="18"/>
      <c r="K232" s="18"/>
      <c r="L232" s="18"/>
      <c r="M232" s="18"/>
      <c r="N232" s="7"/>
    </row>
    <row r="233" spans="4:14">
      <c r="D233" s="7"/>
      <c r="E233" s="7"/>
      <c r="F233" s="17"/>
      <c r="G233" s="17"/>
      <c r="H233" s="18"/>
      <c r="I233" s="18"/>
      <c r="J233" s="18"/>
      <c r="K233" s="18"/>
      <c r="L233" s="18"/>
      <c r="M233" s="18"/>
      <c r="N233" s="7"/>
    </row>
    <row r="234" spans="4:14">
      <c r="D234" s="7"/>
      <c r="E234" s="7"/>
      <c r="F234" s="17"/>
      <c r="G234" s="17"/>
      <c r="H234" s="18"/>
      <c r="I234" s="18"/>
      <c r="J234" s="18"/>
      <c r="K234" s="18"/>
      <c r="L234" s="18"/>
      <c r="M234" s="18"/>
      <c r="N234" s="7"/>
    </row>
    <row r="235" spans="4:14">
      <c r="D235" s="7"/>
      <c r="E235" s="7"/>
      <c r="F235" s="17"/>
      <c r="G235" s="17"/>
      <c r="H235" s="18"/>
      <c r="I235" s="18"/>
      <c r="J235" s="18"/>
      <c r="K235" s="18"/>
      <c r="L235" s="18"/>
      <c r="M235" s="18"/>
      <c r="N235" s="7"/>
    </row>
    <row r="236" spans="4:14">
      <c r="D236" s="7"/>
      <c r="E236" s="7"/>
      <c r="F236" s="17"/>
      <c r="G236" s="17"/>
      <c r="H236" s="18"/>
      <c r="I236" s="18"/>
      <c r="J236" s="18"/>
      <c r="K236" s="18"/>
      <c r="L236" s="18"/>
      <c r="M236" s="18"/>
      <c r="N236" s="7"/>
    </row>
    <row r="237" spans="4:14">
      <c r="D237" s="7"/>
      <c r="E237" s="7"/>
      <c r="F237" s="17"/>
      <c r="G237" s="17"/>
      <c r="H237" s="18"/>
      <c r="I237" s="18"/>
      <c r="J237" s="18"/>
      <c r="K237" s="18"/>
      <c r="L237" s="18"/>
      <c r="M237" s="18"/>
      <c r="N237" s="7"/>
    </row>
    <row r="238" spans="4:14">
      <c r="D238" s="7"/>
      <c r="E238" s="7"/>
      <c r="F238" s="17"/>
      <c r="G238" s="17"/>
      <c r="H238" s="18"/>
      <c r="I238" s="18"/>
      <c r="J238" s="18"/>
      <c r="K238" s="18"/>
      <c r="L238" s="18"/>
      <c r="M238" s="18"/>
      <c r="N238" s="7"/>
    </row>
    <row r="239" spans="4:14">
      <c r="D239" s="7"/>
      <c r="E239" s="7"/>
      <c r="F239" s="17"/>
      <c r="G239" s="17"/>
      <c r="H239" s="18"/>
      <c r="I239" s="18"/>
      <c r="J239" s="18"/>
      <c r="K239" s="18"/>
      <c r="L239" s="18"/>
      <c r="M239" s="18"/>
      <c r="N239" s="7"/>
    </row>
    <row r="240" spans="4:14">
      <c r="D240" s="7"/>
      <c r="E240" s="7"/>
      <c r="F240" s="17"/>
      <c r="G240" s="17"/>
      <c r="H240" s="18"/>
      <c r="I240" s="18"/>
      <c r="J240" s="18"/>
      <c r="K240" s="18"/>
      <c r="L240" s="18"/>
      <c r="M240" s="18"/>
      <c r="N240" s="7"/>
    </row>
    <row r="241" spans="4:14">
      <c r="D241" s="7"/>
      <c r="E241" s="7"/>
      <c r="F241" s="17"/>
      <c r="G241" s="17"/>
      <c r="H241" s="18"/>
      <c r="I241" s="18"/>
      <c r="J241" s="18"/>
      <c r="K241" s="18"/>
      <c r="L241" s="18"/>
      <c r="M241" s="18"/>
      <c r="N241" s="7"/>
    </row>
    <row r="242" spans="4:14">
      <c r="D242" s="7"/>
      <c r="E242" s="7"/>
      <c r="F242" s="17"/>
      <c r="G242" s="17"/>
      <c r="H242" s="18"/>
      <c r="I242" s="18"/>
      <c r="J242" s="18"/>
      <c r="K242" s="18"/>
      <c r="L242" s="18"/>
      <c r="M242" s="18"/>
      <c r="N242" s="7"/>
    </row>
    <row r="243" spans="4:14">
      <c r="D243" s="7"/>
      <c r="E243" s="7"/>
      <c r="F243" s="17"/>
      <c r="G243" s="17"/>
      <c r="H243" s="18"/>
      <c r="I243" s="18"/>
      <c r="J243" s="18"/>
      <c r="K243" s="18"/>
      <c r="L243" s="18"/>
      <c r="M243" s="18"/>
      <c r="N243" s="7"/>
    </row>
    <row r="244" spans="4:14">
      <c r="D244" s="7"/>
      <c r="E244" s="7"/>
      <c r="F244" s="17"/>
      <c r="G244" s="17"/>
      <c r="H244" s="18"/>
      <c r="I244" s="18"/>
      <c r="J244" s="18"/>
      <c r="K244" s="18"/>
      <c r="L244" s="18"/>
      <c r="M244" s="18"/>
      <c r="N244" s="7"/>
    </row>
    <row r="245" spans="4:14">
      <c r="D245" s="7"/>
      <c r="E245" s="7"/>
      <c r="F245" s="17"/>
      <c r="G245" s="17"/>
      <c r="H245" s="18"/>
      <c r="I245" s="18"/>
      <c r="J245" s="18"/>
      <c r="K245" s="18"/>
      <c r="L245" s="18"/>
      <c r="M245" s="18"/>
      <c r="N245" s="7"/>
    </row>
    <row r="246" spans="4:14">
      <c r="D246" s="7"/>
      <c r="E246" s="7"/>
      <c r="F246" s="17"/>
      <c r="G246" s="17"/>
      <c r="H246" s="18"/>
      <c r="I246" s="18"/>
      <c r="J246" s="18"/>
      <c r="K246" s="18"/>
      <c r="L246" s="18"/>
      <c r="M246" s="18"/>
      <c r="N246" s="7"/>
    </row>
    <row r="247" spans="4:14">
      <c r="D247" s="7"/>
      <c r="E247" s="7"/>
      <c r="F247" s="17"/>
      <c r="G247" s="17"/>
      <c r="H247" s="18"/>
      <c r="I247" s="18"/>
      <c r="J247" s="18"/>
      <c r="K247" s="18"/>
      <c r="L247" s="18"/>
      <c r="M247" s="18"/>
      <c r="N247" s="7"/>
    </row>
    <row r="248" spans="4:14">
      <c r="D248" s="7"/>
      <c r="E248" s="7"/>
      <c r="F248" s="17"/>
      <c r="G248" s="17"/>
      <c r="H248" s="18"/>
      <c r="I248" s="18"/>
      <c r="J248" s="18"/>
      <c r="K248" s="18"/>
      <c r="L248" s="18"/>
      <c r="M248" s="18"/>
      <c r="N248" s="7"/>
    </row>
    <row r="249" spans="4:14">
      <c r="D249" s="7"/>
      <c r="E249" s="7"/>
      <c r="F249" s="17"/>
      <c r="G249" s="17"/>
      <c r="H249" s="18"/>
      <c r="I249" s="18"/>
      <c r="J249" s="18"/>
      <c r="K249" s="18"/>
      <c r="L249" s="18"/>
      <c r="M249" s="18"/>
      <c r="N249" s="7"/>
    </row>
    <row r="250" spans="4:14">
      <c r="D250" s="7"/>
      <c r="E250" s="7"/>
      <c r="F250" s="17"/>
      <c r="G250" s="17"/>
      <c r="H250" s="18"/>
      <c r="I250" s="18"/>
      <c r="J250" s="18"/>
      <c r="K250" s="18"/>
      <c r="L250" s="18"/>
      <c r="M250" s="18"/>
      <c r="N250" s="7"/>
    </row>
    <row r="251" spans="4:14">
      <c r="D251" s="7"/>
      <c r="E251" s="7"/>
      <c r="F251" s="17"/>
      <c r="G251" s="17"/>
      <c r="H251" s="18"/>
      <c r="I251" s="18"/>
      <c r="J251" s="18"/>
      <c r="K251" s="18"/>
      <c r="L251" s="18"/>
      <c r="M251" s="18"/>
      <c r="N251" s="7"/>
    </row>
    <row r="252" spans="4:14">
      <c r="D252" s="7"/>
      <c r="E252" s="7"/>
      <c r="F252" s="17"/>
      <c r="G252" s="17"/>
      <c r="H252" s="18"/>
      <c r="I252" s="18"/>
      <c r="J252" s="18"/>
      <c r="K252" s="18"/>
      <c r="L252" s="18"/>
      <c r="M252" s="18"/>
      <c r="N252" s="7"/>
    </row>
    <row r="253" spans="4:14">
      <c r="D253" s="7"/>
      <c r="E253" s="7"/>
      <c r="F253" s="17"/>
      <c r="G253" s="17"/>
      <c r="H253" s="18"/>
      <c r="I253" s="18"/>
      <c r="J253" s="18"/>
      <c r="K253" s="18"/>
      <c r="L253" s="18"/>
      <c r="M253" s="18"/>
      <c r="N253" s="7"/>
    </row>
    <row r="254" spans="4:14">
      <c r="D254" s="7"/>
      <c r="E254" s="7"/>
      <c r="F254" s="17"/>
      <c r="G254" s="17"/>
      <c r="H254" s="18"/>
      <c r="I254" s="18"/>
      <c r="J254" s="18"/>
      <c r="K254" s="18"/>
      <c r="L254" s="18"/>
      <c r="M254" s="18"/>
      <c r="N254" s="7"/>
    </row>
    <row r="255" spans="4:14">
      <c r="D255" s="7"/>
      <c r="E255" s="7"/>
      <c r="F255" s="17"/>
      <c r="G255" s="17"/>
      <c r="H255" s="18"/>
      <c r="I255" s="18"/>
      <c r="J255" s="18"/>
      <c r="K255" s="18"/>
      <c r="L255" s="18"/>
      <c r="M255" s="18"/>
      <c r="N255" s="7"/>
    </row>
    <row r="256" spans="4:14">
      <c r="D256" s="7"/>
      <c r="E256" s="7"/>
      <c r="F256" s="17"/>
      <c r="G256" s="17"/>
      <c r="H256" s="18"/>
      <c r="I256" s="18"/>
      <c r="J256" s="18"/>
      <c r="K256" s="18"/>
      <c r="L256" s="18"/>
      <c r="M256" s="18"/>
      <c r="N256" s="7"/>
    </row>
    <row r="257" spans="4:14">
      <c r="D257" s="7"/>
      <c r="E257" s="7"/>
      <c r="F257" s="17"/>
      <c r="G257" s="17"/>
      <c r="H257" s="18"/>
      <c r="I257" s="18"/>
      <c r="J257" s="18"/>
      <c r="K257" s="18"/>
      <c r="L257" s="18"/>
      <c r="M257" s="18"/>
      <c r="N257" s="7"/>
    </row>
    <row r="258" spans="4:14">
      <c r="D258" s="7"/>
      <c r="E258" s="7"/>
      <c r="F258" s="17"/>
      <c r="G258" s="17"/>
      <c r="H258" s="18"/>
      <c r="I258" s="18"/>
      <c r="J258" s="18"/>
      <c r="K258" s="18"/>
      <c r="L258" s="18"/>
      <c r="M258" s="18"/>
      <c r="N258" s="7"/>
    </row>
    <row r="259" spans="4:14">
      <c r="D259" s="7"/>
      <c r="E259" s="7"/>
      <c r="F259" s="17"/>
      <c r="G259" s="17"/>
      <c r="H259" s="18"/>
      <c r="I259" s="18"/>
      <c r="J259" s="18"/>
      <c r="K259" s="18"/>
      <c r="L259" s="18"/>
      <c r="M259" s="18"/>
      <c r="N259" s="7"/>
    </row>
    <row r="260" spans="4:14">
      <c r="D260" s="7"/>
      <c r="E260" s="7"/>
      <c r="F260" s="17"/>
      <c r="G260" s="17"/>
      <c r="H260" s="18"/>
      <c r="I260" s="18"/>
      <c r="J260" s="18"/>
      <c r="K260" s="18"/>
      <c r="L260" s="18"/>
      <c r="M260" s="18"/>
      <c r="N260" s="7"/>
    </row>
    <row r="261" spans="4:14">
      <c r="D261" s="7"/>
      <c r="E261" s="7"/>
      <c r="F261" s="17"/>
      <c r="G261" s="17"/>
      <c r="H261" s="18"/>
      <c r="I261" s="18"/>
      <c r="J261" s="18"/>
      <c r="K261" s="18"/>
      <c r="L261" s="18"/>
      <c r="M261" s="18"/>
      <c r="N261" s="7"/>
    </row>
    <row r="262" spans="4:14">
      <c r="D262" s="7"/>
      <c r="E262" s="7"/>
      <c r="F262" s="17"/>
      <c r="G262" s="17"/>
      <c r="H262" s="18"/>
      <c r="I262" s="18"/>
      <c r="J262" s="18"/>
      <c r="K262" s="18"/>
      <c r="L262" s="18"/>
      <c r="M262" s="18"/>
      <c r="N262" s="7"/>
    </row>
    <row r="263" spans="4:14">
      <c r="D263" s="7"/>
      <c r="E263" s="7"/>
      <c r="F263" s="17"/>
      <c r="G263" s="17"/>
      <c r="H263" s="18"/>
      <c r="I263" s="18"/>
      <c r="J263" s="18"/>
      <c r="K263" s="18"/>
      <c r="L263" s="18"/>
      <c r="M263" s="18"/>
      <c r="N263" s="7"/>
    </row>
    <row r="264" spans="4:14">
      <c r="D264" s="7"/>
      <c r="E264" s="7"/>
      <c r="F264" s="17"/>
      <c r="G264" s="17"/>
      <c r="H264" s="18"/>
      <c r="I264" s="18"/>
      <c r="J264" s="18"/>
      <c r="K264" s="18"/>
      <c r="L264" s="18"/>
      <c r="M264" s="18"/>
      <c r="N264" s="7"/>
    </row>
    <row r="265" spans="4:14">
      <c r="D265" s="7"/>
      <c r="E265" s="7"/>
      <c r="F265" s="17"/>
      <c r="G265" s="17"/>
      <c r="H265" s="18"/>
      <c r="I265" s="18"/>
      <c r="J265" s="18"/>
      <c r="K265" s="18"/>
      <c r="L265" s="18"/>
      <c r="M265" s="18"/>
      <c r="N265" s="7"/>
    </row>
    <row r="266" spans="4:14">
      <c r="D266" s="7"/>
      <c r="E266" s="7"/>
      <c r="F266" s="17"/>
      <c r="G266" s="17"/>
      <c r="H266" s="18"/>
      <c r="I266" s="18"/>
      <c r="J266" s="18"/>
      <c r="K266" s="18"/>
      <c r="L266" s="18"/>
      <c r="M266" s="18"/>
      <c r="N266" s="7"/>
    </row>
    <row r="267" spans="4:14">
      <c r="D267" s="7"/>
      <c r="E267" s="7"/>
      <c r="F267" s="17"/>
      <c r="G267" s="17"/>
      <c r="H267" s="18"/>
      <c r="I267" s="18"/>
      <c r="J267" s="18"/>
      <c r="K267" s="18"/>
      <c r="L267" s="18"/>
      <c r="M267" s="18"/>
      <c r="N267" s="7"/>
    </row>
    <row r="268" spans="4:14">
      <c r="D268" s="7"/>
      <c r="E268" s="7"/>
      <c r="F268" s="17"/>
      <c r="G268" s="17"/>
      <c r="H268" s="18"/>
      <c r="I268" s="18"/>
      <c r="J268" s="18"/>
      <c r="K268" s="18"/>
      <c r="L268" s="18"/>
      <c r="M268" s="18"/>
      <c r="N268" s="7"/>
    </row>
    <row r="269" spans="4:14">
      <c r="D269" s="7"/>
      <c r="E269" s="7"/>
      <c r="F269" s="17"/>
      <c r="G269" s="17"/>
      <c r="H269" s="18"/>
      <c r="I269" s="18"/>
      <c r="J269" s="18"/>
      <c r="K269" s="18"/>
      <c r="L269" s="18"/>
      <c r="M269" s="18"/>
      <c r="N269" s="7"/>
    </row>
    <row r="270" spans="4:14">
      <c r="D270" s="7"/>
      <c r="E270" s="7"/>
      <c r="F270" s="17"/>
      <c r="G270" s="17"/>
      <c r="H270" s="18"/>
      <c r="I270" s="18"/>
      <c r="J270" s="18"/>
      <c r="K270" s="18"/>
      <c r="L270" s="18"/>
      <c r="M270" s="18"/>
      <c r="N270" s="7"/>
    </row>
    <row r="271" spans="4:14">
      <c r="D271" s="7"/>
      <c r="E271" s="7"/>
      <c r="F271" s="17"/>
      <c r="G271" s="17"/>
      <c r="H271" s="18"/>
      <c r="I271" s="18"/>
      <c r="J271" s="18"/>
      <c r="K271" s="18"/>
      <c r="L271" s="18"/>
      <c r="M271" s="18"/>
      <c r="N271" s="7"/>
    </row>
    <row r="272" spans="4:14">
      <c r="D272" s="7"/>
      <c r="E272" s="7"/>
      <c r="F272" s="17"/>
      <c r="G272" s="17"/>
      <c r="H272" s="18"/>
      <c r="I272" s="18"/>
      <c r="J272" s="18"/>
      <c r="K272" s="18"/>
      <c r="L272" s="18"/>
      <c r="M272" s="18"/>
      <c r="N272" s="7"/>
    </row>
    <row r="273" spans="4:14">
      <c r="D273" s="7"/>
      <c r="E273" s="7"/>
      <c r="F273" s="17"/>
      <c r="G273" s="17"/>
      <c r="H273" s="18"/>
      <c r="I273" s="18"/>
      <c r="J273" s="18"/>
      <c r="K273" s="18"/>
      <c r="L273" s="18"/>
      <c r="M273" s="18"/>
      <c r="N273" s="7"/>
    </row>
    <row r="274" spans="4:14">
      <c r="D274" s="7"/>
      <c r="E274" s="7"/>
      <c r="F274" s="17"/>
      <c r="G274" s="17"/>
      <c r="H274" s="18"/>
      <c r="I274" s="18"/>
      <c r="J274" s="18"/>
      <c r="K274" s="18"/>
      <c r="L274" s="18"/>
      <c r="M274" s="18"/>
      <c r="N274" s="7"/>
    </row>
    <row r="275" spans="4:14">
      <c r="D275" s="7"/>
      <c r="E275" s="7"/>
      <c r="F275" s="17"/>
      <c r="G275" s="17"/>
      <c r="H275" s="18"/>
      <c r="I275" s="18"/>
      <c r="J275" s="18"/>
      <c r="K275" s="18"/>
      <c r="L275" s="18"/>
      <c r="M275" s="18"/>
      <c r="N275" s="7"/>
    </row>
    <row r="276" spans="4:14">
      <c r="D276" s="7"/>
      <c r="E276" s="7"/>
      <c r="F276" s="17"/>
      <c r="G276" s="17"/>
      <c r="H276" s="18"/>
      <c r="I276" s="18"/>
      <c r="J276" s="18"/>
      <c r="K276" s="18"/>
      <c r="L276" s="18"/>
      <c r="M276" s="18"/>
      <c r="N276" s="7"/>
    </row>
    <row r="277" spans="4:14">
      <c r="D277" s="7"/>
      <c r="E277" s="7"/>
      <c r="F277" s="17"/>
      <c r="G277" s="17"/>
      <c r="H277" s="18"/>
      <c r="I277" s="18"/>
      <c r="J277" s="18"/>
      <c r="K277" s="18"/>
      <c r="L277" s="18"/>
      <c r="M277" s="18"/>
      <c r="N277" s="7"/>
    </row>
    <row r="278" spans="4:14">
      <c r="D278" s="7"/>
      <c r="E278" s="7"/>
      <c r="F278" s="17"/>
      <c r="G278" s="17"/>
      <c r="H278" s="18"/>
      <c r="I278" s="18"/>
      <c r="J278" s="18"/>
      <c r="K278" s="18"/>
      <c r="L278" s="18"/>
      <c r="M278" s="18"/>
      <c r="N278" s="7"/>
    </row>
    <row r="279" spans="4:14">
      <c r="D279" s="7"/>
      <c r="E279" s="7"/>
      <c r="F279" s="17"/>
      <c r="G279" s="17"/>
      <c r="H279" s="18"/>
      <c r="I279" s="18"/>
      <c r="J279" s="18"/>
      <c r="K279" s="18"/>
      <c r="L279" s="18"/>
      <c r="M279" s="18"/>
      <c r="N279" s="7"/>
    </row>
    <row r="280" spans="4:14">
      <c r="D280" s="7"/>
      <c r="E280" s="7"/>
      <c r="F280" s="17"/>
      <c r="G280" s="17"/>
      <c r="H280" s="18"/>
      <c r="I280" s="18"/>
      <c r="J280" s="18"/>
      <c r="K280" s="18"/>
      <c r="L280" s="18"/>
      <c r="M280" s="18"/>
      <c r="N280" s="7"/>
    </row>
    <row r="281" spans="4:14">
      <c r="D281" s="7"/>
      <c r="E281" s="7"/>
      <c r="F281" s="17"/>
      <c r="G281" s="17"/>
      <c r="H281" s="18"/>
      <c r="I281" s="18"/>
      <c r="J281" s="18"/>
      <c r="K281" s="18"/>
      <c r="L281" s="18"/>
      <c r="M281" s="18"/>
      <c r="N281" s="7"/>
    </row>
    <row r="282" spans="4:14">
      <c r="D282" s="7"/>
      <c r="E282" s="7"/>
      <c r="F282" s="17"/>
      <c r="G282" s="17"/>
      <c r="H282" s="18"/>
      <c r="I282" s="18"/>
      <c r="J282" s="18"/>
      <c r="K282" s="18"/>
      <c r="L282" s="18"/>
      <c r="M282" s="18"/>
      <c r="N282" s="7"/>
    </row>
    <row r="283" spans="4:14">
      <c r="D283" s="7"/>
      <c r="E283" s="7"/>
      <c r="F283" s="17"/>
      <c r="G283" s="17"/>
      <c r="H283" s="18"/>
      <c r="I283" s="18"/>
      <c r="J283" s="18"/>
      <c r="K283" s="18"/>
      <c r="L283" s="18"/>
      <c r="M283" s="18"/>
      <c r="N283" s="7"/>
    </row>
    <row r="284" spans="4:14">
      <c r="D284" s="7"/>
      <c r="E284" s="7"/>
      <c r="F284" s="17"/>
      <c r="G284" s="17"/>
      <c r="H284" s="18"/>
      <c r="I284" s="18"/>
      <c r="J284" s="18"/>
      <c r="K284" s="18"/>
      <c r="L284" s="18"/>
      <c r="M284" s="18"/>
      <c r="N284" s="7"/>
    </row>
    <row r="285" spans="4:14">
      <c r="D285" s="7"/>
      <c r="E285" s="7"/>
      <c r="F285" s="17"/>
      <c r="G285" s="17"/>
      <c r="H285" s="18"/>
      <c r="I285" s="18"/>
      <c r="J285" s="18"/>
      <c r="K285" s="18"/>
      <c r="L285" s="18"/>
      <c r="M285" s="18"/>
      <c r="N285" s="7"/>
    </row>
    <row r="286" spans="4:14">
      <c r="D286" s="7"/>
      <c r="E286" s="7"/>
      <c r="F286" s="17"/>
      <c r="G286" s="17"/>
      <c r="H286" s="18"/>
      <c r="I286" s="18"/>
      <c r="J286" s="18"/>
      <c r="K286" s="18"/>
      <c r="L286" s="18"/>
      <c r="M286" s="18"/>
      <c r="N286" s="7"/>
    </row>
    <row r="287" spans="4:14">
      <c r="D287" s="7"/>
      <c r="E287" s="7"/>
      <c r="F287" s="17"/>
      <c r="G287" s="17"/>
      <c r="H287" s="18"/>
      <c r="I287" s="18"/>
      <c r="J287" s="18"/>
      <c r="K287" s="18"/>
      <c r="L287" s="18"/>
      <c r="M287" s="18"/>
      <c r="N287" s="7"/>
    </row>
    <row r="288" spans="4:14">
      <c r="D288" s="7"/>
      <c r="E288" s="7"/>
      <c r="F288" s="17"/>
      <c r="G288" s="17"/>
      <c r="H288" s="18"/>
      <c r="I288" s="18"/>
      <c r="J288" s="18"/>
      <c r="K288" s="18"/>
      <c r="L288" s="18"/>
      <c r="M288" s="18"/>
      <c r="N288" s="7"/>
    </row>
    <row r="289" spans="4:14">
      <c r="D289" s="7"/>
      <c r="E289" s="7"/>
      <c r="F289" s="17"/>
      <c r="G289" s="17"/>
      <c r="H289" s="18"/>
      <c r="I289" s="18"/>
      <c r="J289" s="18"/>
      <c r="K289" s="18"/>
      <c r="L289" s="18"/>
      <c r="M289" s="18"/>
      <c r="N289" s="7"/>
    </row>
    <row r="290" spans="4:14">
      <c r="D290" s="7"/>
      <c r="E290" s="7"/>
      <c r="F290" s="17"/>
      <c r="G290" s="17"/>
      <c r="H290" s="18"/>
      <c r="I290" s="18"/>
      <c r="J290" s="18"/>
      <c r="K290" s="18"/>
      <c r="L290" s="18"/>
      <c r="M290" s="18"/>
      <c r="N290" s="7"/>
    </row>
    <row r="291" spans="4:14">
      <c r="D291" s="7"/>
      <c r="E291" s="7"/>
      <c r="F291" s="17"/>
      <c r="G291" s="17"/>
      <c r="H291" s="18"/>
      <c r="I291" s="18"/>
      <c r="J291" s="18"/>
      <c r="K291" s="18"/>
      <c r="L291" s="18"/>
      <c r="M291" s="18"/>
      <c r="N291" s="7"/>
    </row>
    <row r="292" spans="4:14">
      <c r="D292" s="7"/>
      <c r="E292" s="7"/>
      <c r="F292" s="17"/>
      <c r="G292" s="17"/>
      <c r="H292" s="18"/>
      <c r="I292" s="18"/>
      <c r="J292" s="18"/>
      <c r="K292" s="18"/>
      <c r="L292" s="18"/>
      <c r="M292" s="18"/>
      <c r="N292" s="7"/>
    </row>
    <row r="293" spans="4:14">
      <c r="D293" s="7"/>
      <c r="E293" s="7"/>
      <c r="F293" s="17"/>
      <c r="G293" s="17"/>
      <c r="H293" s="18"/>
      <c r="I293" s="18"/>
      <c r="J293" s="18"/>
      <c r="K293" s="18"/>
      <c r="L293" s="18"/>
      <c r="M293" s="18"/>
      <c r="N293" s="7"/>
    </row>
    <row r="294" spans="4:14">
      <c r="D294" s="7"/>
      <c r="E294" s="7"/>
      <c r="F294" s="17"/>
      <c r="G294" s="17"/>
      <c r="H294" s="18"/>
      <c r="I294" s="18"/>
      <c r="J294" s="18"/>
      <c r="K294" s="18"/>
      <c r="L294" s="18"/>
      <c r="M294" s="18"/>
      <c r="N294" s="7"/>
    </row>
    <row r="295" spans="4:14">
      <c r="D295" s="7"/>
      <c r="E295" s="7"/>
      <c r="F295" s="17"/>
      <c r="G295" s="17"/>
      <c r="H295" s="18"/>
      <c r="I295" s="18"/>
      <c r="J295" s="18"/>
      <c r="K295" s="18"/>
      <c r="L295" s="18"/>
      <c r="M295" s="18"/>
      <c r="N295" s="7"/>
    </row>
    <row r="296" spans="4:14">
      <c r="D296" s="7"/>
      <c r="E296" s="7"/>
      <c r="F296" s="17"/>
      <c r="G296" s="17"/>
      <c r="H296" s="18"/>
      <c r="I296" s="18"/>
      <c r="J296" s="18"/>
      <c r="K296" s="18"/>
      <c r="L296" s="18"/>
      <c r="M296" s="18"/>
      <c r="N296" s="7"/>
    </row>
    <row r="297" spans="4:14">
      <c r="D297" s="7"/>
      <c r="E297" s="7"/>
      <c r="F297" s="17"/>
      <c r="G297" s="17"/>
      <c r="H297" s="18"/>
      <c r="I297" s="18"/>
      <c r="J297" s="18"/>
      <c r="K297" s="18"/>
      <c r="L297" s="18"/>
      <c r="M297" s="18"/>
      <c r="N297" s="7"/>
    </row>
    <row r="298" spans="4:14">
      <c r="D298" s="7"/>
      <c r="E298" s="7"/>
      <c r="F298" s="17"/>
      <c r="G298" s="17"/>
      <c r="H298" s="18"/>
      <c r="I298" s="18"/>
      <c r="J298" s="18"/>
      <c r="K298" s="18"/>
      <c r="L298" s="18"/>
      <c r="M298" s="18"/>
      <c r="N298" s="7"/>
    </row>
    <row r="299" spans="4:14">
      <c r="D299" s="7"/>
      <c r="E299" s="7"/>
      <c r="F299" s="17"/>
      <c r="G299" s="17"/>
      <c r="H299" s="18"/>
      <c r="I299" s="18"/>
      <c r="J299" s="18"/>
      <c r="K299" s="18"/>
      <c r="L299" s="18"/>
      <c r="M299" s="18"/>
      <c r="N299" s="7"/>
    </row>
    <row r="300" spans="4:14">
      <c r="D300" s="7"/>
      <c r="E300" s="7"/>
      <c r="F300" s="17"/>
      <c r="G300" s="17"/>
      <c r="H300" s="18"/>
      <c r="I300" s="18"/>
      <c r="J300" s="18"/>
      <c r="K300" s="18"/>
      <c r="L300" s="18"/>
      <c r="M300" s="18"/>
      <c r="N300" s="7"/>
    </row>
    <row r="301" spans="4:14">
      <c r="D301" s="7"/>
      <c r="E301" s="7"/>
      <c r="F301" s="17"/>
      <c r="G301" s="17"/>
      <c r="H301" s="18"/>
      <c r="I301" s="18"/>
      <c r="J301" s="18"/>
      <c r="K301" s="18"/>
      <c r="L301" s="18"/>
      <c r="M301" s="18"/>
      <c r="N301" s="7"/>
    </row>
    <row r="302" spans="4:14">
      <c r="D302" s="7"/>
      <c r="E302" s="7"/>
      <c r="F302" s="17"/>
      <c r="G302" s="17"/>
      <c r="H302" s="18"/>
      <c r="I302" s="18"/>
      <c r="J302" s="18"/>
      <c r="K302" s="18"/>
      <c r="L302" s="18"/>
      <c r="M302" s="18"/>
      <c r="N302" s="7"/>
    </row>
    <row r="303" spans="4:14">
      <c r="D303" s="7"/>
      <c r="E303" s="7"/>
      <c r="F303" s="17"/>
      <c r="G303" s="17"/>
      <c r="H303" s="18"/>
      <c r="I303" s="18"/>
      <c r="J303" s="18"/>
      <c r="K303" s="18"/>
      <c r="L303" s="18"/>
      <c r="M303" s="18"/>
      <c r="N303" s="7"/>
    </row>
    <row r="304" spans="4:14">
      <c r="D304" s="7"/>
      <c r="E304" s="7"/>
      <c r="F304" s="17"/>
      <c r="G304" s="17"/>
      <c r="H304" s="18"/>
      <c r="I304" s="18"/>
      <c r="J304" s="18"/>
      <c r="K304" s="18"/>
      <c r="L304" s="18"/>
      <c r="M304" s="18"/>
      <c r="N304" s="7"/>
    </row>
    <row r="305" spans="4:14">
      <c r="D305" s="7"/>
      <c r="E305" s="7"/>
      <c r="F305" s="17"/>
      <c r="G305" s="17"/>
      <c r="H305" s="18"/>
      <c r="I305" s="18"/>
      <c r="J305" s="18"/>
      <c r="K305" s="18"/>
      <c r="L305" s="18"/>
      <c r="M305" s="18"/>
      <c r="N305" s="7"/>
    </row>
    <row r="306" spans="4:14">
      <c r="D306" s="7"/>
      <c r="E306" s="7"/>
      <c r="F306" s="17"/>
      <c r="G306" s="17"/>
      <c r="H306" s="18"/>
      <c r="I306" s="18"/>
      <c r="J306" s="18"/>
      <c r="K306" s="18"/>
      <c r="L306" s="18"/>
      <c r="M306" s="18"/>
      <c r="N306" s="7"/>
    </row>
    <row r="307" spans="4:14">
      <c r="D307" s="7"/>
      <c r="E307" s="7"/>
      <c r="F307" s="17"/>
      <c r="G307" s="17"/>
      <c r="H307" s="18"/>
      <c r="I307" s="18"/>
      <c r="J307" s="18"/>
      <c r="K307" s="18"/>
      <c r="L307" s="18"/>
      <c r="M307" s="18"/>
      <c r="N307" s="7"/>
    </row>
    <row r="308" spans="4:14">
      <c r="D308" s="7"/>
      <c r="E308" s="7"/>
      <c r="F308" s="17"/>
      <c r="G308" s="17"/>
      <c r="H308" s="18"/>
      <c r="I308" s="18"/>
      <c r="J308" s="18"/>
      <c r="K308" s="18"/>
      <c r="L308" s="18"/>
      <c r="M308" s="18"/>
      <c r="N308" s="7"/>
    </row>
    <row r="309" spans="4:14">
      <c r="D309" s="7"/>
      <c r="E309" s="7"/>
      <c r="F309" s="17"/>
      <c r="G309" s="17"/>
      <c r="H309" s="18"/>
      <c r="I309" s="18"/>
      <c r="J309" s="18"/>
      <c r="K309" s="18"/>
      <c r="L309" s="18"/>
      <c r="M309" s="18"/>
      <c r="N309" s="7"/>
    </row>
    <row r="310" spans="4:14">
      <c r="D310" s="7"/>
      <c r="E310" s="7"/>
      <c r="F310" s="17"/>
      <c r="G310" s="17"/>
      <c r="H310" s="18"/>
      <c r="I310" s="18"/>
      <c r="J310" s="18"/>
      <c r="K310" s="18"/>
      <c r="L310" s="18"/>
      <c r="M310" s="18"/>
      <c r="N310" s="7"/>
    </row>
    <row r="311" spans="4:14">
      <c r="D311" s="7"/>
      <c r="E311" s="7"/>
      <c r="F311" s="17"/>
      <c r="G311" s="17"/>
      <c r="H311" s="18"/>
      <c r="I311" s="18"/>
      <c r="J311" s="18"/>
      <c r="K311" s="18"/>
      <c r="L311" s="18"/>
      <c r="M311" s="18"/>
      <c r="N311" s="7"/>
    </row>
    <row r="312" spans="4:14">
      <c r="D312" s="7"/>
      <c r="E312" s="7"/>
      <c r="F312" s="17"/>
      <c r="G312" s="17"/>
      <c r="H312" s="18"/>
      <c r="I312" s="18"/>
      <c r="J312" s="18"/>
      <c r="K312" s="18"/>
      <c r="L312" s="18"/>
      <c r="M312" s="18"/>
      <c r="N312" s="7"/>
    </row>
    <row r="313" spans="4:14">
      <c r="D313" s="7"/>
      <c r="E313" s="7"/>
      <c r="F313" s="17"/>
      <c r="G313" s="17"/>
      <c r="H313" s="18"/>
      <c r="I313" s="18"/>
      <c r="J313" s="18"/>
      <c r="K313" s="18"/>
      <c r="L313" s="18"/>
      <c r="M313" s="18"/>
      <c r="N313" s="7"/>
    </row>
    <row r="314" spans="4:14">
      <c r="D314" s="7"/>
      <c r="E314" s="7"/>
      <c r="F314" s="17"/>
      <c r="G314" s="17"/>
      <c r="H314" s="18"/>
      <c r="I314" s="18"/>
      <c r="J314" s="18"/>
      <c r="K314" s="18"/>
      <c r="L314" s="18"/>
      <c r="M314" s="18"/>
      <c r="N314" s="7"/>
    </row>
    <row r="315" spans="4:14">
      <c r="D315" s="7"/>
      <c r="E315" s="7"/>
      <c r="F315" s="17"/>
      <c r="G315" s="17"/>
      <c r="H315" s="18"/>
      <c r="I315" s="18"/>
      <c r="J315" s="18"/>
      <c r="K315" s="18"/>
      <c r="L315" s="18"/>
      <c r="M315" s="18"/>
      <c r="N315" s="7"/>
    </row>
    <row r="316" spans="4:14">
      <c r="D316" s="7"/>
      <c r="E316" s="7"/>
      <c r="F316" s="17"/>
      <c r="G316" s="17"/>
      <c r="H316" s="18"/>
      <c r="I316" s="18"/>
      <c r="J316" s="18"/>
      <c r="K316" s="18"/>
      <c r="L316" s="18"/>
      <c r="M316" s="18"/>
      <c r="N316" s="7"/>
    </row>
    <row r="317" spans="4:14">
      <c r="D317" s="7"/>
      <c r="E317" s="7"/>
      <c r="F317" s="17"/>
      <c r="G317" s="17"/>
      <c r="H317" s="18"/>
      <c r="I317" s="18"/>
      <c r="J317" s="18"/>
      <c r="K317" s="18"/>
      <c r="L317" s="18"/>
      <c r="M317" s="18"/>
      <c r="N317" s="7"/>
    </row>
    <row r="318" spans="4:14">
      <c r="D318" s="7"/>
      <c r="E318" s="7"/>
      <c r="F318" s="17"/>
      <c r="G318" s="17"/>
      <c r="H318" s="18"/>
      <c r="I318" s="18"/>
      <c r="J318" s="18"/>
      <c r="K318" s="18"/>
      <c r="L318" s="18"/>
      <c r="M318" s="18"/>
      <c r="N318" s="7"/>
    </row>
    <row r="319" spans="4:14">
      <c r="D319" s="7"/>
      <c r="E319" s="7"/>
      <c r="F319" s="17"/>
      <c r="G319" s="17"/>
      <c r="H319" s="18"/>
      <c r="I319" s="18"/>
      <c r="J319" s="18"/>
      <c r="K319" s="18"/>
      <c r="L319" s="18"/>
      <c r="M319" s="18"/>
      <c r="N319" s="7"/>
    </row>
    <row r="320" spans="4:14">
      <c r="D320" s="7"/>
      <c r="E320" s="7"/>
      <c r="F320" s="17"/>
      <c r="G320" s="17"/>
      <c r="H320" s="18"/>
      <c r="I320" s="18"/>
      <c r="J320" s="18"/>
      <c r="K320" s="18"/>
      <c r="L320" s="18"/>
      <c r="M320" s="18"/>
      <c r="N320" s="7"/>
    </row>
    <row r="321" spans="4:14">
      <c r="D321" s="7"/>
      <c r="E321" s="7"/>
      <c r="F321" s="17"/>
      <c r="G321" s="17"/>
      <c r="H321" s="18"/>
      <c r="I321" s="18"/>
      <c r="J321" s="18"/>
      <c r="K321" s="18"/>
      <c r="L321" s="18"/>
      <c r="M321" s="18"/>
      <c r="N321" s="7"/>
    </row>
    <row r="322" spans="4:14">
      <c r="D322" s="7"/>
      <c r="E322" s="7"/>
      <c r="F322" s="17"/>
      <c r="G322" s="17"/>
      <c r="H322" s="18"/>
      <c r="I322" s="18"/>
      <c r="J322" s="18"/>
      <c r="K322" s="18"/>
      <c r="L322" s="18"/>
      <c r="M322" s="18"/>
      <c r="N322" s="7"/>
    </row>
    <row r="323" spans="4:14">
      <c r="D323" s="7"/>
      <c r="E323" s="7"/>
      <c r="F323" s="17"/>
      <c r="G323" s="17"/>
      <c r="H323" s="18"/>
      <c r="I323" s="18"/>
      <c r="J323" s="18"/>
      <c r="K323" s="18"/>
      <c r="L323" s="18"/>
      <c r="M323" s="18"/>
      <c r="N323" s="7"/>
    </row>
    <row r="324" spans="4:14">
      <c r="D324" s="7"/>
      <c r="E324" s="7"/>
      <c r="F324" s="17"/>
      <c r="G324" s="17"/>
      <c r="H324" s="18"/>
      <c r="I324" s="18"/>
      <c r="J324" s="18"/>
      <c r="K324" s="18"/>
      <c r="L324" s="18"/>
      <c r="M324" s="18"/>
      <c r="N324" s="7"/>
    </row>
    <row r="325" spans="4:14">
      <c r="D325" s="7"/>
      <c r="E325" s="7"/>
      <c r="F325" s="17"/>
      <c r="G325" s="17"/>
      <c r="H325" s="18"/>
      <c r="I325" s="18"/>
      <c r="J325" s="18"/>
      <c r="K325" s="18"/>
      <c r="L325" s="18"/>
      <c r="M325" s="18"/>
      <c r="N325" s="7"/>
    </row>
    <row r="326" spans="4:14">
      <c r="D326" s="7"/>
      <c r="E326" s="7"/>
      <c r="F326" s="17"/>
      <c r="G326" s="17"/>
      <c r="H326" s="18"/>
      <c r="I326" s="18"/>
      <c r="J326" s="18"/>
      <c r="K326" s="18"/>
      <c r="L326" s="18"/>
      <c r="M326" s="18"/>
      <c r="N326" s="7"/>
    </row>
    <row r="327" spans="4:14">
      <c r="D327" s="7"/>
      <c r="E327" s="7"/>
      <c r="F327" s="17"/>
      <c r="G327" s="17"/>
      <c r="H327" s="18"/>
      <c r="I327" s="18"/>
      <c r="J327" s="18"/>
      <c r="K327" s="18"/>
      <c r="L327" s="18"/>
      <c r="M327" s="18"/>
      <c r="N327" s="7"/>
    </row>
    <row r="328" spans="4:14">
      <c r="D328" s="7"/>
      <c r="E328" s="7"/>
      <c r="F328" s="17"/>
      <c r="G328" s="17"/>
      <c r="H328" s="18"/>
      <c r="I328" s="18"/>
      <c r="J328" s="18"/>
      <c r="K328" s="18"/>
      <c r="L328" s="18"/>
      <c r="M328" s="18"/>
      <c r="N328" s="7"/>
    </row>
    <row r="329" spans="4:14">
      <c r="D329" s="7"/>
      <c r="E329" s="7"/>
      <c r="F329" s="17"/>
      <c r="G329" s="17"/>
      <c r="H329" s="18"/>
      <c r="I329" s="18"/>
      <c r="J329" s="18"/>
      <c r="K329" s="18"/>
      <c r="L329" s="18"/>
      <c r="M329" s="18"/>
      <c r="N329" s="7"/>
    </row>
    <row r="330" spans="4:14">
      <c r="D330" s="7"/>
      <c r="E330" s="7"/>
      <c r="F330" s="17"/>
      <c r="G330" s="17"/>
      <c r="H330" s="18"/>
      <c r="I330" s="18"/>
      <c r="J330" s="18"/>
      <c r="K330" s="18"/>
      <c r="L330" s="18"/>
      <c r="M330" s="18"/>
      <c r="N330" s="7"/>
    </row>
    <row r="331" spans="4:14">
      <c r="D331" s="7"/>
      <c r="E331" s="7"/>
      <c r="F331" s="17"/>
      <c r="G331" s="17"/>
      <c r="H331" s="18"/>
      <c r="I331" s="18"/>
      <c r="J331" s="18"/>
      <c r="K331" s="18"/>
      <c r="L331" s="18"/>
      <c r="M331" s="18"/>
      <c r="N331" s="7"/>
    </row>
    <row r="332" spans="4:14">
      <c r="D332" s="7"/>
      <c r="E332" s="7"/>
      <c r="F332" s="17"/>
      <c r="G332" s="17"/>
      <c r="H332" s="18"/>
      <c r="I332" s="18"/>
      <c r="J332" s="18"/>
      <c r="K332" s="18"/>
      <c r="L332" s="18"/>
      <c r="M332" s="18"/>
      <c r="N332" s="7"/>
    </row>
    <row r="333" spans="4:14">
      <c r="D333" s="7"/>
      <c r="E333" s="7"/>
      <c r="F333" s="17"/>
      <c r="G333" s="17"/>
      <c r="H333" s="18"/>
      <c r="I333" s="18"/>
      <c r="J333" s="18"/>
      <c r="K333" s="18"/>
      <c r="L333" s="18"/>
      <c r="M333" s="18"/>
      <c r="N333" s="7"/>
    </row>
    <row r="334" spans="4:14">
      <c r="D334" s="7"/>
      <c r="E334" s="7"/>
      <c r="F334" s="17"/>
      <c r="G334" s="17"/>
      <c r="H334" s="18"/>
      <c r="I334" s="18"/>
      <c r="J334" s="18"/>
      <c r="K334" s="18"/>
      <c r="L334" s="18"/>
      <c r="M334" s="18"/>
      <c r="N334" s="7"/>
    </row>
    <row r="335" spans="4:14">
      <c r="D335" s="7"/>
      <c r="E335" s="7"/>
      <c r="F335" s="17"/>
      <c r="G335" s="17"/>
      <c r="H335" s="18"/>
      <c r="I335" s="18"/>
      <c r="J335" s="18"/>
      <c r="K335" s="18"/>
      <c r="L335" s="18"/>
      <c r="M335" s="18"/>
      <c r="N335" s="7"/>
    </row>
    <row r="336" spans="4:14">
      <c r="D336" s="7"/>
      <c r="E336" s="7"/>
      <c r="F336" s="17"/>
      <c r="G336" s="17"/>
      <c r="H336" s="18"/>
      <c r="I336" s="18"/>
      <c r="J336" s="18"/>
      <c r="K336" s="18"/>
      <c r="L336" s="18"/>
      <c r="M336" s="18"/>
      <c r="N336" s="7"/>
    </row>
    <row r="337" spans="4:14">
      <c r="D337" s="7"/>
      <c r="E337" s="7"/>
      <c r="F337" s="17"/>
      <c r="G337" s="17"/>
      <c r="H337" s="18"/>
      <c r="I337" s="18"/>
      <c r="J337" s="18"/>
      <c r="K337" s="18"/>
      <c r="L337" s="18"/>
      <c r="M337" s="18"/>
      <c r="N337" s="7"/>
    </row>
    <row r="338" spans="4:14">
      <c r="D338" s="7"/>
      <c r="E338" s="7"/>
      <c r="F338" s="17"/>
      <c r="G338" s="17"/>
      <c r="H338" s="18"/>
      <c r="I338" s="18"/>
      <c r="J338" s="18"/>
      <c r="K338" s="18"/>
      <c r="L338" s="18"/>
      <c r="M338" s="18"/>
      <c r="N338" s="7"/>
    </row>
    <row r="339" spans="4:14">
      <c r="D339" s="7"/>
      <c r="E339" s="7"/>
      <c r="F339" s="17"/>
      <c r="G339" s="17"/>
      <c r="H339" s="18"/>
      <c r="I339" s="18"/>
      <c r="J339" s="18"/>
      <c r="K339" s="18"/>
      <c r="L339" s="18"/>
      <c r="M339" s="18"/>
      <c r="N339" s="7"/>
    </row>
    <row r="340" spans="4:14">
      <c r="D340" s="7"/>
      <c r="E340" s="7"/>
      <c r="F340" s="17"/>
      <c r="G340" s="17"/>
      <c r="H340" s="18"/>
      <c r="I340" s="18"/>
      <c r="J340" s="18"/>
      <c r="K340" s="18"/>
      <c r="L340" s="18"/>
      <c r="M340" s="18"/>
      <c r="N340" s="7"/>
    </row>
    <row r="341" spans="4:14">
      <c r="D341" s="7"/>
      <c r="E341" s="7"/>
      <c r="F341" s="17"/>
      <c r="G341" s="17"/>
      <c r="H341" s="18"/>
      <c r="I341" s="18"/>
      <c r="J341" s="18"/>
      <c r="K341" s="18"/>
      <c r="L341" s="18"/>
      <c r="M341" s="18"/>
      <c r="N341" s="7"/>
    </row>
    <row r="342" spans="4:14">
      <c r="D342" s="7"/>
      <c r="E342" s="7"/>
      <c r="F342" s="17"/>
      <c r="G342" s="17"/>
      <c r="H342" s="18"/>
      <c r="I342" s="18"/>
      <c r="J342" s="18"/>
      <c r="K342" s="18"/>
      <c r="L342" s="18"/>
      <c r="M342" s="18"/>
      <c r="N342" s="7"/>
    </row>
    <row r="343" spans="4:14">
      <c r="D343" s="7"/>
      <c r="E343" s="7"/>
      <c r="F343" s="17"/>
      <c r="G343" s="17"/>
      <c r="H343" s="18"/>
      <c r="I343" s="18"/>
      <c r="J343" s="18"/>
      <c r="K343" s="18"/>
      <c r="L343" s="18"/>
      <c r="M343" s="18"/>
      <c r="N343" s="7"/>
    </row>
    <row r="344" spans="4:14">
      <c r="D344" s="7"/>
      <c r="E344" s="7"/>
      <c r="F344" s="17"/>
      <c r="G344" s="17"/>
      <c r="H344" s="18"/>
      <c r="I344" s="18"/>
      <c r="J344" s="18"/>
      <c r="K344" s="18"/>
      <c r="L344" s="18"/>
      <c r="M344" s="18"/>
      <c r="N344" s="7"/>
    </row>
    <row r="345" spans="4:14">
      <c r="D345" s="7"/>
      <c r="E345" s="7"/>
      <c r="F345" s="17"/>
      <c r="G345" s="17"/>
      <c r="H345" s="18"/>
      <c r="I345" s="18"/>
      <c r="J345" s="18"/>
      <c r="K345" s="18"/>
      <c r="L345" s="18"/>
      <c r="M345" s="18"/>
      <c r="N345" s="7"/>
    </row>
    <row r="346" spans="4:14">
      <c r="D346" s="7"/>
      <c r="E346" s="7"/>
      <c r="F346" s="17"/>
      <c r="G346" s="17"/>
      <c r="H346" s="18"/>
      <c r="I346" s="18"/>
      <c r="J346" s="18"/>
      <c r="K346" s="18"/>
      <c r="L346" s="18"/>
      <c r="M346" s="18"/>
      <c r="N346" s="7"/>
    </row>
    <row r="347" spans="4:14">
      <c r="D347" s="7"/>
      <c r="E347" s="7"/>
      <c r="F347" s="17"/>
      <c r="G347" s="17"/>
      <c r="H347" s="18"/>
      <c r="I347" s="18"/>
      <c r="J347" s="18"/>
      <c r="K347" s="18"/>
      <c r="L347" s="18"/>
      <c r="M347" s="18"/>
      <c r="N347" s="7"/>
    </row>
    <row r="348" spans="4:14">
      <c r="D348" s="7"/>
      <c r="E348" s="7"/>
      <c r="F348" s="17"/>
      <c r="G348" s="17"/>
      <c r="H348" s="18"/>
      <c r="I348" s="18"/>
      <c r="J348" s="18"/>
      <c r="K348" s="18"/>
      <c r="L348" s="18"/>
      <c r="M348" s="18"/>
      <c r="N348" s="7"/>
    </row>
    <row r="349" spans="4:14">
      <c r="D349" s="7"/>
      <c r="E349" s="7"/>
      <c r="F349" s="17"/>
      <c r="G349" s="17"/>
      <c r="H349" s="18"/>
      <c r="I349" s="18"/>
      <c r="J349" s="18"/>
      <c r="K349" s="18"/>
      <c r="L349" s="18"/>
      <c r="M349" s="18"/>
      <c r="N349" s="7"/>
    </row>
    <row r="350" spans="4:14">
      <c r="D350" s="7"/>
      <c r="E350" s="7"/>
      <c r="F350" s="17"/>
      <c r="G350" s="17"/>
      <c r="H350" s="18"/>
      <c r="I350" s="18"/>
      <c r="J350" s="18"/>
      <c r="K350" s="18"/>
      <c r="L350" s="18"/>
      <c r="M350" s="18"/>
      <c r="N350" s="7"/>
    </row>
    <row r="351" spans="4:14">
      <c r="D351" s="7"/>
      <c r="E351" s="7"/>
      <c r="F351" s="17"/>
      <c r="G351" s="17"/>
      <c r="H351" s="18"/>
      <c r="I351" s="18"/>
      <c r="J351" s="18"/>
      <c r="K351" s="18"/>
      <c r="L351" s="18"/>
      <c r="M351" s="18"/>
      <c r="N351" s="7"/>
    </row>
    <row r="352" spans="4:14">
      <c r="D352" s="7"/>
      <c r="E352" s="7"/>
      <c r="F352" s="17"/>
      <c r="G352" s="17"/>
      <c r="H352" s="18"/>
      <c r="I352" s="18"/>
      <c r="J352" s="18"/>
      <c r="K352" s="18"/>
      <c r="L352" s="18"/>
      <c r="M352" s="18"/>
      <c r="N352" s="7"/>
    </row>
    <row r="353" spans="4:14">
      <c r="D353" s="7"/>
      <c r="E353" s="7"/>
      <c r="F353" s="17"/>
      <c r="G353" s="17"/>
      <c r="H353" s="18"/>
      <c r="I353" s="18"/>
      <c r="J353" s="18"/>
      <c r="K353" s="18"/>
      <c r="L353" s="18"/>
      <c r="M353" s="18"/>
      <c r="N353" s="7"/>
    </row>
    <row r="354" spans="4:14">
      <c r="D354" s="7"/>
      <c r="E354" s="7"/>
      <c r="F354" s="17"/>
      <c r="G354" s="17"/>
      <c r="H354" s="18"/>
      <c r="I354" s="18"/>
      <c r="J354" s="18"/>
      <c r="K354" s="18"/>
      <c r="L354" s="18"/>
      <c r="M354" s="18"/>
      <c r="N354" s="7"/>
    </row>
    <row r="355" spans="4:14">
      <c r="D355" s="7"/>
      <c r="E355" s="7"/>
      <c r="F355" s="17"/>
      <c r="G355" s="17"/>
      <c r="H355" s="18"/>
      <c r="I355" s="18"/>
      <c r="J355" s="18"/>
      <c r="K355" s="18"/>
      <c r="L355" s="18"/>
      <c r="M355" s="18"/>
      <c r="N355" s="7"/>
    </row>
    <row r="356" spans="4:14">
      <c r="D356" s="7"/>
      <c r="E356" s="7"/>
      <c r="F356" s="17"/>
      <c r="G356" s="17"/>
      <c r="H356" s="18"/>
      <c r="I356" s="18"/>
      <c r="J356" s="18"/>
      <c r="K356" s="18"/>
      <c r="L356" s="18"/>
      <c r="M356" s="18"/>
      <c r="N356" s="7"/>
    </row>
    <row r="357" spans="4:14">
      <c r="D357" s="7"/>
      <c r="E357" s="7"/>
      <c r="F357" s="17"/>
      <c r="G357" s="17"/>
      <c r="H357" s="18"/>
      <c r="I357" s="18"/>
      <c r="J357" s="18"/>
      <c r="K357" s="18"/>
      <c r="L357" s="18"/>
      <c r="M357" s="18"/>
      <c r="N357" s="7"/>
    </row>
    <row r="358" spans="4:14">
      <c r="D358" s="7"/>
      <c r="E358" s="7"/>
      <c r="F358" s="17"/>
      <c r="G358" s="17"/>
      <c r="H358" s="18"/>
      <c r="I358" s="18"/>
      <c r="J358" s="18"/>
      <c r="K358" s="18"/>
      <c r="L358" s="18"/>
      <c r="M358" s="18"/>
      <c r="N358" s="7"/>
    </row>
    <row r="359" spans="4:14">
      <c r="D359" s="7"/>
      <c r="E359" s="7"/>
      <c r="F359" s="17"/>
      <c r="G359" s="17"/>
      <c r="H359" s="18"/>
      <c r="I359" s="18"/>
      <c r="J359" s="18"/>
      <c r="K359" s="18"/>
      <c r="L359" s="18"/>
      <c r="M359" s="18"/>
      <c r="N359" s="7"/>
    </row>
    <row r="360" spans="4:14">
      <c r="D360" s="7"/>
      <c r="E360" s="7"/>
      <c r="F360" s="17"/>
      <c r="G360" s="17"/>
      <c r="H360" s="18"/>
      <c r="I360" s="18"/>
      <c r="J360" s="18"/>
      <c r="K360" s="18"/>
      <c r="L360" s="18"/>
      <c r="M360" s="18"/>
      <c r="N360" s="7"/>
    </row>
    <row r="361" spans="4:14">
      <c r="D361" s="7"/>
      <c r="E361" s="7"/>
      <c r="F361" s="17"/>
      <c r="G361" s="17"/>
      <c r="H361" s="18"/>
      <c r="I361" s="18"/>
      <c r="J361" s="18"/>
      <c r="K361" s="18"/>
      <c r="L361" s="18"/>
      <c r="M361" s="18"/>
      <c r="N361" s="7"/>
    </row>
    <row r="362" spans="4:14">
      <c r="D362" s="7"/>
      <c r="E362" s="7"/>
      <c r="F362" s="17"/>
      <c r="G362" s="17"/>
      <c r="H362" s="18"/>
      <c r="I362" s="18"/>
      <c r="J362" s="18"/>
      <c r="K362" s="18"/>
      <c r="L362" s="18"/>
      <c r="M362" s="18"/>
      <c r="N362" s="7"/>
    </row>
    <row r="363" spans="4:14">
      <c r="D363" s="7"/>
      <c r="E363" s="7"/>
      <c r="F363" s="17"/>
      <c r="G363" s="17"/>
      <c r="H363" s="18"/>
      <c r="I363" s="18"/>
      <c r="J363" s="18"/>
      <c r="K363" s="18"/>
      <c r="L363" s="18"/>
      <c r="M363" s="18"/>
      <c r="N363" s="7"/>
    </row>
    <row r="364" spans="4:14">
      <c r="D364" s="7"/>
      <c r="E364" s="7"/>
      <c r="F364" s="17"/>
      <c r="G364" s="17"/>
      <c r="H364" s="18"/>
      <c r="I364" s="18"/>
      <c r="J364" s="18"/>
      <c r="K364" s="18"/>
      <c r="L364" s="18"/>
      <c r="M364" s="18"/>
      <c r="N364" s="7"/>
    </row>
    <row r="365" spans="4:14">
      <c r="D365" s="7"/>
      <c r="E365" s="7"/>
      <c r="F365" s="17"/>
      <c r="G365" s="17"/>
      <c r="H365" s="18"/>
      <c r="I365" s="18"/>
      <c r="J365" s="18"/>
      <c r="K365" s="18"/>
      <c r="L365" s="18"/>
      <c r="M365" s="18"/>
      <c r="N365" s="7"/>
    </row>
    <row r="366" spans="4:14">
      <c r="D366" s="7"/>
      <c r="E366" s="7"/>
      <c r="F366" s="17"/>
      <c r="G366" s="17"/>
      <c r="H366" s="18"/>
      <c r="I366" s="18"/>
      <c r="J366" s="18"/>
      <c r="K366" s="18"/>
      <c r="L366" s="18"/>
      <c r="M366" s="18"/>
      <c r="N366" s="7"/>
    </row>
    <row r="367" spans="4:14">
      <c r="D367" s="7"/>
      <c r="E367" s="7"/>
      <c r="F367" s="17"/>
      <c r="G367" s="17"/>
      <c r="H367" s="18"/>
      <c r="I367" s="18"/>
      <c r="J367" s="18"/>
      <c r="K367" s="18"/>
      <c r="L367" s="18"/>
      <c r="M367" s="18"/>
      <c r="N367" s="7"/>
    </row>
    <row r="368" spans="4:14">
      <c r="D368" s="7"/>
      <c r="E368" s="7"/>
      <c r="F368" s="17"/>
      <c r="G368" s="17"/>
      <c r="H368" s="18"/>
      <c r="I368" s="18"/>
      <c r="J368" s="18"/>
      <c r="K368" s="18"/>
      <c r="L368" s="18"/>
      <c r="M368" s="18"/>
      <c r="N368" s="7"/>
    </row>
    <row r="369" spans="4:14">
      <c r="D369" s="7"/>
      <c r="E369" s="7"/>
      <c r="F369" s="17"/>
      <c r="G369" s="17"/>
      <c r="H369" s="18"/>
      <c r="I369" s="18"/>
      <c r="J369" s="18"/>
      <c r="K369" s="18"/>
      <c r="L369" s="18"/>
      <c r="M369" s="18"/>
      <c r="N369" s="7"/>
    </row>
    <row r="370" spans="4:14">
      <c r="D370" s="7"/>
      <c r="E370" s="7"/>
      <c r="F370" s="17"/>
      <c r="G370" s="17"/>
      <c r="H370" s="18"/>
      <c r="I370" s="18"/>
      <c r="J370" s="18"/>
      <c r="K370" s="18"/>
      <c r="L370" s="18"/>
      <c r="M370" s="18"/>
      <c r="N370" s="7"/>
    </row>
    <row r="371" spans="4:14">
      <c r="D371" s="7"/>
      <c r="E371" s="7"/>
      <c r="F371" s="17"/>
      <c r="G371" s="17"/>
      <c r="H371" s="18"/>
      <c r="I371" s="18"/>
      <c r="J371" s="18"/>
      <c r="K371" s="18"/>
      <c r="L371" s="18"/>
      <c r="M371" s="18"/>
      <c r="N371" s="7"/>
    </row>
    <row r="372" spans="4:14">
      <c r="D372" s="7"/>
      <c r="E372" s="7"/>
      <c r="F372" s="17"/>
      <c r="G372" s="17"/>
      <c r="H372" s="18"/>
      <c r="I372" s="18"/>
      <c r="J372" s="18"/>
      <c r="K372" s="18"/>
      <c r="L372" s="18"/>
      <c r="M372" s="18"/>
      <c r="N372" s="7"/>
    </row>
    <row r="373" spans="4:14">
      <c r="D373" s="7"/>
      <c r="E373" s="7"/>
      <c r="F373" s="17"/>
      <c r="G373" s="17"/>
      <c r="H373" s="18"/>
      <c r="I373" s="18"/>
      <c r="J373" s="18"/>
      <c r="K373" s="18"/>
      <c r="L373" s="18"/>
      <c r="M373" s="18"/>
      <c r="N373" s="7"/>
    </row>
    <row r="374" spans="4:14">
      <c r="D374" s="7"/>
      <c r="E374" s="7"/>
      <c r="F374" s="17"/>
      <c r="G374" s="17"/>
      <c r="H374" s="18"/>
      <c r="I374" s="18"/>
      <c r="J374" s="18"/>
      <c r="K374" s="18"/>
      <c r="L374" s="18"/>
      <c r="M374" s="18"/>
      <c r="N374" s="7"/>
    </row>
    <row r="375" spans="4:14">
      <c r="D375" s="7"/>
      <c r="E375" s="7"/>
      <c r="F375" s="17"/>
      <c r="G375" s="17"/>
      <c r="H375" s="18"/>
      <c r="I375" s="18"/>
      <c r="J375" s="18"/>
      <c r="K375" s="18"/>
      <c r="L375" s="18"/>
      <c r="M375" s="18"/>
      <c r="N375" s="7"/>
    </row>
    <row r="376" spans="4:14">
      <c r="D376" s="7"/>
      <c r="E376" s="7"/>
      <c r="F376" s="17"/>
      <c r="G376" s="17"/>
      <c r="H376" s="18"/>
      <c r="I376" s="18"/>
      <c r="J376" s="18"/>
      <c r="K376" s="18"/>
      <c r="L376" s="18"/>
      <c r="M376" s="18"/>
      <c r="N376" s="7"/>
    </row>
    <row r="377" spans="4:14">
      <c r="D377" s="7"/>
      <c r="E377" s="7"/>
      <c r="F377" s="17"/>
      <c r="G377" s="17"/>
      <c r="H377" s="18"/>
      <c r="I377" s="18"/>
      <c r="J377" s="18"/>
      <c r="K377" s="18"/>
      <c r="L377" s="18"/>
      <c r="M377" s="18"/>
      <c r="N377" s="7"/>
    </row>
    <row r="378" spans="4:14">
      <c r="D378" s="7"/>
      <c r="E378" s="7"/>
      <c r="F378" s="17"/>
      <c r="G378" s="17"/>
      <c r="H378" s="18"/>
      <c r="I378" s="18"/>
      <c r="J378" s="18"/>
      <c r="K378" s="18"/>
      <c r="L378" s="18"/>
      <c r="M378" s="18"/>
      <c r="N378" s="7"/>
    </row>
    <row r="379" spans="4:14">
      <c r="D379" s="7"/>
      <c r="E379" s="7"/>
      <c r="F379" s="17"/>
      <c r="G379" s="17"/>
      <c r="H379" s="18"/>
      <c r="I379" s="18"/>
      <c r="J379" s="18"/>
      <c r="K379" s="18"/>
      <c r="L379" s="18"/>
      <c r="M379" s="18"/>
      <c r="N379" s="7"/>
    </row>
    <row r="380" spans="4:14">
      <c r="D380" s="7"/>
      <c r="E380" s="7"/>
      <c r="F380" s="17"/>
      <c r="G380" s="17"/>
      <c r="H380" s="18"/>
      <c r="I380" s="18"/>
      <c r="J380" s="18"/>
      <c r="K380" s="18"/>
      <c r="L380" s="18"/>
      <c r="M380" s="18"/>
      <c r="N380" s="7"/>
    </row>
    <row r="381" spans="4:14">
      <c r="D381" s="7"/>
      <c r="E381" s="7"/>
      <c r="F381" s="17"/>
      <c r="G381" s="17"/>
      <c r="H381" s="18"/>
      <c r="I381" s="18"/>
      <c r="J381" s="18"/>
      <c r="K381" s="18"/>
      <c r="L381" s="18"/>
      <c r="M381" s="18"/>
      <c r="N381" s="7"/>
    </row>
    <row r="382" spans="4:14">
      <c r="D382" s="7"/>
      <c r="E382" s="7"/>
      <c r="F382" s="17"/>
      <c r="G382" s="17"/>
      <c r="H382" s="18"/>
      <c r="I382" s="18"/>
      <c r="J382" s="18"/>
      <c r="K382" s="18"/>
      <c r="L382" s="18"/>
      <c r="M382" s="18"/>
      <c r="N382" s="7"/>
    </row>
    <row r="383" spans="4:14">
      <c r="D383" s="7"/>
      <c r="E383" s="7"/>
      <c r="F383" s="17"/>
      <c r="G383" s="17"/>
      <c r="H383" s="18"/>
      <c r="I383" s="18"/>
      <c r="J383" s="18"/>
      <c r="K383" s="18"/>
      <c r="L383" s="18"/>
      <c r="M383" s="18"/>
      <c r="N383" s="7"/>
    </row>
    <row r="384" spans="4:14">
      <c r="D384" s="7"/>
      <c r="E384" s="7"/>
      <c r="F384" s="17"/>
      <c r="G384" s="17"/>
      <c r="H384" s="18"/>
      <c r="I384" s="18"/>
      <c r="J384" s="18"/>
      <c r="K384" s="18"/>
      <c r="L384" s="18"/>
      <c r="M384" s="18"/>
      <c r="N384" s="7"/>
    </row>
    <row r="385" spans="4:14">
      <c r="D385" s="7"/>
      <c r="E385" s="7"/>
      <c r="F385" s="17"/>
      <c r="G385" s="17"/>
      <c r="H385" s="18"/>
      <c r="I385" s="18"/>
      <c r="J385" s="18"/>
      <c r="K385" s="18"/>
      <c r="L385" s="18"/>
      <c r="M385" s="18"/>
      <c r="N385" s="7"/>
    </row>
    <row r="386" spans="4:14">
      <c r="D386" s="7"/>
      <c r="E386" s="7"/>
      <c r="F386" s="17"/>
      <c r="G386" s="17"/>
      <c r="H386" s="18"/>
      <c r="I386" s="18"/>
      <c r="J386" s="18"/>
      <c r="K386" s="18"/>
      <c r="L386" s="18"/>
      <c r="M386" s="18"/>
      <c r="N386" s="7"/>
    </row>
    <row r="387" spans="4:14">
      <c r="D387" s="7"/>
      <c r="E387" s="7"/>
      <c r="F387" s="17"/>
      <c r="G387" s="17"/>
      <c r="H387" s="18"/>
      <c r="I387" s="18"/>
      <c r="J387" s="18"/>
      <c r="K387" s="18"/>
      <c r="L387" s="18"/>
      <c r="M387" s="18"/>
      <c r="N387" s="7"/>
    </row>
    <row r="388" spans="4:14">
      <c r="D388" s="7"/>
      <c r="E388" s="7"/>
      <c r="F388" s="17"/>
      <c r="G388" s="17"/>
      <c r="H388" s="18"/>
      <c r="I388" s="18"/>
      <c r="J388" s="18"/>
      <c r="K388" s="18"/>
      <c r="L388" s="18"/>
      <c r="M388" s="18"/>
      <c r="N388" s="7"/>
    </row>
    <row r="389" spans="4:14">
      <c r="D389" s="7"/>
      <c r="E389" s="7"/>
      <c r="F389" s="17"/>
      <c r="G389" s="17"/>
      <c r="H389" s="18"/>
      <c r="I389" s="18"/>
      <c r="J389" s="18"/>
      <c r="K389" s="18"/>
      <c r="L389" s="18"/>
      <c r="M389" s="18"/>
      <c r="N389" s="7"/>
    </row>
    <row r="390" spans="4:14">
      <c r="D390" s="7"/>
      <c r="E390" s="7"/>
      <c r="F390" s="17"/>
      <c r="G390" s="17"/>
      <c r="H390" s="18"/>
      <c r="I390" s="18"/>
      <c r="J390" s="18"/>
      <c r="K390" s="18"/>
      <c r="L390" s="18"/>
      <c r="M390" s="18"/>
      <c r="N390" s="7"/>
    </row>
    <row r="391" spans="4:14">
      <c r="D391" s="7"/>
      <c r="E391" s="7"/>
      <c r="F391" s="17"/>
      <c r="G391" s="17"/>
      <c r="H391" s="18"/>
      <c r="I391" s="18"/>
      <c r="J391" s="18"/>
      <c r="K391" s="18"/>
      <c r="L391" s="18"/>
      <c r="M391" s="18"/>
      <c r="N391" s="7"/>
    </row>
    <row r="392" spans="4:14">
      <c r="D392" s="7"/>
      <c r="E392" s="7"/>
      <c r="F392" s="17"/>
      <c r="G392" s="17"/>
      <c r="H392" s="18"/>
      <c r="I392" s="18"/>
      <c r="J392" s="18"/>
      <c r="K392" s="18"/>
      <c r="L392" s="18"/>
      <c r="M392" s="18"/>
      <c r="N392" s="7"/>
    </row>
    <row r="393" spans="4:14">
      <c r="D393" s="7"/>
      <c r="E393" s="7"/>
      <c r="F393" s="17"/>
      <c r="G393" s="17"/>
      <c r="H393" s="18"/>
      <c r="I393" s="18"/>
      <c r="J393" s="18"/>
      <c r="K393" s="18"/>
      <c r="L393" s="18"/>
      <c r="M393" s="18"/>
      <c r="N393" s="7"/>
    </row>
    <row r="394" spans="4:14">
      <c r="D394" s="7"/>
      <c r="E394" s="7"/>
      <c r="F394" s="17"/>
      <c r="G394" s="17"/>
      <c r="H394" s="18"/>
      <c r="I394" s="18"/>
      <c r="J394" s="18"/>
      <c r="K394" s="18"/>
      <c r="L394" s="18"/>
      <c r="M394" s="18"/>
      <c r="N394" s="7"/>
    </row>
    <row r="395" spans="4:14">
      <c r="D395" s="7"/>
      <c r="E395" s="7"/>
      <c r="F395" s="17"/>
      <c r="G395" s="17"/>
      <c r="H395" s="18"/>
      <c r="I395" s="18"/>
      <c r="J395" s="18"/>
      <c r="K395" s="18"/>
      <c r="L395" s="18"/>
      <c r="M395" s="18"/>
      <c r="N395" s="7"/>
    </row>
    <row r="396" spans="4:14">
      <c r="D396" s="7"/>
      <c r="E396" s="7"/>
      <c r="F396" s="17"/>
      <c r="G396" s="17"/>
      <c r="H396" s="18"/>
      <c r="I396" s="18"/>
      <c r="J396" s="18"/>
      <c r="K396" s="18"/>
      <c r="L396" s="18"/>
      <c r="M396" s="18"/>
      <c r="N396" s="7"/>
    </row>
    <row r="397" spans="4:14">
      <c r="D397" s="7"/>
      <c r="E397" s="7"/>
      <c r="F397" s="17"/>
      <c r="G397" s="17"/>
      <c r="H397" s="18"/>
      <c r="I397" s="18"/>
      <c r="J397" s="18"/>
      <c r="K397" s="18"/>
      <c r="L397" s="18"/>
      <c r="M397" s="18"/>
      <c r="N397" s="7"/>
    </row>
    <row r="398" spans="4:14">
      <c r="D398" s="7"/>
      <c r="E398" s="7"/>
      <c r="F398" s="17"/>
      <c r="G398" s="17"/>
      <c r="H398" s="18"/>
      <c r="I398" s="18"/>
      <c r="J398" s="18"/>
      <c r="K398" s="18"/>
      <c r="L398" s="18"/>
      <c r="M398" s="18"/>
      <c r="N398" s="7"/>
    </row>
    <row r="399" spans="4:14">
      <c r="D399" s="7"/>
      <c r="E399" s="7"/>
      <c r="F399" s="17"/>
      <c r="G399" s="17"/>
      <c r="H399" s="18"/>
      <c r="I399" s="18"/>
      <c r="J399" s="18"/>
      <c r="K399" s="18"/>
      <c r="L399" s="18"/>
      <c r="M399" s="18"/>
      <c r="N399" s="7"/>
    </row>
    <row r="400" spans="4:14">
      <c r="D400" s="7"/>
      <c r="E400" s="7"/>
      <c r="F400" s="17"/>
      <c r="G400" s="17"/>
      <c r="H400" s="18"/>
      <c r="I400" s="18"/>
      <c r="J400" s="18"/>
      <c r="K400" s="18"/>
      <c r="L400" s="18"/>
      <c r="M400" s="18"/>
      <c r="N400" s="7"/>
    </row>
    <row r="401" spans="4:14">
      <c r="D401" s="7"/>
      <c r="E401" s="7"/>
      <c r="F401" s="17"/>
      <c r="G401" s="17"/>
      <c r="H401" s="18"/>
      <c r="I401" s="18"/>
      <c r="J401" s="18"/>
      <c r="K401" s="18"/>
      <c r="L401" s="18"/>
      <c r="M401" s="18"/>
      <c r="N401" s="7"/>
    </row>
    <row r="402" spans="4:14">
      <c r="D402" s="7"/>
      <c r="E402" s="7"/>
      <c r="F402" s="17"/>
      <c r="G402" s="17"/>
      <c r="H402" s="18"/>
      <c r="I402" s="18"/>
      <c r="J402" s="18"/>
      <c r="K402" s="18"/>
      <c r="L402" s="18"/>
      <c r="M402" s="18"/>
      <c r="N402" s="7"/>
    </row>
    <row r="403" spans="4:14">
      <c r="D403" s="7"/>
      <c r="E403" s="7"/>
      <c r="F403" s="17"/>
      <c r="G403" s="17"/>
      <c r="H403" s="18"/>
      <c r="I403" s="18"/>
      <c r="J403" s="18"/>
      <c r="K403" s="18"/>
      <c r="L403" s="18"/>
      <c r="M403" s="18"/>
      <c r="N403" s="7"/>
    </row>
    <row r="404" spans="4:14">
      <c r="D404" s="7"/>
      <c r="E404" s="7"/>
      <c r="F404" s="17"/>
      <c r="G404" s="17"/>
      <c r="H404" s="18"/>
      <c r="I404" s="18"/>
      <c r="J404" s="18"/>
      <c r="K404" s="18"/>
      <c r="L404" s="18"/>
      <c r="M404" s="18"/>
      <c r="N404" s="7"/>
    </row>
    <row r="405" spans="4:14">
      <c r="D405" s="7"/>
      <c r="E405" s="7"/>
      <c r="F405" s="17"/>
      <c r="G405" s="17"/>
      <c r="H405" s="18"/>
      <c r="I405" s="18"/>
      <c r="J405" s="18"/>
      <c r="K405" s="18"/>
      <c r="L405" s="18"/>
      <c r="M405" s="18"/>
      <c r="N405" s="7"/>
    </row>
    <row r="406" spans="4:14">
      <c r="D406" s="7"/>
      <c r="E406" s="7"/>
      <c r="F406" s="17"/>
      <c r="G406" s="17"/>
      <c r="H406" s="18"/>
      <c r="I406" s="18"/>
      <c r="J406" s="18"/>
      <c r="K406" s="18"/>
      <c r="L406" s="18"/>
      <c r="M406" s="18"/>
      <c r="N406" s="7"/>
    </row>
    <row r="407" spans="4:14">
      <c r="D407" s="7"/>
      <c r="E407" s="7"/>
      <c r="F407" s="17"/>
      <c r="G407" s="17"/>
      <c r="H407" s="18"/>
      <c r="I407" s="18"/>
      <c r="J407" s="18"/>
      <c r="K407" s="18"/>
      <c r="L407" s="18"/>
      <c r="M407" s="18"/>
      <c r="N407" s="7"/>
    </row>
    <row r="408" spans="4:14">
      <c r="D408" s="7"/>
      <c r="E408" s="7"/>
      <c r="F408" s="17"/>
      <c r="G408" s="17"/>
      <c r="H408" s="18"/>
      <c r="I408" s="18"/>
      <c r="J408" s="18"/>
      <c r="K408" s="18"/>
      <c r="L408" s="18"/>
      <c r="M408" s="18"/>
      <c r="N408" s="7"/>
    </row>
    <row r="409" spans="4:14">
      <c r="D409" s="7"/>
      <c r="E409" s="7"/>
      <c r="F409" s="17"/>
      <c r="G409" s="17"/>
      <c r="H409" s="18"/>
      <c r="I409" s="18"/>
      <c r="J409" s="18"/>
      <c r="K409" s="18"/>
      <c r="L409" s="18"/>
      <c r="M409" s="18"/>
      <c r="N409" s="7"/>
    </row>
    <row r="410" spans="4:14">
      <c r="D410" s="7"/>
      <c r="E410" s="7"/>
      <c r="F410" s="17"/>
      <c r="G410" s="17"/>
      <c r="H410" s="18"/>
      <c r="I410" s="18"/>
      <c r="J410" s="18"/>
      <c r="K410" s="18"/>
      <c r="L410" s="18"/>
      <c r="M410" s="18"/>
      <c r="N410" s="7"/>
    </row>
    <row r="411" spans="4:14">
      <c r="D411" s="7"/>
      <c r="E411" s="7"/>
      <c r="F411" s="17"/>
      <c r="G411" s="17"/>
      <c r="H411" s="18"/>
      <c r="I411" s="18"/>
      <c r="J411" s="18"/>
      <c r="K411" s="18"/>
      <c r="L411" s="18"/>
      <c r="M411" s="18"/>
      <c r="N411" s="7"/>
    </row>
    <row r="412" spans="4:14">
      <c r="D412" s="7"/>
      <c r="E412" s="7"/>
      <c r="F412" s="17"/>
      <c r="G412" s="17"/>
      <c r="H412" s="18"/>
      <c r="I412" s="18"/>
      <c r="J412" s="18"/>
      <c r="K412" s="18"/>
      <c r="L412" s="18"/>
      <c r="M412" s="18"/>
      <c r="N412" s="7"/>
    </row>
    <row r="413" spans="4:14">
      <c r="D413" s="7"/>
      <c r="E413" s="7"/>
      <c r="F413" s="17"/>
      <c r="G413" s="17"/>
      <c r="H413" s="18"/>
      <c r="I413" s="18"/>
      <c r="J413" s="18"/>
      <c r="K413" s="18"/>
      <c r="L413" s="18"/>
      <c r="M413" s="18"/>
      <c r="N413" s="7"/>
    </row>
    <row r="414" spans="4:14">
      <c r="D414" s="7"/>
      <c r="E414" s="7"/>
      <c r="F414" s="17"/>
      <c r="G414" s="17"/>
      <c r="H414" s="18"/>
      <c r="I414" s="18"/>
      <c r="J414" s="18"/>
      <c r="K414" s="18"/>
      <c r="L414" s="18"/>
      <c r="M414" s="18"/>
      <c r="N414" s="7"/>
    </row>
    <row r="415" spans="4:14">
      <c r="D415" s="7"/>
      <c r="E415" s="7"/>
      <c r="F415" s="17"/>
      <c r="G415" s="17"/>
      <c r="H415" s="18"/>
      <c r="I415" s="18"/>
      <c r="J415" s="18"/>
      <c r="K415" s="18"/>
      <c r="L415" s="18"/>
      <c r="M415" s="18"/>
      <c r="N415" s="7"/>
    </row>
    <row r="416" spans="4:14">
      <c r="D416" s="7"/>
      <c r="E416" s="7"/>
      <c r="F416" s="17"/>
      <c r="G416" s="17"/>
      <c r="H416" s="18"/>
      <c r="I416" s="18"/>
      <c r="J416" s="18"/>
      <c r="K416" s="18"/>
      <c r="L416" s="18"/>
      <c r="M416" s="18"/>
      <c r="N416" s="7"/>
    </row>
    <row r="417" spans="4:14">
      <c r="D417" s="7"/>
      <c r="E417" s="7"/>
      <c r="F417" s="17"/>
      <c r="G417" s="17"/>
      <c r="H417" s="18"/>
      <c r="I417" s="18"/>
      <c r="J417" s="18"/>
      <c r="K417" s="18"/>
      <c r="L417" s="18"/>
      <c r="M417" s="18"/>
      <c r="N417" s="7"/>
    </row>
    <row r="418" spans="4:14">
      <c r="D418" s="7"/>
      <c r="E418" s="7"/>
      <c r="F418" s="17"/>
      <c r="G418" s="17"/>
      <c r="H418" s="18"/>
      <c r="I418" s="18"/>
      <c r="J418" s="18"/>
      <c r="K418" s="18"/>
      <c r="L418" s="18"/>
      <c r="M418" s="18"/>
      <c r="N418" s="7"/>
    </row>
    <row r="419" spans="4:14">
      <c r="D419" s="7"/>
      <c r="E419" s="7"/>
      <c r="F419" s="17"/>
      <c r="G419" s="17"/>
      <c r="H419" s="18"/>
      <c r="I419" s="18"/>
      <c r="J419" s="18"/>
      <c r="K419" s="18"/>
      <c r="L419" s="18"/>
      <c r="M419" s="18"/>
      <c r="N419" s="7"/>
    </row>
    <row r="420" spans="4:14">
      <c r="D420" s="7"/>
      <c r="E420" s="7"/>
      <c r="F420" s="17"/>
      <c r="G420" s="17"/>
      <c r="H420" s="18"/>
      <c r="I420" s="18"/>
      <c r="J420" s="18"/>
      <c r="K420" s="18"/>
      <c r="L420" s="18"/>
      <c r="M420" s="18"/>
      <c r="N420" s="7"/>
    </row>
    <row r="421" spans="4:14">
      <c r="D421" s="7"/>
      <c r="E421" s="7"/>
      <c r="F421" s="17"/>
      <c r="G421" s="17"/>
      <c r="H421" s="18"/>
      <c r="I421" s="18"/>
      <c r="J421" s="18"/>
      <c r="K421" s="18"/>
      <c r="L421" s="18"/>
      <c r="M421" s="18"/>
      <c r="N421" s="7"/>
    </row>
    <row r="422" spans="4:14">
      <c r="D422" s="7"/>
      <c r="E422" s="7"/>
      <c r="F422" s="17"/>
      <c r="G422" s="17"/>
      <c r="H422" s="18"/>
      <c r="I422" s="18"/>
      <c r="J422" s="18"/>
      <c r="K422" s="18"/>
      <c r="L422" s="18"/>
      <c r="M422" s="18"/>
      <c r="N422" s="7"/>
    </row>
    <row r="423" spans="4:14">
      <c r="D423" s="7"/>
      <c r="E423" s="7"/>
      <c r="F423" s="17"/>
      <c r="G423" s="17"/>
      <c r="H423" s="18"/>
      <c r="I423" s="18"/>
      <c r="J423" s="18"/>
      <c r="K423" s="18"/>
      <c r="L423" s="18"/>
      <c r="M423" s="18"/>
      <c r="N423" s="7"/>
    </row>
    <row r="424" spans="4:14">
      <c r="D424" s="7"/>
      <c r="E424" s="7"/>
      <c r="F424" s="17"/>
      <c r="G424" s="17"/>
      <c r="H424" s="18"/>
      <c r="I424" s="18"/>
      <c r="J424" s="18"/>
      <c r="K424" s="18"/>
      <c r="L424" s="18"/>
      <c r="M424" s="18"/>
      <c r="N424" s="7"/>
    </row>
    <row r="425" spans="4:14">
      <c r="D425" s="7"/>
      <c r="E425" s="7"/>
      <c r="F425" s="17"/>
      <c r="G425" s="17"/>
      <c r="H425" s="18"/>
      <c r="I425" s="18"/>
      <c r="J425" s="18"/>
      <c r="K425" s="18"/>
      <c r="L425" s="18"/>
      <c r="M425" s="18"/>
      <c r="N425" s="7"/>
    </row>
    <row r="426" spans="4:14">
      <c r="D426" s="7"/>
      <c r="E426" s="7"/>
      <c r="F426" s="17"/>
      <c r="G426" s="17"/>
      <c r="H426" s="18"/>
      <c r="I426" s="18"/>
      <c r="J426" s="18"/>
      <c r="K426" s="18"/>
      <c r="L426" s="18"/>
      <c r="M426" s="18"/>
      <c r="N426" s="7"/>
    </row>
    <row r="427" spans="4:14">
      <c r="D427" s="7"/>
      <c r="E427" s="7"/>
      <c r="F427" s="17"/>
      <c r="G427" s="17"/>
      <c r="H427" s="18"/>
      <c r="I427" s="18"/>
      <c r="J427" s="18"/>
      <c r="K427" s="18"/>
      <c r="L427" s="18"/>
      <c r="M427" s="18"/>
      <c r="N427" s="7"/>
    </row>
    <row r="428" spans="4:14">
      <c r="D428" s="7"/>
      <c r="E428" s="7"/>
      <c r="F428" s="17"/>
      <c r="G428" s="17"/>
      <c r="H428" s="18"/>
      <c r="I428" s="18"/>
      <c r="J428" s="18"/>
      <c r="K428" s="18"/>
      <c r="L428" s="18"/>
      <c r="M428" s="18"/>
      <c r="N428" s="7"/>
    </row>
    <row r="429" spans="4:14">
      <c r="D429" s="7"/>
      <c r="E429" s="7"/>
      <c r="F429" s="17"/>
      <c r="G429" s="17"/>
      <c r="H429" s="18"/>
      <c r="I429" s="18"/>
      <c r="J429" s="18"/>
      <c r="K429" s="18"/>
      <c r="L429" s="18"/>
      <c r="M429" s="18"/>
      <c r="N429" s="7"/>
    </row>
    <row r="430" spans="4:14">
      <c r="D430" s="7"/>
      <c r="E430" s="7"/>
      <c r="F430" s="17"/>
      <c r="G430" s="17"/>
      <c r="H430" s="18"/>
      <c r="I430" s="18"/>
      <c r="J430" s="18"/>
      <c r="K430" s="18"/>
      <c r="L430" s="18"/>
      <c r="M430" s="18"/>
      <c r="N430" s="7"/>
    </row>
    <row r="431" spans="4:14">
      <c r="D431" s="7"/>
      <c r="E431" s="7"/>
      <c r="F431" s="17"/>
      <c r="G431" s="17"/>
      <c r="H431" s="18"/>
      <c r="I431" s="18"/>
      <c r="J431" s="18"/>
      <c r="K431" s="18"/>
      <c r="L431" s="18"/>
      <c r="M431" s="18"/>
      <c r="N431" s="7"/>
    </row>
    <row r="432" spans="4:14">
      <c r="D432" s="7"/>
      <c r="E432" s="7"/>
      <c r="F432" s="17"/>
      <c r="G432" s="17"/>
      <c r="H432" s="18"/>
      <c r="I432" s="18"/>
      <c r="J432" s="18"/>
      <c r="K432" s="18"/>
      <c r="L432" s="18"/>
      <c r="M432" s="18"/>
      <c r="N432" s="7"/>
    </row>
    <row r="433" spans="4:14">
      <c r="D433" s="7"/>
      <c r="E433" s="7"/>
      <c r="F433" s="17"/>
      <c r="G433" s="17"/>
      <c r="H433" s="18"/>
      <c r="I433" s="18"/>
      <c r="J433" s="18"/>
      <c r="K433" s="18"/>
      <c r="L433" s="18"/>
      <c r="M433" s="18"/>
      <c r="N433" s="7"/>
    </row>
    <row r="434" spans="4:14">
      <c r="D434" s="7"/>
      <c r="E434" s="7"/>
      <c r="F434" s="17"/>
      <c r="G434" s="17"/>
      <c r="H434" s="18"/>
      <c r="I434" s="18"/>
      <c r="J434" s="18"/>
      <c r="K434" s="18"/>
      <c r="L434" s="18"/>
      <c r="M434" s="18"/>
      <c r="N434" s="7"/>
    </row>
    <row r="435" spans="4:14">
      <c r="D435" s="7"/>
      <c r="E435" s="7"/>
      <c r="F435" s="17"/>
      <c r="G435" s="17"/>
      <c r="H435" s="18"/>
      <c r="I435" s="18"/>
      <c r="J435" s="18"/>
      <c r="K435" s="18"/>
      <c r="L435" s="18"/>
      <c r="M435" s="18"/>
      <c r="N435" s="7"/>
    </row>
    <row r="436" spans="4:14">
      <c r="D436" s="7"/>
      <c r="E436" s="7"/>
      <c r="F436" s="17"/>
      <c r="G436" s="17"/>
      <c r="H436" s="18"/>
      <c r="I436" s="18"/>
      <c r="J436" s="18"/>
      <c r="K436" s="18"/>
      <c r="L436" s="18"/>
      <c r="M436" s="18"/>
      <c r="N436" s="7"/>
    </row>
    <row r="437" spans="4:14">
      <c r="D437" s="7"/>
      <c r="E437" s="7"/>
      <c r="F437" s="17"/>
      <c r="G437" s="17"/>
      <c r="H437" s="18"/>
      <c r="I437" s="18"/>
      <c r="J437" s="18"/>
      <c r="K437" s="18"/>
      <c r="L437" s="18"/>
      <c r="M437" s="18"/>
      <c r="N437" s="7"/>
    </row>
    <row r="438" spans="4:14">
      <c r="D438" s="7"/>
      <c r="E438" s="7"/>
      <c r="F438" s="17"/>
      <c r="G438" s="17"/>
      <c r="H438" s="18"/>
      <c r="I438" s="18"/>
      <c r="J438" s="18"/>
      <c r="K438" s="18"/>
      <c r="L438" s="18"/>
      <c r="M438" s="18"/>
      <c r="N438" s="7"/>
    </row>
    <row r="439" spans="4:14">
      <c r="D439" s="7"/>
      <c r="E439" s="7"/>
      <c r="F439" s="17"/>
      <c r="G439" s="17"/>
      <c r="H439" s="18"/>
      <c r="I439" s="18"/>
      <c r="J439" s="18"/>
      <c r="K439" s="18"/>
      <c r="L439" s="18"/>
      <c r="M439" s="18"/>
      <c r="N439" s="7"/>
    </row>
    <row r="440" spans="4:14">
      <c r="D440" s="7"/>
      <c r="E440" s="7"/>
      <c r="F440" s="17"/>
      <c r="G440" s="17"/>
      <c r="H440" s="18"/>
      <c r="I440" s="18"/>
      <c r="J440" s="18"/>
      <c r="K440" s="18"/>
      <c r="L440" s="18"/>
      <c r="M440" s="18"/>
      <c r="N440" s="7"/>
    </row>
    <row r="441" spans="4:14">
      <c r="D441" s="7"/>
      <c r="E441" s="7"/>
      <c r="F441" s="17"/>
      <c r="G441" s="17"/>
      <c r="H441" s="18"/>
      <c r="I441" s="18"/>
      <c r="J441" s="18"/>
      <c r="K441" s="18"/>
      <c r="L441" s="18"/>
      <c r="M441" s="18"/>
      <c r="N441" s="7"/>
    </row>
    <row r="442" spans="4:14">
      <c r="D442" s="7"/>
      <c r="E442" s="7"/>
      <c r="F442" s="17"/>
      <c r="G442" s="17"/>
      <c r="H442" s="18"/>
      <c r="I442" s="18"/>
      <c r="J442" s="18"/>
      <c r="K442" s="18"/>
      <c r="L442" s="18"/>
      <c r="M442" s="18"/>
      <c r="N442" s="7"/>
    </row>
    <row r="443" spans="4:14">
      <c r="D443" s="7"/>
      <c r="E443" s="7"/>
      <c r="F443" s="17"/>
      <c r="G443" s="17"/>
      <c r="H443" s="18"/>
      <c r="I443" s="18"/>
      <c r="J443" s="18"/>
      <c r="K443" s="18"/>
      <c r="L443" s="18"/>
      <c r="M443" s="18"/>
      <c r="N443" s="7"/>
    </row>
    <row r="444" spans="4:14">
      <c r="D444" s="7"/>
      <c r="E444" s="7"/>
      <c r="F444" s="17"/>
      <c r="G444" s="17"/>
      <c r="H444" s="18"/>
      <c r="I444" s="18"/>
      <c r="J444" s="18"/>
      <c r="K444" s="18"/>
      <c r="L444" s="18"/>
      <c r="M444" s="18"/>
      <c r="N444" s="7"/>
    </row>
    <row r="445" spans="4:14">
      <c r="D445" s="7"/>
      <c r="E445" s="7"/>
      <c r="F445" s="17"/>
      <c r="G445" s="17"/>
      <c r="H445" s="18"/>
      <c r="I445" s="18"/>
      <c r="J445" s="18"/>
      <c r="K445" s="18"/>
      <c r="L445" s="18"/>
      <c r="M445" s="18"/>
      <c r="N445" s="7"/>
    </row>
    <row r="446" spans="4:14">
      <c r="D446" s="7"/>
      <c r="E446" s="7"/>
      <c r="F446" s="17"/>
      <c r="G446" s="17"/>
      <c r="H446" s="18"/>
      <c r="I446" s="18"/>
      <c r="J446" s="18"/>
      <c r="K446" s="18"/>
      <c r="L446" s="18"/>
      <c r="M446" s="18"/>
      <c r="N446" s="7"/>
    </row>
    <row r="447" spans="4:14">
      <c r="D447" s="7"/>
      <c r="E447" s="7"/>
      <c r="F447" s="17"/>
      <c r="G447" s="17"/>
      <c r="H447" s="18"/>
      <c r="I447" s="18"/>
      <c r="J447" s="18"/>
      <c r="K447" s="18"/>
      <c r="L447" s="18"/>
      <c r="M447" s="18"/>
      <c r="N447" s="7"/>
    </row>
    <row r="448" spans="4:14">
      <c r="D448" s="7"/>
      <c r="E448" s="7"/>
      <c r="F448" s="17"/>
      <c r="G448" s="17"/>
      <c r="H448" s="18"/>
      <c r="I448" s="18"/>
      <c r="J448" s="18"/>
      <c r="K448" s="18"/>
      <c r="L448" s="18"/>
      <c r="M448" s="18"/>
      <c r="N448" s="7"/>
    </row>
    <row r="449" spans="4:14">
      <c r="D449" s="7"/>
      <c r="E449" s="7"/>
      <c r="F449" s="17"/>
      <c r="G449" s="17"/>
      <c r="H449" s="18"/>
      <c r="I449" s="18"/>
      <c r="J449" s="18"/>
      <c r="K449" s="18"/>
      <c r="L449" s="18"/>
      <c r="M449" s="18"/>
      <c r="N449" s="7"/>
    </row>
    <row r="450" spans="4:14">
      <c r="D450" s="7"/>
      <c r="E450" s="7"/>
      <c r="F450" s="17"/>
      <c r="G450" s="17"/>
      <c r="H450" s="18"/>
      <c r="I450" s="18"/>
      <c r="J450" s="18"/>
      <c r="K450" s="18"/>
      <c r="L450" s="18"/>
      <c r="M450" s="18"/>
      <c r="N450" s="7"/>
    </row>
    <row r="451" spans="4:14">
      <c r="D451" s="7"/>
      <c r="E451" s="7"/>
      <c r="F451" s="17"/>
      <c r="G451" s="17"/>
      <c r="H451" s="18"/>
      <c r="I451" s="18"/>
      <c r="J451" s="18"/>
      <c r="K451" s="18"/>
      <c r="L451" s="18"/>
      <c r="M451" s="18"/>
      <c r="N451" s="7"/>
    </row>
    <row r="452" spans="4:14">
      <c r="F452" s="14"/>
      <c r="G452" s="14"/>
      <c r="H452" s="15"/>
      <c r="I452" s="15"/>
      <c r="J452" s="15"/>
      <c r="K452" s="15"/>
      <c r="L452" s="15"/>
      <c r="M452" s="15"/>
    </row>
    <row r="453" spans="4:14">
      <c r="F453" s="14"/>
      <c r="G453" s="14"/>
      <c r="H453" s="15"/>
      <c r="I453" s="15"/>
      <c r="J453" s="15"/>
      <c r="K453" s="15"/>
      <c r="L453" s="15"/>
      <c r="M453" s="15"/>
    </row>
    <row r="454" spans="4:14">
      <c r="F454" s="14"/>
      <c r="G454" s="14"/>
      <c r="H454" s="15"/>
      <c r="I454" s="15"/>
      <c r="J454" s="15"/>
      <c r="K454" s="15"/>
      <c r="L454" s="15"/>
      <c r="M454" s="15"/>
    </row>
    <row r="455" spans="4:14">
      <c r="F455" s="14"/>
      <c r="G455" s="14"/>
      <c r="H455" s="15"/>
      <c r="I455" s="15"/>
      <c r="J455" s="15"/>
      <c r="K455" s="15"/>
      <c r="L455" s="15"/>
      <c r="M455" s="15"/>
    </row>
    <row r="456" spans="4:14">
      <c r="F456" s="14"/>
      <c r="G456" s="14"/>
      <c r="H456" s="15"/>
      <c r="I456" s="15"/>
      <c r="J456" s="15"/>
      <c r="K456" s="15"/>
      <c r="L456" s="15"/>
      <c r="M456" s="15"/>
    </row>
    <row r="457" spans="4:14">
      <c r="F457" s="14"/>
      <c r="G457" s="14"/>
      <c r="H457" s="15"/>
      <c r="I457" s="15"/>
      <c r="J457" s="15"/>
      <c r="K457" s="15"/>
      <c r="L457" s="15"/>
      <c r="M457" s="15"/>
    </row>
    <row r="458" spans="4:14">
      <c r="F458" s="14"/>
      <c r="G458" s="14"/>
      <c r="H458" s="15"/>
      <c r="I458" s="15"/>
      <c r="J458" s="15"/>
      <c r="K458" s="15"/>
      <c r="L458" s="15"/>
      <c r="M458" s="15"/>
    </row>
    <row r="459" spans="4:14">
      <c r="F459" s="14"/>
      <c r="G459" s="14"/>
      <c r="H459" s="15"/>
      <c r="I459" s="15"/>
      <c r="J459" s="15"/>
      <c r="K459" s="15"/>
      <c r="L459" s="15"/>
      <c r="M459" s="15"/>
    </row>
    <row r="460" spans="4:14">
      <c r="F460" s="14"/>
      <c r="G460" s="14"/>
      <c r="H460" s="15"/>
      <c r="I460" s="15"/>
      <c r="J460" s="15"/>
      <c r="K460" s="15"/>
      <c r="L460" s="15"/>
      <c r="M460" s="15"/>
    </row>
    <row r="461" spans="4:14">
      <c r="F461" s="14"/>
      <c r="G461" s="14"/>
      <c r="H461" s="15"/>
      <c r="I461" s="15"/>
      <c r="J461" s="15"/>
      <c r="K461" s="15"/>
      <c r="L461" s="15"/>
      <c r="M461" s="15"/>
    </row>
    <row r="462" spans="4:14">
      <c r="F462" s="14"/>
      <c r="G462" s="14"/>
      <c r="H462" s="15"/>
      <c r="I462" s="15"/>
      <c r="J462" s="15"/>
      <c r="K462" s="15"/>
      <c r="L462" s="15"/>
      <c r="M462" s="15"/>
    </row>
    <row r="463" spans="4:14">
      <c r="F463" s="14"/>
      <c r="G463" s="14"/>
      <c r="H463" s="15"/>
      <c r="I463" s="15"/>
      <c r="J463" s="15"/>
      <c r="K463" s="15"/>
      <c r="L463" s="15"/>
      <c r="M463" s="15"/>
    </row>
    <row r="464" spans="4:14">
      <c r="F464" s="14"/>
      <c r="G464" s="14"/>
      <c r="H464" s="15"/>
      <c r="I464" s="15"/>
      <c r="J464" s="15"/>
      <c r="K464" s="15"/>
      <c r="L464" s="15"/>
      <c r="M464" s="15"/>
    </row>
    <row r="465" spans="6:13">
      <c r="F465" s="14"/>
      <c r="G465" s="14"/>
      <c r="H465" s="15"/>
      <c r="I465" s="15"/>
      <c r="J465" s="15"/>
      <c r="K465" s="15"/>
      <c r="L465" s="15"/>
      <c r="M465" s="15"/>
    </row>
    <row r="466" spans="6:13">
      <c r="F466" s="14"/>
      <c r="G466" s="14"/>
      <c r="H466" s="15"/>
      <c r="I466" s="15"/>
      <c r="J466" s="15"/>
      <c r="K466" s="15"/>
      <c r="L466" s="15"/>
      <c r="M466" s="15"/>
    </row>
    <row r="467" spans="6:13">
      <c r="F467" s="14"/>
      <c r="G467" s="14"/>
      <c r="H467" s="15"/>
      <c r="I467" s="15"/>
      <c r="J467" s="15"/>
      <c r="K467" s="15"/>
      <c r="L467" s="15"/>
      <c r="M467" s="15"/>
    </row>
    <row r="468" spans="6:13">
      <c r="F468" s="14"/>
      <c r="G468" s="14"/>
      <c r="H468" s="15"/>
      <c r="I468" s="15"/>
      <c r="J468" s="15"/>
      <c r="K468" s="15"/>
      <c r="L468" s="15"/>
      <c r="M468" s="15"/>
    </row>
    <row r="469" spans="6:13">
      <c r="F469" s="14"/>
      <c r="G469" s="14"/>
      <c r="H469" s="15"/>
      <c r="I469" s="15"/>
      <c r="J469" s="15"/>
      <c r="K469" s="15"/>
      <c r="L469" s="15"/>
      <c r="M469" s="15"/>
    </row>
    <row r="470" spans="6:13">
      <c r="F470" s="14"/>
      <c r="G470" s="14"/>
      <c r="H470" s="15"/>
      <c r="I470" s="15"/>
      <c r="J470" s="15"/>
      <c r="K470" s="15"/>
      <c r="L470" s="15"/>
      <c r="M470" s="15"/>
    </row>
    <row r="471" spans="6:13">
      <c r="F471" s="14"/>
      <c r="G471" s="14"/>
      <c r="H471" s="15"/>
      <c r="I471" s="15"/>
      <c r="J471" s="15"/>
      <c r="K471" s="15"/>
      <c r="L471" s="15"/>
      <c r="M471" s="15"/>
    </row>
    <row r="472" spans="6:13">
      <c r="F472" s="14"/>
      <c r="G472" s="14"/>
      <c r="H472" s="15"/>
      <c r="I472" s="15"/>
      <c r="J472" s="15"/>
      <c r="K472" s="15"/>
      <c r="L472" s="15"/>
      <c r="M472" s="15"/>
    </row>
    <row r="473" spans="6:13">
      <c r="F473" s="14"/>
      <c r="G473" s="14"/>
      <c r="H473" s="15"/>
      <c r="I473" s="15"/>
      <c r="J473" s="15"/>
      <c r="K473" s="15"/>
      <c r="L473" s="15"/>
      <c r="M473" s="15"/>
    </row>
    <row r="474" spans="6:13">
      <c r="F474" s="14"/>
      <c r="G474" s="14"/>
      <c r="H474" s="15"/>
      <c r="I474" s="15"/>
      <c r="J474" s="15"/>
      <c r="K474" s="15"/>
      <c r="L474" s="15"/>
      <c r="M474" s="15"/>
    </row>
    <row r="475" spans="6:13">
      <c r="F475" s="14"/>
      <c r="G475" s="14"/>
      <c r="H475" s="15"/>
      <c r="I475" s="15"/>
      <c r="J475" s="15"/>
      <c r="K475" s="15"/>
      <c r="L475" s="15"/>
      <c r="M475" s="15"/>
    </row>
    <row r="476" spans="6:13">
      <c r="F476" s="14"/>
      <c r="G476" s="14"/>
      <c r="H476" s="15"/>
      <c r="I476" s="15"/>
      <c r="J476" s="15"/>
      <c r="K476" s="15"/>
      <c r="L476" s="15"/>
      <c r="M476" s="15"/>
    </row>
    <row r="477" spans="6:13">
      <c r="F477" s="14"/>
      <c r="G477" s="14"/>
      <c r="H477" s="15"/>
      <c r="I477" s="15"/>
      <c r="J477" s="15"/>
      <c r="K477" s="15"/>
      <c r="L477" s="15"/>
      <c r="M477" s="15"/>
    </row>
    <row r="478" spans="6:13">
      <c r="F478" s="14"/>
      <c r="G478" s="14"/>
      <c r="H478" s="15"/>
      <c r="I478" s="15"/>
      <c r="J478" s="15"/>
      <c r="K478" s="15"/>
      <c r="L478" s="15"/>
      <c r="M478" s="15"/>
    </row>
    <row r="479" spans="6:13">
      <c r="F479" s="14"/>
      <c r="G479" s="14"/>
      <c r="H479" s="15"/>
      <c r="I479" s="15"/>
      <c r="J479" s="15"/>
      <c r="K479" s="15"/>
      <c r="L479" s="15"/>
      <c r="M479" s="15"/>
    </row>
    <row r="480" spans="6:13">
      <c r="F480" s="14"/>
      <c r="G480" s="14"/>
      <c r="H480" s="15"/>
      <c r="I480" s="15"/>
      <c r="J480" s="15"/>
      <c r="K480" s="15"/>
      <c r="L480" s="15"/>
      <c r="M480" s="15"/>
    </row>
    <row r="481" spans="6:13">
      <c r="F481" s="14"/>
      <c r="G481" s="14"/>
      <c r="H481" s="15"/>
      <c r="I481" s="15"/>
      <c r="J481" s="15"/>
      <c r="K481" s="15"/>
      <c r="L481" s="15"/>
      <c r="M481" s="15"/>
    </row>
    <row r="482" spans="6:13">
      <c r="F482" s="14"/>
      <c r="G482" s="14"/>
      <c r="H482" s="15"/>
      <c r="I482" s="15"/>
      <c r="J482" s="15"/>
      <c r="K482" s="15"/>
      <c r="L482" s="15"/>
      <c r="M482" s="15"/>
    </row>
    <row r="483" spans="6:13">
      <c r="F483" s="14"/>
      <c r="G483" s="14"/>
      <c r="H483" s="15"/>
      <c r="I483" s="15"/>
      <c r="J483" s="15"/>
      <c r="K483" s="15"/>
      <c r="L483" s="15"/>
      <c r="M483" s="15"/>
    </row>
    <row r="484" spans="6:13">
      <c r="F484" s="14"/>
      <c r="G484" s="14"/>
      <c r="H484" s="15"/>
      <c r="I484" s="15"/>
      <c r="J484" s="15"/>
      <c r="K484" s="15"/>
      <c r="L484" s="15"/>
      <c r="M484" s="15"/>
    </row>
    <row r="485" spans="6:13">
      <c r="F485" s="14"/>
      <c r="G485" s="14"/>
      <c r="H485" s="15"/>
      <c r="I485" s="15"/>
      <c r="J485" s="15"/>
      <c r="K485" s="15"/>
      <c r="L485" s="15"/>
      <c r="M485" s="15"/>
    </row>
    <row r="486" spans="6:13">
      <c r="F486" s="14"/>
      <c r="G486" s="14"/>
      <c r="H486" s="15"/>
      <c r="I486" s="15"/>
      <c r="J486" s="15"/>
      <c r="K486" s="15"/>
      <c r="L486" s="15"/>
      <c r="M486" s="15"/>
    </row>
    <row r="487" spans="6:13">
      <c r="F487" s="14"/>
      <c r="G487" s="14"/>
      <c r="H487" s="15"/>
      <c r="I487" s="15"/>
      <c r="J487" s="15"/>
      <c r="K487" s="15"/>
      <c r="L487" s="15"/>
      <c r="M487" s="15"/>
    </row>
    <row r="488" spans="6:13">
      <c r="F488" s="14"/>
      <c r="G488" s="14"/>
      <c r="H488" s="15"/>
      <c r="I488" s="15"/>
      <c r="J488" s="15"/>
      <c r="K488" s="15"/>
      <c r="L488" s="15"/>
      <c r="M488" s="15"/>
    </row>
    <row r="489" spans="6:13">
      <c r="F489" s="14"/>
      <c r="G489" s="14"/>
      <c r="H489" s="15"/>
      <c r="I489" s="15"/>
      <c r="J489" s="15"/>
      <c r="K489" s="15"/>
      <c r="L489" s="15"/>
      <c r="M489" s="15"/>
    </row>
    <row r="490" spans="6:13">
      <c r="F490" s="14"/>
      <c r="G490" s="14"/>
      <c r="H490" s="15"/>
      <c r="I490" s="15"/>
      <c r="J490" s="15"/>
      <c r="K490" s="15"/>
      <c r="L490" s="15"/>
      <c r="M490" s="15"/>
    </row>
    <row r="491" spans="6:13">
      <c r="F491" s="14"/>
      <c r="G491" s="14"/>
      <c r="H491" s="15"/>
      <c r="I491" s="15"/>
      <c r="J491" s="15"/>
      <c r="K491" s="15"/>
      <c r="L491" s="15"/>
      <c r="M491" s="15"/>
    </row>
    <row r="492" spans="6:13">
      <c r="F492" s="14"/>
      <c r="G492" s="14"/>
      <c r="H492" s="15"/>
      <c r="I492" s="15"/>
      <c r="J492" s="15"/>
      <c r="K492" s="15"/>
      <c r="L492" s="15"/>
      <c r="M492" s="15"/>
    </row>
    <row r="493" spans="6:13">
      <c r="F493" s="14"/>
      <c r="G493" s="14"/>
      <c r="H493" s="15"/>
      <c r="I493" s="15"/>
      <c r="J493" s="15"/>
      <c r="K493" s="15"/>
      <c r="L493" s="15"/>
      <c r="M493" s="15"/>
    </row>
    <row r="494" spans="6:13">
      <c r="F494" s="14"/>
      <c r="G494" s="14"/>
      <c r="H494" s="15"/>
      <c r="I494" s="15"/>
      <c r="J494" s="15"/>
      <c r="K494" s="15"/>
      <c r="L494" s="15"/>
      <c r="M494" s="15"/>
    </row>
    <row r="495" spans="6:13">
      <c r="F495" s="14"/>
      <c r="G495" s="14"/>
      <c r="H495" s="15"/>
      <c r="I495" s="15"/>
      <c r="J495" s="15"/>
      <c r="K495" s="15"/>
      <c r="L495" s="15"/>
      <c r="M495" s="15"/>
    </row>
    <row r="496" spans="6:13">
      <c r="F496" s="14"/>
      <c r="G496" s="14"/>
      <c r="H496" s="15"/>
      <c r="I496" s="15"/>
      <c r="J496" s="15"/>
      <c r="K496" s="15"/>
      <c r="L496" s="15"/>
      <c r="M496" s="15"/>
    </row>
    <row r="497" spans="6:13">
      <c r="F497" s="14"/>
      <c r="G497" s="14"/>
      <c r="H497" s="15"/>
      <c r="I497" s="15"/>
      <c r="J497" s="15"/>
      <c r="K497" s="15"/>
      <c r="L497" s="15"/>
      <c r="M497" s="15"/>
    </row>
    <row r="498" spans="6:13">
      <c r="F498" s="14"/>
      <c r="G498" s="14"/>
      <c r="H498" s="15"/>
      <c r="I498" s="15"/>
      <c r="J498" s="15"/>
      <c r="K498" s="15"/>
      <c r="L498" s="15"/>
      <c r="M498" s="15"/>
    </row>
    <row r="499" spans="6:13">
      <c r="F499" s="14"/>
      <c r="G499" s="14"/>
      <c r="H499" s="15"/>
      <c r="I499" s="15"/>
      <c r="J499" s="15"/>
      <c r="K499" s="15"/>
      <c r="L499" s="15"/>
      <c r="M499" s="15"/>
    </row>
    <row r="500" spans="6:13">
      <c r="F500" s="14"/>
      <c r="G500" s="14"/>
      <c r="H500" s="15"/>
      <c r="I500" s="15"/>
      <c r="J500" s="15"/>
      <c r="K500" s="15"/>
      <c r="L500" s="15"/>
      <c r="M500" s="15"/>
    </row>
    <row r="501" spans="6:13">
      <c r="F501" s="14"/>
      <c r="G501" s="14"/>
      <c r="H501" s="15"/>
      <c r="I501" s="15"/>
      <c r="J501" s="15"/>
      <c r="K501" s="15"/>
      <c r="L501" s="15"/>
      <c r="M501" s="15"/>
    </row>
    <row r="502" spans="6:13">
      <c r="F502" s="14"/>
      <c r="G502" s="14"/>
      <c r="H502" s="15"/>
      <c r="I502" s="15"/>
      <c r="J502" s="15"/>
      <c r="K502" s="15"/>
      <c r="L502" s="15"/>
      <c r="M502" s="15"/>
    </row>
    <row r="503" spans="6:13">
      <c r="F503" s="14"/>
      <c r="G503" s="14"/>
      <c r="H503" s="15"/>
      <c r="I503" s="15"/>
      <c r="J503" s="15"/>
      <c r="K503" s="15"/>
      <c r="L503" s="15"/>
      <c r="M503" s="15"/>
    </row>
    <row r="504" spans="6:13">
      <c r="F504" s="14"/>
      <c r="G504" s="14"/>
      <c r="H504" s="15"/>
      <c r="I504" s="15"/>
      <c r="J504" s="15"/>
      <c r="K504" s="15"/>
      <c r="L504" s="15"/>
      <c r="M504" s="15"/>
    </row>
    <row r="505" spans="6:13">
      <c r="F505" s="14"/>
      <c r="G505" s="14"/>
      <c r="H505" s="15"/>
      <c r="I505" s="15"/>
      <c r="J505" s="15"/>
      <c r="K505" s="15"/>
      <c r="L505" s="15"/>
      <c r="M505" s="15"/>
    </row>
    <row r="506" spans="6:13">
      <c r="F506" s="14"/>
      <c r="G506" s="14"/>
      <c r="H506" s="15"/>
      <c r="I506" s="15"/>
      <c r="J506" s="15"/>
      <c r="K506" s="15"/>
      <c r="L506" s="15"/>
      <c r="M506" s="15"/>
    </row>
    <row r="507" spans="6:13">
      <c r="F507" s="14"/>
      <c r="G507" s="14"/>
      <c r="H507" s="15"/>
      <c r="I507" s="15"/>
      <c r="J507" s="15"/>
      <c r="K507" s="15"/>
      <c r="L507" s="15"/>
      <c r="M507" s="15"/>
    </row>
    <row r="508" spans="6:13">
      <c r="F508" s="14"/>
      <c r="G508" s="14"/>
      <c r="H508" s="15"/>
      <c r="I508" s="15"/>
      <c r="J508" s="15"/>
      <c r="K508" s="15"/>
      <c r="L508" s="15"/>
      <c r="M508" s="15"/>
    </row>
    <row r="509" spans="6:13">
      <c r="F509" s="14"/>
      <c r="G509" s="14"/>
      <c r="H509" s="15"/>
      <c r="I509" s="15"/>
      <c r="J509" s="15"/>
      <c r="K509" s="15"/>
      <c r="L509" s="15"/>
      <c r="M509" s="15"/>
    </row>
    <row r="510" spans="6:13">
      <c r="F510" s="14"/>
      <c r="G510" s="14"/>
      <c r="H510" s="15"/>
      <c r="I510" s="15"/>
      <c r="J510" s="15"/>
      <c r="K510" s="15"/>
      <c r="L510" s="15"/>
      <c r="M510" s="15"/>
    </row>
    <row r="511" spans="6:13">
      <c r="F511" s="14"/>
      <c r="G511" s="14"/>
      <c r="H511" s="15"/>
      <c r="I511" s="15"/>
      <c r="J511" s="15"/>
      <c r="K511" s="15"/>
      <c r="L511" s="15"/>
      <c r="M511" s="15"/>
    </row>
    <row r="512" spans="6:13">
      <c r="F512" s="14"/>
      <c r="G512" s="14"/>
      <c r="H512" s="15"/>
      <c r="I512" s="15"/>
      <c r="J512" s="15"/>
      <c r="K512" s="15"/>
      <c r="L512" s="15"/>
      <c r="M512" s="15"/>
    </row>
    <row r="513" spans="6:13">
      <c r="F513" s="14"/>
      <c r="G513" s="14"/>
      <c r="H513" s="15"/>
      <c r="I513" s="15"/>
      <c r="J513" s="15"/>
      <c r="K513" s="15"/>
      <c r="L513" s="15"/>
      <c r="M513" s="15"/>
    </row>
    <row r="514" spans="6:13">
      <c r="F514" s="14"/>
      <c r="G514" s="14"/>
      <c r="H514" s="15"/>
      <c r="I514" s="15"/>
      <c r="J514" s="15"/>
      <c r="K514" s="15"/>
      <c r="L514" s="15"/>
      <c r="M514" s="15"/>
    </row>
    <row r="515" spans="6:13">
      <c r="F515" s="14"/>
      <c r="G515" s="14"/>
      <c r="H515" s="15"/>
      <c r="I515" s="15"/>
      <c r="J515" s="15"/>
      <c r="K515" s="15"/>
      <c r="L515" s="15"/>
      <c r="M515" s="15"/>
    </row>
    <row r="516" spans="6:13">
      <c r="F516" s="14"/>
      <c r="G516" s="14"/>
      <c r="H516" s="15"/>
      <c r="I516" s="15"/>
      <c r="J516" s="15"/>
      <c r="K516" s="15"/>
      <c r="L516" s="15"/>
      <c r="M516" s="15"/>
    </row>
    <row r="517" spans="6:13">
      <c r="F517" s="14"/>
      <c r="G517" s="14"/>
      <c r="H517" s="15"/>
      <c r="I517" s="15"/>
      <c r="J517" s="15"/>
      <c r="K517" s="15"/>
      <c r="L517" s="15"/>
      <c r="M517" s="15"/>
    </row>
    <row r="518" spans="6:13">
      <c r="F518" s="14"/>
      <c r="G518" s="14"/>
      <c r="H518" s="15"/>
      <c r="I518" s="15"/>
      <c r="J518" s="15"/>
      <c r="K518" s="15"/>
      <c r="L518" s="15"/>
      <c r="M518" s="15"/>
    </row>
    <row r="519" spans="6:13">
      <c r="F519" s="14"/>
      <c r="G519" s="14"/>
      <c r="H519" s="15"/>
      <c r="I519" s="15"/>
      <c r="J519" s="15"/>
      <c r="K519" s="15"/>
      <c r="L519" s="15"/>
      <c r="M519" s="15"/>
    </row>
    <row r="520" spans="6:13">
      <c r="F520" s="14"/>
      <c r="G520" s="14"/>
      <c r="H520" s="15"/>
      <c r="I520" s="15"/>
      <c r="J520" s="15"/>
      <c r="K520" s="15"/>
      <c r="L520" s="15"/>
      <c r="M520" s="15"/>
    </row>
    <row r="521" spans="6:13">
      <c r="F521" s="14"/>
      <c r="G521" s="14"/>
      <c r="H521" s="15"/>
      <c r="I521" s="15"/>
      <c r="J521" s="15"/>
      <c r="K521" s="15"/>
      <c r="L521" s="15"/>
      <c r="M521" s="15"/>
    </row>
    <row r="522" spans="6:13">
      <c r="F522" s="14"/>
      <c r="G522" s="14"/>
      <c r="H522" s="15"/>
      <c r="I522" s="15"/>
      <c r="J522" s="15"/>
      <c r="K522" s="15"/>
      <c r="L522" s="15"/>
      <c r="M522" s="15"/>
    </row>
    <row r="523" spans="6:13">
      <c r="F523" s="14"/>
      <c r="G523" s="14"/>
      <c r="H523" s="15"/>
      <c r="I523" s="15"/>
      <c r="J523" s="15"/>
      <c r="K523" s="15"/>
      <c r="L523" s="15"/>
      <c r="M523" s="15"/>
    </row>
    <row r="524" spans="6:13">
      <c r="F524" s="14"/>
      <c r="G524" s="14"/>
      <c r="H524" s="15"/>
      <c r="I524" s="15"/>
      <c r="J524" s="15"/>
      <c r="K524" s="15"/>
      <c r="L524" s="15"/>
      <c r="M524" s="15"/>
    </row>
    <row r="525" spans="6:13">
      <c r="F525" s="14"/>
      <c r="G525" s="14"/>
      <c r="H525" s="15"/>
      <c r="I525" s="15"/>
      <c r="J525" s="15"/>
      <c r="K525" s="15"/>
      <c r="L525" s="15"/>
      <c r="M525" s="15"/>
    </row>
    <row r="526" spans="6:13">
      <c r="F526" s="14"/>
      <c r="G526" s="14"/>
      <c r="H526" s="15"/>
      <c r="I526" s="15"/>
      <c r="J526" s="15"/>
      <c r="K526" s="15"/>
      <c r="L526" s="15"/>
      <c r="M526" s="15"/>
    </row>
    <row r="527" spans="6:13">
      <c r="F527" s="14"/>
      <c r="G527" s="14"/>
      <c r="H527" s="15"/>
      <c r="I527" s="15"/>
      <c r="J527" s="15"/>
      <c r="K527" s="15"/>
      <c r="L527" s="15"/>
      <c r="M527" s="15"/>
    </row>
    <row r="528" spans="6:13">
      <c r="F528" s="14"/>
      <c r="G528" s="14"/>
      <c r="H528" s="15"/>
      <c r="I528" s="15"/>
      <c r="J528" s="15"/>
      <c r="K528" s="15"/>
      <c r="L528" s="15"/>
      <c r="M528" s="15"/>
    </row>
    <row r="529" spans="6:13">
      <c r="F529" s="14"/>
      <c r="G529" s="14"/>
      <c r="H529" s="15"/>
      <c r="I529" s="15"/>
      <c r="J529" s="15"/>
      <c r="K529" s="15"/>
      <c r="L529" s="15"/>
      <c r="M529" s="15"/>
    </row>
    <row r="530" spans="6:13">
      <c r="F530" s="14"/>
      <c r="G530" s="14"/>
      <c r="H530" s="15"/>
      <c r="I530" s="15"/>
      <c r="J530" s="15"/>
      <c r="K530" s="15"/>
      <c r="L530" s="15"/>
      <c r="M530" s="15"/>
    </row>
    <row r="531" spans="6:13">
      <c r="F531" s="14"/>
      <c r="G531" s="14"/>
      <c r="H531" s="15"/>
      <c r="I531" s="15"/>
      <c r="J531" s="15"/>
      <c r="K531" s="15"/>
      <c r="L531" s="15"/>
      <c r="M531" s="15"/>
    </row>
    <row r="532" spans="6:13">
      <c r="F532" s="14"/>
      <c r="G532" s="14"/>
      <c r="H532" s="15"/>
      <c r="I532" s="15"/>
      <c r="J532" s="15"/>
      <c r="K532" s="15"/>
      <c r="L532" s="15"/>
      <c r="M532" s="15"/>
    </row>
    <row r="533" spans="6:13">
      <c r="F533" s="14"/>
      <c r="G533" s="14"/>
      <c r="H533" s="15"/>
      <c r="I533" s="15"/>
      <c r="J533" s="15"/>
      <c r="K533" s="15"/>
      <c r="L533" s="15"/>
      <c r="M533" s="15"/>
    </row>
    <row r="534" spans="6:13">
      <c r="F534" s="14"/>
      <c r="G534" s="14"/>
      <c r="H534" s="15"/>
      <c r="I534" s="15"/>
      <c r="J534" s="15"/>
      <c r="K534" s="15"/>
      <c r="L534" s="15"/>
      <c r="M534" s="15"/>
    </row>
    <row r="535" spans="6:13">
      <c r="F535" s="14"/>
      <c r="G535" s="14"/>
      <c r="H535" s="15"/>
      <c r="I535" s="15"/>
      <c r="J535" s="15"/>
      <c r="K535" s="15"/>
      <c r="L535" s="15"/>
      <c r="M535" s="15"/>
    </row>
    <row r="536" spans="6:13">
      <c r="F536" s="14"/>
      <c r="G536" s="14"/>
      <c r="H536" s="15"/>
      <c r="I536" s="15"/>
      <c r="J536" s="15"/>
      <c r="K536" s="15"/>
      <c r="L536" s="15"/>
      <c r="M536" s="15"/>
    </row>
    <row r="537" spans="6:13">
      <c r="F537" s="14"/>
      <c r="G537" s="14"/>
      <c r="H537" s="15"/>
      <c r="I537" s="15"/>
      <c r="J537" s="15"/>
      <c r="K537" s="15"/>
      <c r="L537" s="15"/>
      <c r="M537" s="15"/>
    </row>
    <row r="538" spans="6:13">
      <c r="F538" s="14"/>
      <c r="G538" s="14"/>
      <c r="H538" s="15"/>
      <c r="I538" s="15"/>
      <c r="J538" s="15"/>
      <c r="K538" s="15"/>
      <c r="L538" s="15"/>
      <c r="M538" s="15"/>
    </row>
    <row r="539" spans="6:13">
      <c r="F539" s="14"/>
      <c r="G539" s="14"/>
      <c r="H539" s="15"/>
      <c r="I539" s="15"/>
      <c r="J539" s="15"/>
      <c r="K539" s="15"/>
      <c r="L539" s="15"/>
      <c r="M539" s="15"/>
    </row>
    <row r="540" spans="6:13">
      <c r="F540" s="14"/>
      <c r="G540" s="14"/>
      <c r="H540" s="15"/>
      <c r="I540" s="15"/>
      <c r="J540" s="15"/>
      <c r="K540" s="15"/>
      <c r="L540" s="15"/>
      <c r="M540" s="15"/>
    </row>
    <row r="541" spans="6:13">
      <c r="F541" s="14"/>
      <c r="G541" s="14"/>
      <c r="H541" s="15"/>
      <c r="I541" s="15"/>
      <c r="J541" s="15"/>
      <c r="K541" s="15"/>
      <c r="L541" s="15"/>
      <c r="M541" s="15"/>
    </row>
    <row r="542" spans="6:13">
      <c r="F542" s="14"/>
      <c r="G542" s="14"/>
      <c r="H542" s="15"/>
      <c r="I542" s="15"/>
      <c r="J542" s="15"/>
      <c r="K542" s="15"/>
      <c r="L542" s="15"/>
      <c r="M542" s="15"/>
    </row>
    <row r="543" spans="6:13">
      <c r="F543" s="14"/>
      <c r="G543" s="14"/>
      <c r="H543" s="15"/>
      <c r="I543" s="15"/>
      <c r="J543" s="15"/>
      <c r="K543" s="15"/>
      <c r="L543" s="15"/>
      <c r="M543" s="15"/>
    </row>
    <row r="544" spans="6:13">
      <c r="F544" s="14"/>
      <c r="G544" s="14"/>
      <c r="H544" s="15"/>
      <c r="I544" s="15"/>
      <c r="J544" s="15"/>
      <c r="K544" s="15"/>
      <c r="L544" s="15"/>
      <c r="M544" s="15"/>
    </row>
    <row r="545" spans="6:13">
      <c r="F545" s="14"/>
      <c r="G545" s="14"/>
      <c r="H545" s="15"/>
      <c r="I545" s="15"/>
      <c r="J545" s="15"/>
      <c r="K545" s="15"/>
      <c r="L545" s="15"/>
      <c r="M545" s="15"/>
    </row>
    <row r="546" spans="6:13">
      <c r="F546" s="14"/>
      <c r="G546" s="14"/>
      <c r="H546" s="15"/>
      <c r="I546" s="15"/>
      <c r="J546" s="15"/>
      <c r="K546" s="15"/>
      <c r="L546" s="15"/>
      <c r="M546" s="15"/>
    </row>
    <row r="547" spans="6:13">
      <c r="F547" s="14"/>
      <c r="G547" s="14"/>
      <c r="H547" s="15"/>
      <c r="I547" s="15"/>
      <c r="J547" s="15"/>
      <c r="K547" s="15"/>
      <c r="L547" s="15"/>
      <c r="M547" s="15"/>
    </row>
    <row r="548" spans="6:13">
      <c r="F548" s="14"/>
      <c r="G548" s="14"/>
      <c r="H548" s="15"/>
      <c r="I548" s="15"/>
      <c r="J548" s="15"/>
      <c r="K548" s="15"/>
      <c r="L548" s="15"/>
      <c r="M548" s="15"/>
    </row>
    <row r="549" spans="6:13">
      <c r="F549" s="14"/>
      <c r="G549" s="14"/>
      <c r="H549" s="15"/>
      <c r="I549" s="15"/>
      <c r="J549" s="15"/>
      <c r="K549" s="15"/>
      <c r="L549" s="15"/>
      <c r="M549" s="15"/>
    </row>
    <row r="550" spans="6:13">
      <c r="F550" s="14"/>
      <c r="G550" s="14"/>
      <c r="H550" s="15"/>
      <c r="I550" s="15"/>
      <c r="J550" s="15"/>
      <c r="K550" s="15"/>
      <c r="L550" s="15"/>
      <c r="M550" s="15"/>
    </row>
    <row r="551" spans="6:13">
      <c r="F551" s="14"/>
      <c r="G551" s="14"/>
      <c r="H551" s="15"/>
      <c r="I551" s="15"/>
      <c r="J551" s="15"/>
      <c r="K551" s="15"/>
      <c r="L551" s="15"/>
      <c r="M551" s="15"/>
    </row>
    <row r="552" spans="6:13">
      <c r="F552" s="14"/>
      <c r="G552" s="14"/>
      <c r="H552" s="15"/>
      <c r="I552" s="15"/>
      <c r="J552" s="15"/>
      <c r="K552" s="15"/>
      <c r="L552" s="15"/>
      <c r="M552" s="15"/>
    </row>
    <row r="553" spans="6:13">
      <c r="F553" s="14"/>
      <c r="G553" s="14"/>
      <c r="H553" s="15"/>
      <c r="I553" s="15"/>
      <c r="J553" s="15"/>
      <c r="K553" s="15"/>
      <c r="L553" s="15"/>
      <c r="M553" s="15"/>
    </row>
    <row r="554" spans="6:13">
      <c r="F554" s="14"/>
      <c r="G554" s="14"/>
      <c r="H554" s="15"/>
      <c r="I554" s="15"/>
      <c r="J554" s="15"/>
      <c r="K554" s="15"/>
      <c r="L554" s="15"/>
      <c r="M554" s="15"/>
    </row>
    <row r="555" spans="6:13">
      <c r="F555" s="14"/>
      <c r="G555" s="14"/>
      <c r="H555" s="15"/>
      <c r="I555" s="15"/>
      <c r="J555" s="15"/>
      <c r="K555" s="15"/>
      <c r="L555" s="15"/>
      <c r="M555" s="15"/>
    </row>
    <row r="556" spans="6:13">
      <c r="F556" s="14"/>
      <c r="G556" s="14"/>
      <c r="H556" s="15"/>
      <c r="I556" s="15"/>
      <c r="J556" s="15"/>
      <c r="K556" s="15"/>
      <c r="L556" s="15"/>
      <c r="M556" s="15"/>
    </row>
    <row r="557" spans="6:13">
      <c r="F557" s="14"/>
      <c r="G557" s="14"/>
      <c r="H557" s="15"/>
      <c r="I557" s="15"/>
      <c r="J557" s="15"/>
      <c r="K557" s="15"/>
      <c r="L557" s="15"/>
      <c r="M557" s="15"/>
    </row>
    <row r="558" spans="6:13">
      <c r="F558" s="14"/>
      <c r="G558" s="14"/>
      <c r="H558" s="15"/>
      <c r="I558" s="15"/>
      <c r="J558" s="15"/>
      <c r="K558" s="15"/>
      <c r="L558" s="15"/>
      <c r="M558" s="15"/>
    </row>
    <row r="559" spans="6:13">
      <c r="F559" s="14"/>
      <c r="G559" s="14"/>
      <c r="H559" s="15"/>
      <c r="I559" s="15"/>
      <c r="J559" s="15"/>
      <c r="K559" s="15"/>
      <c r="L559" s="15"/>
      <c r="M559" s="15"/>
    </row>
    <row r="560" spans="6:13">
      <c r="F560" s="14"/>
      <c r="G560" s="14"/>
      <c r="H560" s="15"/>
      <c r="I560" s="15"/>
      <c r="J560" s="15"/>
      <c r="K560" s="15"/>
      <c r="L560" s="15"/>
      <c r="M560" s="15"/>
    </row>
    <row r="561" spans="6:13">
      <c r="F561" s="14"/>
      <c r="G561" s="14"/>
      <c r="H561" s="15"/>
      <c r="I561" s="15"/>
      <c r="J561" s="15"/>
      <c r="K561" s="15"/>
      <c r="L561" s="15"/>
      <c r="M561" s="15"/>
    </row>
    <row r="562" spans="6:13">
      <c r="F562" s="14"/>
      <c r="G562" s="14"/>
      <c r="H562" s="15"/>
      <c r="I562" s="15"/>
      <c r="J562" s="15"/>
      <c r="K562" s="15"/>
      <c r="L562" s="15"/>
      <c r="M562" s="15"/>
    </row>
    <row r="563" spans="6:13">
      <c r="F563" s="14"/>
      <c r="G563" s="14"/>
      <c r="H563" s="15"/>
      <c r="I563" s="15"/>
      <c r="J563" s="15"/>
      <c r="K563" s="15"/>
      <c r="L563" s="15"/>
      <c r="M563" s="15"/>
    </row>
    <row r="564" spans="6:13">
      <c r="F564" s="14"/>
      <c r="G564" s="14"/>
      <c r="H564" s="15"/>
      <c r="I564" s="15"/>
      <c r="J564" s="15"/>
      <c r="K564" s="15"/>
      <c r="L564" s="15"/>
      <c r="M564" s="15"/>
    </row>
    <row r="565" spans="6:13">
      <c r="F565" s="14"/>
      <c r="G565" s="14"/>
      <c r="H565" s="15"/>
      <c r="I565" s="15"/>
      <c r="J565" s="15"/>
      <c r="K565" s="15"/>
      <c r="L565" s="15"/>
      <c r="M565" s="15"/>
    </row>
    <row r="566" spans="6:13">
      <c r="F566" s="14"/>
      <c r="G566" s="14"/>
      <c r="H566" s="15"/>
      <c r="I566" s="15"/>
      <c r="J566" s="15"/>
      <c r="K566" s="15"/>
      <c r="L566" s="15"/>
      <c r="M566" s="15"/>
    </row>
    <row r="567" spans="6:13">
      <c r="F567" s="14"/>
      <c r="G567" s="14"/>
      <c r="H567" s="15"/>
      <c r="I567" s="15"/>
      <c r="J567" s="15"/>
      <c r="K567" s="15"/>
      <c r="L567" s="15"/>
      <c r="M567" s="15"/>
    </row>
    <row r="568" spans="6:13">
      <c r="F568" s="14"/>
      <c r="G568" s="14"/>
      <c r="H568" s="15"/>
      <c r="I568" s="15"/>
      <c r="J568" s="15"/>
      <c r="K568" s="15"/>
      <c r="L568" s="15"/>
      <c r="M568" s="15"/>
    </row>
    <row r="569" spans="6:13">
      <c r="F569" s="14"/>
      <c r="G569" s="14"/>
      <c r="H569" s="15"/>
      <c r="I569" s="15"/>
      <c r="J569" s="15"/>
      <c r="K569" s="15"/>
      <c r="L569" s="15"/>
      <c r="M569" s="15"/>
    </row>
    <row r="570" spans="6:13">
      <c r="F570" s="14"/>
      <c r="G570" s="14"/>
      <c r="H570" s="15"/>
      <c r="I570" s="15"/>
      <c r="J570" s="15"/>
      <c r="K570" s="15"/>
      <c r="L570" s="15"/>
      <c r="M570" s="15"/>
    </row>
    <row r="571" spans="6:13">
      <c r="F571" s="14"/>
      <c r="G571" s="14"/>
      <c r="H571" s="15"/>
      <c r="I571" s="15"/>
      <c r="J571" s="15"/>
      <c r="K571" s="15"/>
      <c r="L571" s="15"/>
      <c r="M571" s="15"/>
    </row>
    <row r="572" spans="6:13">
      <c r="F572" s="14"/>
      <c r="G572" s="14"/>
      <c r="H572" s="15"/>
      <c r="I572" s="15"/>
      <c r="J572" s="15"/>
      <c r="K572" s="15"/>
      <c r="L572" s="15"/>
      <c r="M572" s="15"/>
    </row>
    <row r="573" spans="6:13">
      <c r="F573" s="14"/>
      <c r="G573" s="14"/>
      <c r="H573" s="15"/>
      <c r="I573" s="15"/>
      <c r="J573" s="15"/>
      <c r="K573" s="15"/>
      <c r="L573" s="15"/>
      <c r="M573" s="15"/>
    </row>
    <row r="574" spans="6:13">
      <c r="F574" s="14"/>
      <c r="G574" s="14"/>
      <c r="H574" s="15"/>
      <c r="I574" s="15"/>
      <c r="J574" s="15"/>
      <c r="K574" s="15"/>
      <c r="L574" s="15"/>
      <c r="M574" s="15"/>
    </row>
    <row r="575" spans="6:13">
      <c r="F575" s="14"/>
      <c r="G575" s="14"/>
      <c r="H575" s="15"/>
      <c r="I575" s="15"/>
      <c r="J575" s="15"/>
      <c r="K575" s="15"/>
      <c r="L575" s="15"/>
      <c r="M575" s="15"/>
    </row>
    <row r="576" spans="6:13">
      <c r="F576" s="14"/>
      <c r="G576" s="14"/>
      <c r="H576" s="15"/>
      <c r="I576" s="15"/>
      <c r="J576" s="15"/>
      <c r="K576" s="15"/>
      <c r="L576" s="15"/>
      <c r="M576" s="15"/>
    </row>
    <row r="577" spans="6:13">
      <c r="F577" s="14"/>
      <c r="G577" s="14"/>
      <c r="H577" s="15"/>
      <c r="I577" s="15"/>
      <c r="J577" s="15"/>
      <c r="K577" s="15"/>
      <c r="L577" s="15"/>
      <c r="M577" s="15"/>
    </row>
    <row r="578" spans="6:13">
      <c r="F578" s="14"/>
      <c r="G578" s="14"/>
      <c r="H578" s="15"/>
      <c r="I578" s="15"/>
      <c r="J578" s="15"/>
      <c r="K578" s="15"/>
      <c r="L578" s="15"/>
      <c r="M578" s="15"/>
    </row>
    <row r="579" spans="6:13">
      <c r="F579" s="14"/>
      <c r="G579" s="14"/>
      <c r="H579" s="15"/>
      <c r="I579" s="15"/>
      <c r="J579" s="15"/>
      <c r="K579" s="15"/>
      <c r="L579" s="15"/>
      <c r="M579" s="15"/>
    </row>
    <row r="580" spans="6:13">
      <c r="F580" s="14"/>
      <c r="G580" s="14"/>
      <c r="H580" s="15"/>
      <c r="I580" s="15"/>
      <c r="J580" s="15"/>
      <c r="K580" s="15"/>
      <c r="L580" s="15"/>
      <c r="M580" s="15"/>
    </row>
    <row r="581" spans="6:13">
      <c r="F581" s="14"/>
      <c r="G581" s="14"/>
      <c r="H581" s="15"/>
      <c r="I581" s="15"/>
      <c r="J581" s="15"/>
      <c r="K581" s="15"/>
      <c r="L581" s="15"/>
      <c r="M581" s="15"/>
    </row>
    <row r="582" spans="6:13">
      <c r="F582" s="14"/>
      <c r="G582" s="14"/>
      <c r="H582" s="15"/>
      <c r="I582" s="15"/>
      <c r="J582" s="15"/>
      <c r="K582" s="15"/>
      <c r="L582" s="15"/>
      <c r="M582" s="15"/>
    </row>
    <row r="583" spans="6:13">
      <c r="F583" s="14"/>
      <c r="G583" s="14"/>
      <c r="H583" s="15"/>
      <c r="I583" s="15"/>
      <c r="J583" s="15"/>
      <c r="K583" s="15"/>
      <c r="L583" s="15"/>
      <c r="M583" s="15"/>
    </row>
    <row r="584" spans="6:13">
      <c r="F584" s="14"/>
      <c r="G584" s="14"/>
      <c r="H584" s="15"/>
      <c r="I584" s="15"/>
      <c r="J584" s="15"/>
      <c r="K584" s="15"/>
      <c r="L584" s="15"/>
      <c r="M584" s="15"/>
    </row>
    <row r="585" spans="6:13">
      <c r="F585" s="14"/>
      <c r="G585" s="14"/>
      <c r="H585" s="15"/>
      <c r="I585" s="15"/>
      <c r="J585" s="15"/>
      <c r="K585" s="15"/>
      <c r="L585" s="15"/>
      <c r="M585" s="15"/>
    </row>
    <row r="586" spans="6:13">
      <c r="F586" s="14"/>
      <c r="G586" s="14"/>
      <c r="H586" s="15"/>
      <c r="I586" s="15"/>
      <c r="J586" s="15"/>
      <c r="K586" s="15"/>
      <c r="L586" s="15"/>
      <c r="M586" s="15"/>
    </row>
    <row r="587" spans="6:13">
      <c r="F587" s="14"/>
      <c r="G587" s="14"/>
      <c r="H587" s="15"/>
      <c r="I587" s="15"/>
      <c r="J587" s="15"/>
      <c r="K587" s="15"/>
      <c r="L587" s="15"/>
      <c r="M587" s="15"/>
    </row>
    <row r="588" spans="6:13">
      <c r="F588" s="14"/>
      <c r="G588" s="14"/>
      <c r="H588" s="15"/>
      <c r="I588" s="15"/>
      <c r="J588" s="15"/>
      <c r="K588" s="15"/>
      <c r="L588" s="15"/>
      <c r="M588" s="15"/>
    </row>
    <row r="589" spans="6:13">
      <c r="F589" s="14"/>
      <c r="G589" s="14"/>
      <c r="H589" s="15"/>
      <c r="I589" s="15"/>
      <c r="J589" s="15"/>
      <c r="K589" s="15"/>
      <c r="L589" s="15"/>
      <c r="M589" s="15"/>
    </row>
    <row r="590" spans="6:13">
      <c r="F590" s="14"/>
      <c r="G590" s="14"/>
      <c r="H590" s="15"/>
      <c r="I590" s="15"/>
      <c r="J590" s="15"/>
      <c r="K590" s="15"/>
      <c r="L590" s="15"/>
      <c r="M590" s="15"/>
    </row>
    <row r="591" spans="6:13">
      <c r="F591" s="14"/>
      <c r="G591" s="14"/>
      <c r="H591" s="15"/>
      <c r="I591" s="15"/>
      <c r="J591" s="15"/>
      <c r="K591" s="15"/>
      <c r="L591" s="15"/>
      <c r="M591" s="15"/>
    </row>
    <row r="592" spans="6:13">
      <c r="F592" s="14"/>
      <c r="G592" s="14"/>
      <c r="H592" s="15"/>
      <c r="I592" s="15"/>
      <c r="J592" s="15"/>
      <c r="K592" s="15"/>
      <c r="L592" s="15"/>
      <c r="M592" s="15"/>
    </row>
    <row r="593" spans="6:13">
      <c r="F593" s="14"/>
      <c r="G593" s="14"/>
      <c r="H593" s="15"/>
      <c r="I593" s="15"/>
      <c r="J593" s="15"/>
      <c r="K593" s="15"/>
      <c r="L593" s="15"/>
      <c r="M593" s="15"/>
    </row>
    <row r="594" spans="6:13">
      <c r="F594" s="14"/>
      <c r="G594" s="14"/>
      <c r="H594" s="15"/>
      <c r="I594" s="15"/>
      <c r="J594" s="15"/>
      <c r="K594" s="15"/>
      <c r="L594" s="15"/>
      <c r="M594" s="15"/>
    </row>
    <row r="595" spans="6:13">
      <c r="F595" s="14"/>
      <c r="G595" s="14"/>
      <c r="H595" s="15"/>
      <c r="I595" s="15"/>
      <c r="J595" s="15"/>
      <c r="K595" s="15"/>
      <c r="L595" s="15"/>
      <c r="M595" s="15"/>
    </row>
    <row r="596" spans="6:13">
      <c r="F596" s="14"/>
      <c r="G596" s="14"/>
      <c r="H596" s="15"/>
      <c r="I596" s="15"/>
      <c r="J596" s="15"/>
      <c r="K596" s="15"/>
      <c r="L596" s="15"/>
      <c r="M596" s="15"/>
    </row>
    <row r="597" spans="6:13">
      <c r="F597" s="14"/>
      <c r="G597" s="14"/>
      <c r="H597" s="15"/>
      <c r="I597" s="15"/>
      <c r="J597" s="15"/>
      <c r="K597" s="15"/>
      <c r="L597" s="15"/>
      <c r="M597" s="15"/>
    </row>
    <row r="598" spans="6:13">
      <c r="F598" s="14"/>
      <c r="G598" s="14"/>
      <c r="H598" s="15"/>
      <c r="I598" s="15"/>
      <c r="J598" s="15"/>
      <c r="K598" s="15"/>
      <c r="L598" s="15"/>
      <c r="M598" s="15"/>
    </row>
    <row r="599" spans="6:13">
      <c r="F599" s="14"/>
      <c r="G599" s="14"/>
      <c r="H599" s="15"/>
      <c r="I599" s="15"/>
      <c r="J599" s="15"/>
      <c r="K599" s="15"/>
      <c r="L599" s="15"/>
      <c r="M599" s="15"/>
    </row>
    <row r="600" spans="6:13">
      <c r="F600" s="14"/>
      <c r="G600" s="14"/>
      <c r="H600" s="15"/>
      <c r="I600" s="15"/>
      <c r="J600" s="15"/>
      <c r="K600" s="15"/>
      <c r="L600" s="15"/>
      <c r="M600" s="15"/>
    </row>
    <row r="601" spans="6:13">
      <c r="F601" s="14"/>
      <c r="G601" s="14"/>
      <c r="H601" s="15"/>
      <c r="I601" s="15"/>
      <c r="J601" s="15"/>
      <c r="K601" s="15"/>
      <c r="L601" s="15"/>
      <c r="M601" s="15"/>
    </row>
    <row r="602" spans="6:13">
      <c r="F602" s="14"/>
      <c r="G602" s="14"/>
      <c r="H602" s="15"/>
      <c r="I602" s="15"/>
      <c r="J602" s="15"/>
      <c r="K602" s="15"/>
      <c r="L602" s="15"/>
      <c r="M602" s="15"/>
    </row>
    <row r="603" spans="6:13">
      <c r="F603" s="14"/>
      <c r="G603" s="14"/>
      <c r="H603" s="15"/>
      <c r="I603" s="15"/>
      <c r="J603" s="15"/>
      <c r="K603" s="15"/>
      <c r="L603" s="15"/>
      <c r="M603" s="15"/>
    </row>
    <row r="604" spans="6:13">
      <c r="F604" s="14"/>
      <c r="G604" s="14"/>
      <c r="H604" s="15"/>
      <c r="I604" s="15"/>
      <c r="J604" s="15"/>
      <c r="K604" s="15"/>
      <c r="L604" s="15"/>
      <c r="M604" s="15"/>
    </row>
    <row r="605" spans="6:13">
      <c r="F605" s="14"/>
      <c r="G605" s="14"/>
      <c r="H605" s="15"/>
      <c r="I605" s="15"/>
      <c r="J605" s="15"/>
      <c r="K605" s="15"/>
      <c r="L605" s="15"/>
      <c r="M605" s="15"/>
    </row>
    <row r="606" spans="6:13">
      <c r="F606" s="14"/>
      <c r="G606" s="14"/>
      <c r="H606" s="15"/>
      <c r="I606" s="15"/>
      <c r="J606" s="15"/>
      <c r="K606" s="15"/>
      <c r="L606" s="15"/>
      <c r="M606" s="15"/>
    </row>
    <row r="607" spans="6:13">
      <c r="F607" s="14"/>
      <c r="G607" s="14"/>
      <c r="H607" s="15"/>
      <c r="I607" s="15"/>
      <c r="J607" s="15"/>
      <c r="K607" s="15"/>
      <c r="L607" s="15"/>
      <c r="M607" s="15"/>
    </row>
    <row r="608" spans="6:13">
      <c r="F608" s="14"/>
      <c r="G608" s="14"/>
      <c r="H608" s="15"/>
      <c r="I608" s="15"/>
      <c r="J608" s="15"/>
      <c r="K608" s="15"/>
      <c r="L608" s="15"/>
      <c r="M608" s="15"/>
    </row>
    <row r="609" spans="6:13">
      <c r="F609" s="14"/>
      <c r="G609" s="14"/>
      <c r="H609" s="15"/>
      <c r="I609" s="15"/>
      <c r="J609" s="15"/>
      <c r="K609" s="15"/>
      <c r="L609" s="15"/>
      <c r="M609" s="15"/>
    </row>
    <row r="610" spans="6:13">
      <c r="F610" s="14"/>
      <c r="G610" s="14"/>
      <c r="H610" s="15"/>
      <c r="I610" s="15"/>
      <c r="J610" s="15"/>
      <c r="K610" s="15"/>
      <c r="L610" s="15"/>
      <c r="M610" s="15"/>
    </row>
    <row r="611" spans="6:13">
      <c r="F611" s="14"/>
      <c r="G611" s="14"/>
      <c r="H611" s="15"/>
      <c r="I611" s="15"/>
      <c r="J611" s="15"/>
      <c r="K611" s="15"/>
      <c r="L611" s="15"/>
      <c r="M611" s="15"/>
    </row>
    <row r="612" spans="6:13">
      <c r="F612" s="14"/>
      <c r="G612" s="14"/>
      <c r="H612" s="15"/>
      <c r="I612" s="15"/>
      <c r="J612" s="15"/>
      <c r="K612" s="15"/>
      <c r="L612" s="15"/>
      <c r="M612" s="15"/>
    </row>
    <row r="613" spans="6:13">
      <c r="F613" s="14"/>
      <c r="G613" s="14"/>
      <c r="H613" s="15"/>
      <c r="I613" s="15"/>
      <c r="J613" s="15"/>
      <c r="K613" s="15"/>
      <c r="L613" s="15"/>
      <c r="M613" s="15"/>
    </row>
    <row r="614" spans="6:13">
      <c r="F614" s="14"/>
      <c r="G614" s="14"/>
      <c r="H614" s="15"/>
      <c r="I614" s="15"/>
      <c r="J614" s="15"/>
      <c r="K614" s="15"/>
      <c r="L614" s="15"/>
      <c r="M614" s="15"/>
    </row>
    <row r="615" spans="6:13">
      <c r="F615" s="14"/>
      <c r="G615" s="14"/>
      <c r="H615" s="15"/>
      <c r="I615" s="15"/>
      <c r="J615" s="15"/>
      <c r="K615" s="15"/>
      <c r="L615" s="15"/>
      <c r="M615" s="15"/>
    </row>
    <row r="616" spans="6:13">
      <c r="F616" s="14"/>
      <c r="G616" s="14"/>
      <c r="H616" s="15"/>
      <c r="I616" s="15"/>
      <c r="J616" s="15"/>
      <c r="K616" s="15"/>
      <c r="L616" s="15"/>
      <c r="M616" s="15"/>
    </row>
    <row r="617" spans="6:13">
      <c r="F617" s="14"/>
      <c r="G617" s="14"/>
      <c r="H617" s="15"/>
      <c r="I617" s="15"/>
      <c r="J617" s="15"/>
      <c r="K617" s="15"/>
      <c r="L617" s="15"/>
      <c r="M617" s="15"/>
    </row>
    <row r="618" spans="6:13">
      <c r="F618" s="14"/>
      <c r="G618" s="14"/>
      <c r="H618" s="15"/>
      <c r="I618" s="15"/>
      <c r="J618" s="15"/>
      <c r="K618" s="15"/>
      <c r="L618" s="15"/>
      <c r="M618" s="15"/>
    </row>
    <row r="619" spans="6:13">
      <c r="F619" s="14"/>
      <c r="G619" s="14"/>
      <c r="H619" s="15"/>
      <c r="I619" s="15"/>
      <c r="J619" s="15"/>
      <c r="K619" s="15"/>
      <c r="L619" s="15"/>
      <c r="M619" s="15"/>
    </row>
    <row r="620" spans="6:13">
      <c r="F620" s="14"/>
      <c r="G620" s="14"/>
      <c r="H620" s="15"/>
      <c r="I620" s="15"/>
      <c r="J620" s="15"/>
      <c r="K620" s="15"/>
      <c r="L620" s="15"/>
      <c r="M620" s="15"/>
    </row>
    <row r="621" spans="6:13">
      <c r="F621" s="14"/>
      <c r="G621" s="14"/>
      <c r="H621" s="15"/>
      <c r="I621" s="15"/>
      <c r="J621" s="15"/>
      <c r="K621" s="15"/>
      <c r="L621" s="15"/>
      <c r="M621" s="15"/>
    </row>
    <row r="622" spans="6:13">
      <c r="F622" s="14"/>
      <c r="G622" s="14"/>
      <c r="H622" s="15"/>
      <c r="I622" s="15"/>
      <c r="J622" s="15"/>
      <c r="K622" s="15"/>
      <c r="L622" s="15"/>
      <c r="M622" s="15"/>
    </row>
    <row r="623" spans="6:13">
      <c r="F623" s="14"/>
      <c r="G623" s="14"/>
      <c r="H623" s="15"/>
      <c r="I623" s="15"/>
      <c r="J623" s="15"/>
      <c r="K623" s="15"/>
      <c r="L623" s="15"/>
      <c r="M623" s="15"/>
    </row>
    <row r="624" spans="6:13">
      <c r="F624" s="14"/>
      <c r="G624" s="14"/>
      <c r="H624" s="15"/>
      <c r="I624" s="15"/>
      <c r="J624" s="15"/>
      <c r="K624" s="15"/>
      <c r="L624" s="15"/>
      <c r="M624" s="15"/>
    </row>
    <row r="625" spans="6:13">
      <c r="F625" s="14"/>
      <c r="G625" s="14"/>
      <c r="H625" s="15"/>
      <c r="I625" s="15"/>
      <c r="J625" s="15"/>
      <c r="K625" s="15"/>
      <c r="L625" s="15"/>
      <c r="M625" s="15"/>
    </row>
    <row r="626" spans="6:13">
      <c r="F626" s="14"/>
      <c r="G626" s="14"/>
      <c r="H626" s="15"/>
      <c r="I626" s="15"/>
      <c r="J626" s="15"/>
      <c r="K626" s="15"/>
      <c r="L626" s="15"/>
      <c r="M626" s="15"/>
    </row>
    <row r="627" spans="6:13">
      <c r="F627" s="14"/>
      <c r="G627" s="14"/>
      <c r="H627" s="15"/>
      <c r="I627" s="15"/>
      <c r="J627" s="15"/>
      <c r="K627" s="15"/>
      <c r="L627" s="15"/>
      <c r="M627" s="15"/>
    </row>
    <row r="628" spans="6:13">
      <c r="F628" s="14"/>
      <c r="G628" s="14"/>
      <c r="H628" s="15"/>
      <c r="I628" s="15"/>
      <c r="J628" s="15"/>
      <c r="K628" s="15"/>
      <c r="L628" s="15"/>
      <c r="M628" s="15"/>
    </row>
    <row r="629" spans="6:13">
      <c r="F629" s="14"/>
      <c r="G629" s="14"/>
      <c r="H629" s="15"/>
      <c r="I629" s="15"/>
      <c r="J629" s="15"/>
      <c r="K629" s="15"/>
      <c r="L629" s="15"/>
      <c r="M629" s="15"/>
    </row>
    <row r="630" spans="6:13">
      <c r="F630" s="14"/>
      <c r="G630" s="14"/>
      <c r="H630" s="15"/>
      <c r="I630" s="15"/>
      <c r="J630" s="15"/>
      <c r="K630" s="15"/>
      <c r="L630" s="15"/>
      <c r="M630" s="15"/>
    </row>
    <row r="631" spans="6:13">
      <c r="F631" s="14"/>
      <c r="G631" s="14"/>
      <c r="H631" s="15"/>
      <c r="I631" s="15"/>
      <c r="J631" s="15"/>
      <c r="K631" s="15"/>
      <c r="L631" s="15"/>
      <c r="M631" s="15"/>
    </row>
    <row r="632" spans="6:13">
      <c r="F632" s="14"/>
      <c r="G632" s="14"/>
      <c r="H632" s="15"/>
      <c r="I632" s="15"/>
      <c r="J632" s="15"/>
      <c r="K632" s="15"/>
      <c r="L632" s="15"/>
      <c r="M632" s="15"/>
    </row>
    <row r="633" spans="6:13">
      <c r="F633" s="14"/>
      <c r="G633" s="14"/>
      <c r="H633" s="15"/>
      <c r="I633" s="15"/>
      <c r="J633" s="15"/>
      <c r="K633" s="15"/>
      <c r="L633" s="15"/>
      <c r="M633" s="15"/>
    </row>
    <row r="634" spans="6:13">
      <c r="F634" s="14"/>
      <c r="G634" s="14"/>
      <c r="H634" s="15"/>
      <c r="I634" s="15"/>
      <c r="J634" s="15"/>
      <c r="K634" s="15"/>
      <c r="L634" s="15"/>
      <c r="M634" s="15"/>
    </row>
    <row r="635" spans="6:13">
      <c r="F635" s="14"/>
      <c r="G635" s="14"/>
      <c r="H635" s="15"/>
      <c r="I635" s="15"/>
      <c r="J635" s="15"/>
      <c r="K635" s="15"/>
      <c r="L635" s="15"/>
      <c r="M635" s="15"/>
    </row>
    <row r="636" spans="6:13">
      <c r="F636" s="14"/>
      <c r="G636" s="14"/>
      <c r="H636" s="15"/>
      <c r="I636" s="15"/>
      <c r="J636" s="15"/>
      <c r="K636" s="15"/>
      <c r="L636" s="15"/>
      <c r="M636" s="15"/>
    </row>
    <row r="637" spans="6:13">
      <c r="F637" s="14"/>
      <c r="G637" s="14"/>
      <c r="H637" s="15"/>
      <c r="I637" s="15"/>
      <c r="J637" s="15"/>
      <c r="K637" s="15"/>
      <c r="L637" s="15"/>
      <c r="M637" s="15"/>
    </row>
    <row r="638" spans="6:13">
      <c r="F638" s="14"/>
      <c r="G638" s="14"/>
      <c r="H638" s="15"/>
      <c r="I638" s="15"/>
      <c r="J638" s="15"/>
      <c r="K638" s="15"/>
      <c r="L638" s="15"/>
      <c r="M638" s="15"/>
    </row>
    <row r="639" spans="6:13">
      <c r="F639" s="14"/>
      <c r="G639" s="14"/>
      <c r="H639" s="15"/>
      <c r="I639" s="15"/>
      <c r="J639" s="15"/>
      <c r="K639" s="15"/>
      <c r="L639" s="15"/>
      <c r="M639" s="15"/>
    </row>
    <row r="640" spans="6:13">
      <c r="F640" s="14"/>
      <c r="G640" s="14"/>
      <c r="H640" s="15"/>
      <c r="I640" s="15"/>
      <c r="J640" s="15"/>
      <c r="K640" s="15"/>
      <c r="L640" s="15"/>
      <c r="M640" s="15"/>
    </row>
    <row r="641" spans="6:13">
      <c r="F641" s="14"/>
      <c r="G641" s="14"/>
      <c r="H641" s="15"/>
      <c r="I641" s="15"/>
      <c r="J641" s="15"/>
      <c r="K641" s="15"/>
      <c r="L641" s="15"/>
      <c r="M641" s="15"/>
    </row>
    <row r="642" spans="6:13">
      <c r="F642" s="14"/>
      <c r="G642" s="14"/>
      <c r="H642" s="15"/>
      <c r="I642" s="15"/>
      <c r="J642" s="15"/>
      <c r="K642" s="15"/>
      <c r="L642" s="15"/>
      <c r="M642" s="15"/>
    </row>
    <row r="643" spans="6:13">
      <c r="F643" s="14"/>
      <c r="G643" s="14"/>
      <c r="H643" s="15"/>
      <c r="I643" s="15"/>
      <c r="J643" s="15"/>
      <c r="K643" s="15"/>
      <c r="L643" s="15"/>
      <c r="M643" s="15"/>
    </row>
    <row r="644" spans="6:13">
      <c r="F644" s="14"/>
      <c r="G644" s="14"/>
      <c r="H644" s="15"/>
      <c r="I644" s="15"/>
      <c r="J644" s="15"/>
      <c r="K644" s="15"/>
      <c r="L644" s="15"/>
      <c r="M644" s="15"/>
    </row>
    <row r="645" spans="6:13">
      <c r="F645" s="14"/>
      <c r="G645" s="14"/>
      <c r="H645" s="15"/>
      <c r="I645" s="15"/>
      <c r="J645" s="15"/>
      <c r="K645" s="15"/>
      <c r="L645" s="15"/>
      <c r="M645" s="15"/>
    </row>
    <row r="646" spans="6:13">
      <c r="F646" s="14"/>
      <c r="G646" s="14"/>
      <c r="H646" s="15"/>
      <c r="I646" s="15"/>
      <c r="J646" s="15"/>
      <c r="K646" s="15"/>
      <c r="L646" s="15"/>
      <c r="M646" s="15"/>
    </row>
    <row r="647" spans="6:13">
      <c r="F647" s="14"/>
      <c r="G647" s="14"/>
      <c r="H647" s="15"/>
      <c r="I647" s="15"/>
      <c r="J647" s="15"/>
      <c r="K647" s="15"/>
      <c r="L647" s="15"/>
      <c r="M647" s="15"/>
    </row>
    <row r="648" spans="6:13">
      <c r="F648" s="14"/>
      <c r="G648" s="14"/>
      <c r="H648" s="15"/>
      <c r="I648" s="15"/>
      <c r="J648" s="15"/>
      <c r="K648" s="15"/>
      <c r="L648" s="15"/>
      <c r="M648" s="15"/>
    </row>
    <row r="649" spans="6:13">
      <c r="F649" s="14"/>
      <c r="G649" s="14"/>
      <c r="H649" s="15"/>
      <c r="I649" s="15"/>
      <c r="J649" s="15"/>
      <c r="K649" s="15"/>
      <c r="L649" s="15"/>
      <c r="M649" s="15"/>
    </row>
    <row r="650" spans="6:13">
      <c r="F650" s="14"/>
      <c r="G650" s="14"/>
      <c r="H650" s="15"/>
      <c r="I650" s="15"/>
      <c r="J650" s="15"/>
      <c r="K650" s="15"/>
      <c r="L650" s="15"/>
      <c r="M650" s="15"/>
    </row>
    <row r="651" spans="6:13">
      <c r="F651" s="14"/>
      <c r="G651" s="14"/>
      <c r="H651" s="15"/>
      <c r="I651" s="15"/>
      <c r="J651" s="15"/>
      <c r="K651" s="15"/>
      <c r="L651" s="15"/>
      <c r="M651" s="15"/>
    </row>
    <row r="652" spans="6:13">
      <c r="F652" s="14"/>
      <c r="G652" s="14"/>
      <c r="H652" s="15"/>
      <c r="I652" s="15"/>
      <c r="J652" s="15"/>
      <c r="K652" s="15"/>
      <c r="L652" s="15"/>
      <c r="M652" s="15"/>
    </row>
    <row r="653" spans="6:13">
      <c r="F653" s="14"/>
      <c r="G653" s="14"/>
      <c r="H653" s="15"/>
      <c r="I653" s="15"/>
      <c r="J653" s="15"/>
      <c r="K653" s="15"/>
      <c r="L653" s="15"/>
      <c r="M653" s="15"/>
    </row>
    <row r="654" spans="6:13">
      <c r="F654" s="14"/>
      <c r="G654" s="14"/>
      <c r="H654" s="15"/>
      <c r="I654" s="15"/>
      <c r="J654" s="15"/>
      <c r="K654" s="15"/>
      <c r="L654" s="15"/>
      <c r="M654" s="15"/>
    </row>
    <row r="655" spans="6:13">
      <c r="F655" s="14"/>
      <c r="G655" s="14"/>
      <c r="H655" s="15"/>
      <c r="I655" s="15"/>
      <c r="J655" s="15"/>
      <c r="K655" s="15"/>
      <c r="L655" s="15"/>
      <c r="M655" s="15"/>
    </row>
    <row r="656" spans="6:13">
      <c r="F656" s="14"/>
      <c r="G656" s="14"/>
      <c r="H656" s="15"/>
      <c r="I656" s="15"/>
      <c r="J656" s="15"/>
      <c r="K656" s="15"/>
      <c r="L656" s="15"/>
      <c r="M656" s="15"/>
    </row>
    <row r="657" spans="6:13">
      <c r="F657" s="14"/>
      <c r="G657" s="14"/>
      <c r="H657" s="15"/>
      <c r="I657" s="15"/>
      <c r="J657" s="15"/>
      <c r="K657" s="15"/>
      <c r="L657" s="15"/>
      <c r="M657" s="15"/>
    </row>
    <row r="658" spans="6:13">
      <c r="F658" s="14"/>
      <c r="G658" s="14"/>
      <c r="H658" s="15"/>
      <c r="I658" s="15"/>
      <c r="J658" s="15"/>
      <c r="K658" s="15"/>
      <c r="L658" s="15"/>
      <c r="M658" s="15"/>
    </row>
    <row r="659" spans="6:13">
      <c r="F659" s="14"/>
      <c r="G659" s="14"/>
      <c r="H659" s="15"/>
      <c r="I659" s="15"/>
      <c r="J659" s="15"/>
      <c r="K659" s="15"/>
      <c r="L659" s="15"/>
      <c r="M659" s="15"/>
    </row>
    <row r="660" spans="6:13">
      <c r="F660" s="14"/>
      <c r="G660" s="14"/>
      <c r="H660" s="15"/>
      <c r="I660" s="15"/>
      <c r="J660" s="15"/>
      <c r="K660" s="15"/>
      <c r="L660" s="15"/>
      <c r="M660" s="15"/>
    </row>
    <row r="661" spans="6:13">
      <c r="F661" s="14"/>
      <c r="G661" s="14"/>
      <c r="H661" s="15"/>
      <c r="I661" s="15"/>
      <c r="J661" s="15"/>
      <c r="K661" s="15"/>
      <c r="L661" s="15"/>
      <c r="M661" s="15"/>
    </row>
    <row r="662" spans="6:13">
      <c r="F662" s="14"/>
      <c r="G662" s="14"/>
      <c r="H662" s="15"/>
      <c r="I662" s="15"/>
      <c r="J662" s="15"/>
      <c r="K662" s="15"/>
      <c r="L662" s="15"/>
      <c r="M662" s="15"/>
    </row>
    <row r="663" spans="6:13">
      <c r="F663" s="14"/>
      <c r="G663" s="14"/>
      <c r="H663" s="15"/>
      <c r="I663" s="15"/>
      <c r="J663" s="15"/>
      <c r="K663" s="15"/>
      <c r="L663" s="15"/>
      <c r="M663" s="15"/>
    </row>
    <row r="664" spans="6:13">
      <c r="F664" s="14"/>
      <c r="G664" s="14"/>
      <c r="H664" s="15"/>
      <c r="I664" s="15"/>
      <c r="J664" s="15"/>
      <c r="K664" s="15"/>
      <c r="L664" s="15"/>
      <c r="M664" s="15"/>
    </row>
    <row r="665" spans="6:13">
      <c r="F665" s="14"/>
      <c r="G665" s="14"/>
      <c r="H665" s="15"/>
      <c r="I665" s="15"/>
      <c r="J665" s="15"/>
      <c r="K665" s="15"/>
      <c r="L665" s="15"/>
      <c r="M665" s="15"/>
    </row>
    <row r="666" spans="6:13">
      <c r="F666" s="14"/>
      <c r="G666" s="14"/>
      <c r="H666" s="15"/>
      <c r="I666" s="15"/>
      <c r="J666" s="15"/>
      <c r="K666" s="15"/>
      <c r="L666" s="15"/>
      <c r="M666" s="15"/>
    </row>
    <row r="667" spans="6:13">
      <c r="F667" s="14"/>
      <c r="G667" s="14"/>
      <c r="H667" s="15"/>
      <c r="I667" s="15"/>
      <c r="J667" s="15"/>
      <c r="K667" s="15"/>
      <c r="L667" s="15"/>
      <c r="M667" s="15"/>
    </row>
    <row r="668" spans="6:13">
      <c r="F668" s="14"/>
      <c r="G668" s="14"/>
      <c r="H668" s="15"/>
      <c r="I668" s="15"/>
      <c r="J668" s="15"/>
      <c r="K668" s="15"/>
      <c r="L668" s="15"/>
      <c r="M668" s="15"/>
    </row>
    <row r="669" spans="6:13">
      <c r="F669" s="14"/>
      <c r="G669" s="14"/>
      <c r="H669" s="15"/>
      <c r="I669" s="15"/>
      <c r="J669" s="15"/>
      <c r="K669" s="15"/>
      <c r="L669" s="15"/>
      <c r="M669" s="15"/>
    </row>
    <row r="670" spans="6:13">
      <c r="F670" s="14"/>
      <c r="G670" s="14"/>
      <c r="H670" s="15"/>
      <c r="I670" s="15"/>
      <c r="J670" s="15"/>
      <c r="K670" s="15"/>
      <c r="L670" s="15"/>
      <c r="M670" s="15"/>
    </row>
    <row r="671" spans="6:13">
      <c r="F671" s="14"/>
      <c r="G671" s="14"/>
      <c r="H671" s="15"/>
      <c r="I671" s="15"/>
      <c r="J671" s="15"/>
      <c r="K671" s="15"/>
      <c r="L671" s="15"/>
      <c r="M671" s="15"/>
    </row>
    <row r="672" spans="6:13">
      <c r="F672" s="14"/>
      <c r="G672" s="14"/>
      <c r="H672" s="15"/>
      <c r="I672" s="15"/>
      <c r="J672" s="15"/>
      <c r="K672" s="15"/>
      <c r="L672" s="15"/>
      <c r="M672" s="15"/>
    </row>
    <row r="673" spans="6:13">
      <c r="F673" s="14"/>
      <c r="G673" s="14"/>
      <c r="H673" s="15"/>
      <c r="I673" s="15"/>
      <c r="J673" s="15"/>
      <c r="K673" s="15"/>
      <c r="L673" s="15"/>
      <c r="M673" s="15"/>
    </row>
    <row r="674" spans="6:13">
      <c r="F674" s="14"/>
      <c r="G674" s="14"/>
      <c r="H674" s="15"/>
      <c r="I674" s="15"/>
      <c r="J674" s="15"/>
      <c r="K674" s="15"/>
      <c r="L674" s="15"/>
      <c r="M674" s="15"/>
    </row>
    <row r="675" spans="6:13">
      <c r="F675" s="14"/>
      <c r="G675" s="14"/>
      <c r="H675" s="15"/>
      <c r="I675" s="15"/>
      <c r="J675" s="15"/>
      <c r="K675" s="15"/>
      <c r="L675" s="15"/>
      <c r="M675" s="15"/>
    </row>
    <row r="676" spans="6:13">
      <c r="F676" s="14"/>
      <c r="G676" s="14"/>
      <c r="H676" s="15"/>
      <c r="I676" s="15"/>
      <c r="J676" s="15"/>
      <c r="K676" s="15"/>
      <c r="L676" s="15"/>
      <c r="M676" s="15"/>
    </row>
    <row r="677" spans="6:13">
      <c r="F677" s="14"/>
      <c r="G677" s="14"/>
      <c r="H677" s="15"/>
      <c r="I677" s="15"/>
      <c r="J677" s="15"/>
      <c r="K677" s="15"/>
      <c r="L677" s="15"/>
      <c r="M677" s="15"/>
    </row>
    <row r="678" spans="6:13">
      <c r="F678" s="14"/>
      <c r="G678" s="14"/>
      <c r="H678" s="15"/>
      <c r="I678" s="15"/>
      <c r="J678" s="15"/>
      <c r="K678" s="15"/>
      <c r="L678" s="15"/>
      <c r="M678" s="15"/>
    </row>
    <row r="679" spans="6:13">
      <c r="F679" s="14"/>
      <c r="G679" s="14"/>
      <c r="H679" s="15"/>
      <c r="I679" s="15"/>
      <c r="J679" s="15"/>
      <c r="K679" s="15"/>
      <c r="L679" s="15"/>
      <c r="M679" s="15"/>
    </row>
    <row r="680" spans="6:13">
      <c r="F680" s="14"/>
      <c r="G680" s="14"/>
      <c r="H680" s="15"/>
      <c r="I680" s="15"/>
      <c r="J680" s="15"/>
      <c r="K680" s="15"/>
      <c r="L680" s="15"/>
      <c r="M680" s="15"/>
    </row>
    <row r="681" spans="6:13">
      <c r="F681" s="14"/>
      <c r="G681" s="14"/>
      <c r="H681" s="15"/>
      <c r="I681" s="15"/>
      <c r="J681" s="15"/>
      <c r="K681" s="15"/>
      <c r="L681" s="15"/>
      <c r="M681" s="15"/>
    </row>
    <row r="682" spans="6:13">
      <c r="F682" s="14"/>
      <c r="G682" s="14"/>
      <c r="H682" s="15"/>
      <c r="I682" s="15"/>
      <c r="J682" s="15"/>
      <c r="K682" s="15"/>
      <c r="L682" s="15"/>
      <c r="M682" s="15"/>
    </row>
    <row r="683" spans="6:13">
      <c r="F683" s="14"/>
      <c r="G683" s="14"/>
      <c r="H683" s="15"/>
      <c r="I683" s="15"/>
      <c r="J683" s="15"/>
      <c r="K683" s="15"/>
      <c r="L683" s="15"/>
      <c r="M683" s="15"/>
    </row>
    <row r="684" spans="6:13">
      <c r="F684" s="14"/>
      <c r="G684" s="14"/>
      <c r="H684" s="15"/>
      <c r="I684" s="15"/>
      <c r="J684" s="15"/>
      <c r="K684" s="15"/>
      <c r="L684" s="15"/>
      <c r="M684" s="15"/>
    </row>
    <row r="685" spans="6:13">
      <c r="F685" s="14"/>
      <c r="G685" s="14"/>
      <c r="H685" s="15"/>
      <c r="I685" s="15"/>
      <c r="J685" s="15"/>
      <c r="K685" s="15"/>
      <c r="L685" s="15"/>
      <c r="M685" s="15"/>
    </row>
    <row r="686" spans="6:13">
      <c r="F686" s="14"/>
      <c r="G686" s="14"/>
      <c r="H686" s="15"/>
      <c r="I686" s="15"/>
      <c r="J686" s="15"/>
      <c r="K686" s="15"/>
      <c r="L686" s="15"/>
      <c r="M686" s="15"/>
    </row>
    <row r="687" spans="6:13">
      <c r="F687" s="14"/>
      <c r="G687" s="14"/>
      <c r="H687" s="15"/>
      <c r="I687" s="15"/>
      <c r="J687" s="15"/>
      <c r="K687" s="15"/>
      <c r="L687" s="15"/>
      <c r="M687" s="15"/>
    </row>
    <row r="688" spans="6:13">
      <c r="F688" s="14"/>
      <c r="G688" s="14"/>
      <c r="H688" s="15"/>
      <c r="I688" s="15"/>
      <c r="J688" s="15"/>
      <c r="K688" s="15"/>
      <c r="L688" s="15"/>
      <c r="M688" s="15"/>
    </row>
    <row r="689" spans="6:13">
      <c r="F689" s="14"/>
      <c r="G689" s="14"/>
      <c r="H689" s="15"/>
      <c r="I689" s="15"/>
      <c r="J689" s="15"/>
      <c r="K689" s="15"/>
      <c r="L689" s="15"/>
      <c r="M689" s="15"/>
    </row>
    <row r="690" spans="6:13">
      <c r="F690" s="14"/>
      <c r="G690" s="14"/>
      <c r="H690" s="15"/>
      <c r="I690" s="15"/>
      <c r="J690" s="15"/>
      <c r="K690" s="15"/>
      <c r="L690" s="15"/>
      <c r="M690" s="15"/>
    </row>
    <row r="691" spans="6:13">
      <c r="F691" s="14"/>
      <c r="G691" s="14"/>
      <c r="H691" s="15"/>
      <c r="I691" s="15"/>
      <c r="J691" s="15"/>
      <c r="K691" s="15"/>
      <c r="L691" s="15"/>
      <c r="M691" s="15"/>
    </row>
    <row r="692" spans="6:13">
      <c r="F692" s="14"/>
      <c r="G692" s="14"/>
      <c r="H692" s="15"/>
      <c r="I692" s="15"/>
      <c r="J692" s="15"/>
      <c r="K692" s="15"/>
      <c r="L692" s="15"/>
      <c r="M692" s="15"/>
    </row>
    <row r="693" spans="6:13">
      <c r="F693" s="14"/>
      <c r="G693" s="14"/>
      <c r="H693" s="15"/>
      <c r="I693" s="15"/>
      <c r="J693" s="15"/>
      <c r="K693" s="15"/>
      <c r="L693" s="15"/>
      <c r="M693" s="15"/>
    </row>
    <row r="694" spans="6:13">
      <c r="F694" s="14"/>
      <c r="G694" s="14"/>
      <c r="H694" s="15"/>
      <c r="I694" s="15"/>
      <c r="J694" s="15"/>
      <c r="K694" s="15"/>
      <c r="L694" s="15"/>
      <c r="M694" s="15"/>
    </row>
    <row r="695" spans="6:13">
      <c r="F695" s="14"/>
      <c r="G695" s="14"/>
      <c r="H695" s="15"/>
      <c r="I695" s="15"/>
      <c r="J695" s="15"/>
      <c r="K695" s="15"/>
      <c r="L695" s="15"/>
      <c r="M695" s="15"/>
    </row>
    <row r="696" spans="6:13">
      <c r="F696" s="14"/>
      <c r="G696" s="14"/>
      <c r="H696" s="15"/>
      <c r="I696" s="15"/>
      <c r="J696" s="15"/>
      <c r="K696" s="15"/>
      <c r="L696" s="15"/>
      <c r="M696" s="15"/>
    </row>
    <row r="697" spans="6:13">
      <c r="F697" s="14"/>
      <c r="G697" s="14"/>
      <c r="H697" s="15"/>
      <c r="I697" s="15"/>
      <c r="J697" s="15"/>
      <c r="K697" s="15"/>
      <c r="L697" s="15"/>
      <c r="M697" s="15"/>
    </row>
    <row r="698" spans="6:13">
      <c r="F698" s="14"/>
      <c r="G698" s="14"/>
      <c r="H698" s="15"/>
      <c r="I698" s="15"/>
      <c r="J698" s="15"/>
      <c r="K698" s="15"/>
      <c r="L698" s="15"/>
      <c r="M698" s="15"/>
    </row>
    <row r="699" spans="6:13">
      <c r="F699" s="14"/>
      <c r="G699" s="14"/>
      <c r="H699" s="15"/>
      <c r="I699" s="15"/>
      <c r="J699" s="15"/>
      <c r="K699" s="15"/>
      <c r="L699" s="15"/>
      <c r="M699" s="15"/>
    </row>
    <row r="700" spans="6:13">
      <c r="F700" s="14"/>
      <c r="G700" s="14"/>
      <c r="H700" s="15"/>
      <c r="I700" s="15"/>
      <c r="J700" s="15"/>
      <c r="K700" s="15"/>
      <c r="L700" s="15"/>
      <c r="M700" s="15"/>
    </row>
    <row r="701" spans="6:13">
      <c r="F701" s="14"/>
      <c r="G701" s="14"/>
      <c r="H701" s="15"/>
      <c r="I701" s="15"/>
      <c r="J701" s="15"/>
      <c r="K701" s="15"/>
      <c r="L701" s="15"/>
      <c r="M701" s="15"/>
    </row>
    <row r="702" spans="6:13">
      <c r="F702" s="14"/>
      <c r="G702" s="14"/>
      <c r="H702" s="15"/>
      <c r="I702" s="15"/>
      <c r="J702" s="15"/>
      <c r="K702" s="15"/>
      <c r="L702" s="15"/>
      <c r="M702" s="15"/>
    </row>
    <row r="703" spans="6:13">
      <c r="F703" s="14"/>
      <c r="G703" s="14"/>
      <c r="H703" s="15"/>
      <c r="I703" s="15"/>
      <c r="J703" s="15"/>
      <c r="K703" s="15"/>
      <c r="L703" s="15"/>
      <c r="M703" s="15"/>
    </row>
    <row r="704" spans="6:13">
      <c r="F704" s="14"/>
      <c r="G704" s="14"/>
      <c r="H704" s="15"/>
      <c r="I704" s="15"/>
      <c r="J704" s="15"/>
      <c r="K704" s="15"/>
      <c r="L704" s="15"/>
      <c r="M704" s="15"/>
    </row>
    <row r="705" spans="6:13">
      <c r="F705" s="14"/>
      <c r="G705" s="14"/>
      <c r="H705" s="15"/>
      <c r="I705" s="15"/>
      <c r="J705" s="15"/>
      <c r="K705" s="15"/>
      <c r="L705" s="15"/>
      <c r="M705" s="15"/>
    </row>
    <row r="706" spans="6:13">
      <c r="F706" s="14"/>
      <c r="G706" s="14"/>
      <c r="H706" s="15"/>
      <c r="I706" s="15"/>
      <c r="J706" s="15"/>
      <c r="K706" s="15"/>
      <c r="L706" s="15"/>
      <c r="M706" s="15"/>
    </row>
    <row r="707" spans="6:13">
      <c r="F707" s="14"/>
      <c r="G707" s="14"/>
      <c r="H707" s="15"/>
      <c r="I707" s="15"/>
      <c r="J707" s="15"/>
      <c r="K707" s="15"/>
      <c r="L707" s="15"/>
      <c r="M707" s="15"/>
    </row>
    <row r="708" spans="6:13">
      <c r="F708" s="14"/>
      <c r="G708" s="14"/>
      <c r="H708" s="15"/>
      <c r="I708" s="15"/>
      <c r="J708" s="15"/>
      <c r="K708" s="15"/>
      <c r="L708" s="15"/>
      <c r="M708" s="15"/>
    </row>
    <row r="709" spans="6:13">
      <c r="F709" s="14"/>
      <c r="G709" s="14"/>
      <c r="H709" s="15"/>
      <c r="I709" s="15"/>
      <c r="J709" s="15"/>
      <c r="K709" s="15"/>
      <c r="L709" s="15"/>
      <c r="M709" s="15"/>
    </row>
    <row r="710" spans="6:13">
      <c r="F710" s="14"/>
      <c r="G710" s="14"/>
      <c r="H710" s="15"/>
      <c r="I710" s="15"/>
      <c r="J710" s="15"/>
      <c r="K710" s="15"/>
      <c r="L710" s="15"/>
      <c r="M710" s="15"/>
    </row>
    <row r="711" spans="6:13">
      <c r="F711" s="14"/>
      <c r="G711" s="14"/>
      <c r="H711" s="15"/>
      <c r="I711" s="15"/>
      <c r="J711" s="15"/>
      <c r="K711" s="15"/>
      <c r="L711" s="15"/>
      <c r="M711" s="15"/>
    </row>
    <row r="712" spans="6:13">
      <c r="F712" s="14"/>
      <c r="G712" s="14"/>
      <c r="H712" s="15"/>
      <c r="I712" s="15"/>
      <c r="J712" s="15"/>
      <c r="K712" s="15"/>
      <c r="L712" s="15"/>
      <c r="M712" s="15"/>
    </row>
    <row r="713" spans="6:13">
      <c r="F713" s="14"/>
      <c r="G713" s="14"/>
      <c r="H713" s="15"/>
      <c r="I713" s="15"/>
      <c r="J713" s="15"/>
      <c r="K713" s="15"/>
      <c r="L713" s="15"/>
      <c r="M713" s="15"/>
    </row>
    <row r="714" spans="6:13">
      <c r="F714" s="14"/>
      <c r="G714" s="14"/>
      <c r="H714" s="15"/>
      <c r="I714" s="15"/>
      <c r="J714" s="15"/>
      <c r="K714" s="15"/>
      <c r="L714" s="15"/>
      <c r="M714" s="15"/>
    </row>
    <row r="715" spans="6:13">
      <c r="F715" s="14"/>
      <c r="G715" s="14"/>
      <c r="H715" s="15"/>
      <c r="I715" s="15"/>
      <c r="J715" s="15"/>
      <c r="K715" s="15"/>
      <c r="L715" s="15"/>
      <c r="M715" s="15"/>
    </row>
    <row r="716" spans="6:13">
      <c r="F716" s="14"/>
      <c r="G716" s="14"/>
      <c r="H716" s="15"/>
      <c r="I716" s="15"/>
      <c r="J716" s="15"/>
      <c r="K716" s="15"/>
      <c r="L716" s="15"/>
      <c r="M716" s="15"/>
    </row>
    <row r="717" spans="6:13">
      <c r="F717" s="14"/>
      <c r="G717" s="14"/>
      <c r="H717" s="15"/>
      <c r="I717" s="15"/>
      <c r="J717" s="15"/>
      <c r="K717" s="15"/>
      <c r="L717" s="15"/>
      <c r="M717" s="15"/>
    </row>
    <row r="718" spans="6:13">
      <c r="F718" s="14"/>
      <c r="G718" s="14"/>
      <c r="H718" s="15"/>
      <c r="I718" s="15"/>
      <c r="J718" s="15"/>
      <c r="K718" s="15"/>
      <c r="L718" s="15"/>
      <c r="M718" s="15"/>
    </row>
    <row r="719" spans="6:13">
      <c r="F719" s="14"/>
      <c r="G719" s="14"/>
      <c r="H719" s="15"/>
      <c r="I719" s="15"/>
      <c r="J719" s="15"/>
      <c r="K719" s="15"/>
      <c r="L719" s="15"/>
      <c r="M719" s="15"/>
    </row>
    <row r="720" spans="6:13">
      <c r="F720" s="14"/>
      <c r="G720" s="14"/>
      <c r="H720" s="15"/>
      <c r="I720" s="15"/>
      <c r="J720" s="15"/>
      <c r="K720" s="15"/>
      <c r="L720" s="15"/>
      <c r="M720" s="15"/>
    </row>
    <row r="721" spans="6:13">
      <c r="F721" s="14"/>
      <c r="G721" s="14"/>
      <c r="H721" s="15"/>
      <c r="I721" s="15"/>
      <c r="J721" s="15"/>
      <c r="K721" s="15"/>
      <c r="L721" s="15"/>
      <c r="M721" s="15"/>
    </row>
    <row r="722" spans="6:13">
      <c r="F722" s="14"/>
      <c r="G722" s="14"/>
      <c r="H722" s="15"/>
      <c r="I722" s="15"/>
      <c r="J722" s="15"/>
      <c r="K722" s="15"/>
      <c r="L722" s="15"/>
      <c r="M722" s="15"/>
    </row>
    <row r="723" spans="6:13">
      <c r="F723" s="14"/>
      <c r="G723" s="14"/>
      <c r="H723" s="15"/>
      <c r="I723" s="15"/>
      <c r="J723" s="15"/>
      <c r="K723" s="15"/>
      <c r="L723" s="15"/>
      <c r="M723" s="15"/>
    </row>
    <row r="724" spans="6:13">
      <c r="F724" s="14"/>
      <c r="G724" s="14"/>
      <c r="H724" s="15"/>
      <c r="I724" s="15"/>
      <c r="J724" s="15"/>
      <c r="K724" s="15"/>
      <c r="L724" s="15"/>
      <c r="M724" s="15"/>
    </row>
    <row r="725" spans="6:13">
      <c r="F725" s="14"/>
      <c r="G725" s="14"/>
      <c r="H725" s="15"/>
      <c r="I725" s="15"/>
      <c r="J725" s="15"/>
      <c r="K725" s="15"/>
      <c r="L725" s="15"/>
      <c r="M725" s="15"/>
    </row>
    <row r="726" spans="6:13">
      <c r="F726" s="14"/>
      <c r="G726" s="14"/>
      <c r="H726" s="15"/>
      <c r="I726" s="15"/>
      <c r="J726" s="15"/>
      <c r="K726" s="15"/>
      <c r="L726" s="15"/>
      <c r="M726" s="15"/>
    </row>
    <row r="727" spans="6:13">
      <c r="F727" s="14"/>
      <c r="G727" s="14"/>
      <c r="H727" s="15"/>
      <c r="I727" s="15"/>
      <c r="J727" s="15"/>
      <c r="K727" s="15"/>
      <c r="L727" s="15"/>
      <c r="M727" s="15"/>
    </row>
    <row r="728" spans="6:13">
      <c r="F728" s="14"/>
      <c r="G728" s="14"/>
      <c r="H728" s="15"/>
      <c r="I728" s="15"/>
      <c r="J728" s="15"/>
      <c r="K728" s="15"/>
      <c r="L728" s="15"/>
      <c r="M728" s="15"/>
    </row>
    <row r="729" spans="6:13">
      <c r="F729" s="14"/>
      <c r="G729" s="14"/>
      <c r="H729" s="15"/>
      <c r="I729" s="15"/>
      <c r="J729" s="15"/>
      <c r="K729" s="15"/>
      <c r="L729" s="15"/>
      <c r="M729" s="15"/>
    </row>
    <row r="730" spans="6:13">
      <c r="F730" s="14"/>
      <c r="G730" s="14"/>
      <c r="H730" s="15"/>
      <c r="I730" s="15"/>
      <c r="J730" s="15"/>
      <c r="K730" s="15"/>
      <c r="L730" s="15"/>
      <c r="M730" s="15"/>
    </row>
    <row r="731" spans="6:13">
      <c r="F731" s="14"/>
      <c r="G731" s="14"/>
      <c r="H731" s="15"/>
      <c r="I731" s="15"/>
      <c r="J731" s="15"/>
      <c r="K731" s="15"/>
      <c r="L731" s="15"/>
      <c r="M731" s="15"/>
    </row>
    <row r="732" spans="6:13">
      <c r="F732" s="14"/>
      <c r="G732" s="14"/>
      <c r="H732" s="15"/>
      <c r="I732" s="15"/>
      <c r="J732" s="15"/>
      <c r="K732" s="15"/>
      <c r="L732" s="15"/>
      <c r="M732" s="15"/>
    </row>
    <row r="733" spans="6:13">
      <c r="F733" s="14"/>
      <c r="G733" s="14"/>
      <c r="H733" s="15"/>
      <c r="I733" s="15"/>
      <c r="J733" s="15"/>
      <c r="K733" s="15"/>
      <c r="L733" s="15"/>
      <c r="M733" s="15"/>
    </row>
    <row r="734" spans="6:13">
      <c r="F734" s="14"/>
      <c r="G734" s="14"/>
      <c r="H734" s="15"/>
      <c r="I734" s="15"/>
      <c r="J734" s="15"/>
      <c r="K734" s="15"/>
      <c r="L734" s="15"/>
      <c r="M734" s="15"/>
    </row>
    <row r="735" spans="6:13">
      <c r="F735" s="14"/>
      <c r="G735" s="14"/>
      <c r="H735" s="15"/>
      <c r="I735" s="15"/>
      <c r="J735" s="15"/>
      <c r="K735" s="15"/>
      <c r="L735" s="15"/>
      <c r="M735" s="15"/>
    </row>
    <row r="736" spans="6:13">
      <c r="F736" s="14"/>
      <c r="G736" s="14"/>
      <c r="H736" s="15"/>
      <c r="I736" s="15"/>
      <c r="J736" s="15"/>
      <c r="K736" s="15"/>
      <c r="L736" s="15"/>
      <c r="M736" s="15"/>
    </row>
    <row r="737" spans="6:13">
      <c r="F737" s="14"/>
      <c r="G737" s="14"/>
      <c r="H737" s="15"/>
      <c r="I737" s="15"/>
      <c r="J737" s="15"/>
      <c r="K737" s="15"/>
      <c r="L737" s="15"/>
      <c r="M737" s="15"/>
    </row>
    <row r="738" spans="6:13">
      <c r="F738" s="14"/>
      <c r="G738" s="14"/>
      <c r="H738" s="15"/>
      <c r="I738" s="15"/>
      <c r="J738" s="15"/>
      <c r="K738" s="15"/>
      <c r="L738" s="15"/>
      <c r="M738" s="15"/>
    </row>
    <row r="739" spans="6:13">
      <c r="F739" s="14"/>
      <c r="G739" s="14"/>
      <c r="H739" s="15"/>
      <c r="I739" s="15"/>
      <c r="J739" s="15"/>
      <c r="K739" s="15"/>
      <c r="L739" s="15"/>
      <c r="M739" s="15"/>
    </row>
    <row r="740" spans="6:13">
      <c r="F740" s="14"/>
      <c r="G740" s="14"/>
      <c r="H740" s="15"/>
      <c r="I740" s="15"/>
      <c r="J740" s="15"/>
      <c r="K740" s="15"/>
      <c r="L740" s="15"/>
      <c r="M740" s="15"/>
    </row>
    <row r="741" spans="6:13">
      <c r="F741" s="14"/>
      <c r="G741" s="14"/>
      <c r="H741" s="15"/>
      <c r="I741" s="15"/>
      <c r="J741" s="15"/>
      <c r="K741" s="15"/>
      <c r="L741" s="15"/>
      <c r="M741" s="15"/>
    </row>
    <row r="742" spans="6:13">
      <c r="F742" s="14"/>
      <c r="G742" s="14"/>
      <c r="H742" s="15"/>
      <c r="I742" s="15"/>
      <c r="J742" s="15"/>
      <c r="K742" s="15"/>
      <c r="L742" s="15"/>
      <c r="M742" s="15"/>
    </row>
    <row r="743" spans="6:13">
      <c r="F743" s="14"/>
      <c r="G743" s="14"/>
      <c r="H743" s="15"/>
      <c r="I743" s="15"/>
      <c r="J743" s="15"/>
      <c r="K743" s="15"/>
      <c r="L743" s="15"/>
      <c r="M743" s="15"/>
    </row>
    <row r="744" spans="6:13">
      <c r="F744" s="14"/>
      <c r="G744" s="14"/>
      <c r="H744" s="15"/>
      <c r="I744" s="15"/>
      <c r="J744" s="15"/>
      <c r="K744" s="15"/>
      <c r="L744" s="15"/>
      <c r="M744" s="15"/>
    </row>
    <row r="745" spans="6:13">
      <c r="F745" s="14"/>
      <c r="G745" s="14"/>
      <c r="H745" s="15"/>
      <c r="I745" s="15"/>
      <c r="J745" s="15"/>
      <c r="K745" s="15"/>
      <c r="L745" s="15"/>
      <c r="M745" s="15"/>
    </row>
    <row r="746" spans="6:13">
      <c r="F746" s="14"/>
      <c r="G746" s="14"/>
      <c r="H746" s="15"/>
      <c r="I746" s="15"/>
      <c r="J746" s="15"/>
      <c r="K746" s="15"/>
      <c r="L746" s="15"/>
      <c r="M746" s="15"/>
    </row>
    <row r="747" spans="6:13">
      <c r="F747" s="14"/>
      <c r="G747" s="14"/>
      <c r="H747" s="15"/>
      <c r="I747" s="15"/>
      <c r="J747" s="15"/>
      <c r="K747" s="15"/>
      <c r="L747" s="15"/>
      <c r="M747" s="15"/>
    </row>
    <row r="748" spans="6:13">
      <c r="F748" s="14"/>
      <c r="G748" s="14"/>
      <c r="H748" s="15"/>
      <c r="I748" s="15"/>
      <c r="J748" s="15"/>
      <c r="K748" s="15"/>
      <c r="L748" s="15"/>
      <c r="M748" s="15"/>
    </row>
    <row r="749" spans="6:13">
      <c r="F749" s="14"/>
      <c r="G749" s="14"/>
      <c r="H749" s="15"/>
      <c r="I749" s="15"/>
      <c r="J749" s="15"/>
      <c r="K749" s="15"/>
      <c r="L749" s="15"/>
      <c r="M749" s="15"/>
    </row>
    <row r="750" spans="6:13">
      <c r="F750" s="14"/>
      <c r="G750" s="14"/>
      <c r="H750" s="15"/>
      <c r="I750" s="15"/>
      <c r="J750" s="15"/>
      <c r="K750" s="15"/>
      <c r="L750" s="15"/>
      <c r="M750" s="15"/>
    </row>
    <row r="751" spans="6:13">
      <c r="F751" s="14"/>
      <c r="G751" s="14"/>
      <c r="H751" s="15"/>
      <c r="I751" s="15"/>
      <c r="J751" s="15"/>
      <c r="K751" s="15"/>
      <c r="L751" s="15"/>
      <c r="M751" s="15"/>
    </row>
    <row r="752" spans="6:13">
      <c r="F752" s="14"/>
      <c r="G752" s="14"/>
      <c r="H752" s="15"/>
      <c r="I752" s="15"/>
      <c r="J752" s="15"/>
      <c r="K752" s="15"/>
      <c r="L752" s="15"/>
      <c r="M752" s="15"/>
    </row>
    <row r="753" spans="6:13">
      <c r="F753" s="14"/>
      <c r="G753" s="14"/>
      <c r="H753" s="15"/>
      <c r="I753" s="15"/>
      <c r="J753" s="15"/>
      <c r="K753" s="15"/>
      <c r="L753" s="15"/>
      <c r="M753" s="15"/>
    </row>
    <row r="754" spans="6:13">
      <c r="F754" s="14"/>
      <c r="G754" s="14"/>
      <c r="H754" s="15"/>
      <c r="I754" s="15"/>
      <c r="J754" s="15"/>
      <c r="K754" s="15"/>
      <c r="L754" s="15"/>
      <c r="M754" s="15"/>
    </row>
    <row r="755" spans="6:13">
      <c r="F755" s="14"/>
      <c r="G755" s="14"/>
      <c r="H755" s="15"/>
      <c r="I755" s="15"/>
      <c r="J755" s="15"/>
      <c r="K755" s="15"/>
      <c r="L755" s="15"/>
      <c r="M755" s="15"/>
    </row>
    <row r="756" spans="6:13">
      <c r="F756" s="14"/>
      <c r="G756" s="14"/>
      <c r="H756" s="15"/>
      <c r="I756" s="15"/>
      <c r="J756" s="15"/>
      <c r="K756" s="15"/>
      <c r="L756" s="15"/>
      <c r="M756" s="15"/>
    </row>
    <row r="757" spans="6:13">
      <c r="F757" s="14"/>
      <c r="G757" s="14"/>
      <c r="H757" s="15"/>
      <c r="I757" s="15"/>
      <c r="J757" s="15"/>
      <c r="K757" s="15"/>
      <c r="L757" s="15"/>
      <c r="M757" s="15"/>
    </row>
    <row r="758" spans="6:13">
      <c r="F758" s="14"/>
      <c r="G758" s="14"/>
      <c r="H758" s="15"/>
      <c r="I758" s="15"/>
      <c r="J758" s="15"/>
      <c r="K758" s="15"/>
      <c r="L758" s="15"/>
      <c r="M758" s="15"/>
    </row>
    <row r="759" spans="6:13">
      <c r="F759" s="14"/>
      <c r="G759" s="14"/>
      <c r="H759" s="15"/>
      <c r="I759" s="15"/>
      <c r="J759" s="15"/>
      <c r="K759" s="15"/>
      <c r="L759" s="15"/>
      <c r="M759" s="15"/>
    </row>
    <row r="760" spans="6:13">
      <c r="F760" s="14"/>
      <c r="G760" s="14"/>
      <c r="H760" s="15"/>
      <c r="I760" s="15"/>
      <c r="J760" s="15"/>
      <c r="K760" s="15"/>
      <c r="L760" s="15"/>
      <c r="M760" s="15"/>
    </row>
    <row r="761" spans="6:13">
      <c r="F761" s="14"/>
      <c r="G761" s="14"/>
      <c r="H761" s="15"/>
      <c r="I761" s="15"/>
      <c r="J761" s="15"/>
      <c r="K761" s="15"/>
      <c r="L761" s="15"/>
      <c r="M761" s="15"/>
    </row>
    <row r="762" spans="6:13">
      <c r="F762" s="14"/>
      <c r="G762" s="14"/>
      <c r="H762" s="15"/>
      <c r="I762" s="15"/>
      <c r="J762" s="15"/>
      <c r="K762" s="15"/>
      <c r="L762" s="15"/>
      <c r="M762" s="15"/>
    </row>
    <row r="763" spans="6:13">
      <c r="F763" s="14"/>
      <c r="G763" s="14"/>
      <c r="H763" s="15"/>
      <c r="I763" s="15"/>
      <c r="J763" s="15"/>
      <c r="K763" s="15"/>
      <c r="L763" s="15"/>
      <c r="M763" s="15"/>
    </row>
    <row r="764" spans="6:13">
      <c r="F764" s="14"/>
      <c r="G764" s="14"/>
      <c r="H764" s="15"/>
      <c r="I764" s="15"/>
      <c r="J764" s="15"/>
      <c r="K764" s="15"/>
      <c r="L764" s="15"/>
      <c r="M764" s="15"/>
    </row>
    <row r="765" spans="6:13">
      <c r="F765" s="14"/>
      <c r="G765" s="14"/>
      <c r="H765" s="15"/>
      <c r="I765" s="15"/>
      <c r="J765" s="15"/>
      <c r="K765" s="15"/>
      <c r="L765" s="15"/>
      <c r="M765" s="15"/>
    </row>
    <row r="766" spans="6:13">
      <c r="F766" s="14"/>
      <c r="G766" s="14"/>
      <c r="H766" s="15"/>
      <c r="I766" s="15"/>
      <c r="J766" s="15"/>
      <c r="K766" s="15"/>
      <c r="L766" s="15"/>
      <c r="M766" s="15"/>
    </row>
    <row r="767" spans="6:13">
      <c r="F767" s="14"/>
      <c r="G767" s="14"/>
      <c r="H767" s="15"/>
      <c r="I767" s="15"/>
      <c r="J767" s="15"/>
      <c r="K767" s="15"/>
      <c r="L767" s="15"/>
      <c r="M767" s="15"/>
    </row>
    <row r="768" spans="6:13">
      <c r="F768" s="14"/>
      <c r="G768" s="14"/>
      <c r="H768" s="15"/>
      <c r="I768" s="15"/>
      <c r="J768" s="15"/>
      <c r="K768" s="15"/>
      <c r="L768" s="15"/>
      <c r="M768" s="15"/>
    </row>
    <row r="769" spans="6:13">
      <c r="F769" s="14"/>
      <c r="G769" s="14"/>
      <c r="H769" s="15"/>
      <c r="I769" s="15"/>
      <c r="J769" s="15"/>
      <c r="K769" s="15"/>
      <c r="L769" s="15"/>
      <c r="M769" s="15"/>
    </row>
    <row r="770" spans="6:13">
      <c r="F770" s="14"/>
      <c r="G770" s="14"/>
      <c r="H770" s="15"/>
      <c r="I770" s="15"/>
      <c r="J770" s="15"/>
      <c r="K770" s="15"/>
      <c r="L770" s="15"/>
      <c r="M770" s="15"/>
    </row>
    <row r="771" spans="6:13">
      <c r="F771" s="14"/>
      <c r="G771" s="14"/>
      <c r="H771" s="15"/>
      <c r="I771" s="15"/>
      <c r="J771" s="15"/>
      <c r="K771" s="15"/>
      <c r="L771" s="15"/>
      <c r="M771" s="15"/>
    </row>
    <row r="772" spans="6:13">
      <c r="F772" s="14"/>
      <c r="G772" s="14"/>
      <c r="H772" s="15"/>
      <c r="I772" s="15"/>
      <c r="J772" s="15"/>
      <c r="K772" s="15"/>
      <c r="L772" s="15"/>
      <c r="M772" s="15"/>
    </row>
    <row r="773" spans="6:13">
      <c r="F773" s="14"/>
      <c r="G773" s="14"/>
      <c r="H773" s="15"/>
      <c r="I773" s="15"/>
      <c r="J773" s="15"/>
      <c r="K773" s="15"/>
      <c r="L773" s="15"/>
      <c r="M773" s="15"/>
    </row>
    <row r="774" spans="6:13">
      <c r="F774" s="14"/>
      <c r="G774" s="14"/>
      <c r="H774" s="15"/>
      <c r="I774" s="15"/>
      <c r="J774" s="15"/>
      <c r="K774" s="15"/>
      <c r="L774" s="15"/>
      <c r="M774" s="15"/>
    </row>
    <row r="775" spans="6:13">
      <c r="F775" s="14"/>
      <c r="G775" s="14"/>
      <c r="H775" s="15"/>
      <c r="I775" s="15"/>
      <c r="J775" s="15"/>
      <c r="K775" s="15"/>
      <c r="L775" s="15"/>
      <c r="M775" s="15"/>
    </row>
    <row r="776" spans="6:13">
      <c r="F776" s="14"/>
      <c r="G776" s="14"/>
      <c r="H776" s="15"/>
      <c r="I776" s="15"/>
      <c r="J776" s="15"/>
      <c r="K776" s="15"/>
      <c r="L776" s="15"/>
      <c r="M776" s="15"/>
    </row>
    <row r="777" spans="6:13">
      <c r="F777" s="14"/>
      <c r="G777" s="14"/>
      <c r="H777" s="15"/>
      <c r="I777" s="15"/>
      <c r="J777" s="15"/>
      <c r="K777" s="15"/>
      <c r="L777" s="15"/>
      <c r="M777" s="15"/>
    </row>
    <row r="778" spans="6:13">
      <c r="F778" s="14"/>
      <c r="G778" s="14"/>
      <c r="H778" s="15"/>
      <c r="I778" s="15"/>
      <c r="J778" s="15"/>
      <c r="K778" s="15"/>
      <c r="L778" s="15"/>
      <c r="M778" s="15"/>
    </row>
    <row r="779" spans="6:13">
      <c r="F779" s="14"/>
      <c r="G779" s="14"/>
      <c r="H779" s="15"/>
      <c r="I779" s="15"/>
      <c r="J779" s="15"/>
      <c r="K779" s="15"/>
      <c r="L779" s="15"/>
      <c r="M779" s="15"/>
    </row>
    <row r="780" spans="6:13">
      <c r="F780" s="14"/>
      <c r="G780" s="14"/>
      <c r="H780" s="15"/>
      <c r="I780" s="15"/>
      <c r="J780" s="15"/>
      <c r="K780" s="15"/>
      <c r="L780" s="15"/>
      <c r="M780" s="15"/>
    </row>
    <row r="781" spans="6:13">
      <c r="F781" s="14"/>
      <c r="G781" s="14"/>
      <c r="H781" s="15"/>
      <c r="I781" s="15"/>
      <c r="J781" s="15"/>
      <c r="K781" s="15"/>
      <c r="L781" s="15"/>
      <c r="M781" s="15"/>
    </row>
    <row r="782" spans="6:13">
      <c r="F782" s="14"/>
      <c r="G782" s="14"/>
      <c r="H782" s="15"/>
      <c r="I782" s="15"/>
      <c r="J782" s="15"/>
      <c r="K782" s="15"/>
      <c r="L782" s="15"/>
      <c r="M782" s="15"/>
    </row>
    <row r="783" spans="6:13">
      <c r="F783" s="14"/>
      <c r="G783" s="14"/>
      <c r="H783" s="15"/>
      <c r="I783" s="15"/>
      <c r="J783" s="15"/>
      <c r="K783" s="15"/>
      <c r="L783" s="15"/>
      <c r="M783" s="15"/>
    </row>
    <row r="784" spans="6:13">
      <c r="F784" s="14"/>
      <c r="G784" s="14"/>
      <c r="H784" s="15"/>
      <c r="I784" s="15"/>
      <c r="J784" s="15"/>
      <c r="K784" s="15"/>
      <c r="L784" s="15"/>
      <c r="M784" s="15"/>
    </row>
    <row r="785" spans="6:13">
      <c r="F785" s="14"/>
      <c r="G785" s="14"/>
      <c r="H785" s="15"/>
      <c r="I785" s="15"/>
      <c r="J785" s="15"/>
      <c r="K785" s="15"/>
      <c r="L785" s="15"/>
      <c r="M785" s="15"/>
    </row>
    <row r="786" spans="6:13">
      <c r="F786" s="14"/>
      <c r="G786" s="14"/>
      <c r="H786" s="15"/>
      <c r="I786" s="15"/>
      <c r="J786" s="15"/>
      <c r="K786" s="15"/>
      <c r="L786" s="15"/>
      <c r="M786" s="15"/>
    </row>
    <row r="787" spans="6:13">
      <c r="F787" s="14"/>
      <c r="G787" s="14"/>
      <c r="H787" s="15"/>
      <c r="I787" s="15"/>
      <c r="J787" s="15"/>
      <c r="K787" s="15"/>
      <c r="L787" s="15"/>
      <c r="M787" s="15"/>
    </row>
    <row r="788" spans="6:13">
      <c r="F788" s="14"/>
      <c r="G788" s="14"/>
      <c r="H788" s="15"/>
      <c r="I788" s="15"/>
      <c r="J788" s="15"/>
      <c r="K788" s="15"/>
      <c r="L788" s="15"/>
      <c r="M788" s="15"/>
    </row>
    <row r="789" spans="6:13">
      <c r="F789" s="14"/>
      <c r="G789" s="14"/>
      <c r="H789" s="15"/>
      <c r="I789" s="15"/>
      <c r="J789" s="15"/>
      <c r="K789" s="15"/>
      <c r="L789" s="15"/>
      <c r="M789" s="15"/>
    </row>
    <row r="790" spans="6:13">
      <c r="F790" s="14"/>
      <c r="G790" s="14"/>
      <c r="H790" s="15"/>
      <c r="I790" s="15"/>
      <c r="J790" s="15"/>
      <c r="K790" s="15"/>
      <c r="L790" s="15"/>
      <c r="M790" s="15"/>
    </row>
    <row r="791" spans="6:13">
      <c r="F791" s="14"/>
      <c r="G791" s="14"/>
      <c r="H791" s="15"/>
      <c r="I791" s="15"/>
      <c r="J791" s="15"/>
      <c r="K791" s="15"/>
      <c r="L791" s="15"/>
      <c r="M791" s="15"/>
    </row>
    <row r="792" spans="6:13">
      <c r="F792" s="14"/>
      <c r="G792" s="14"/>
      <c r="H792" s="15"/>
      <c r="I792" s="15"/>
      <c r="J792" s="15"/>
      <c r="K792" s="15"/>
      <c r="L792" s="15"/>
      <c r="M792" s="15"/>
    </row>
    <row r="793" spans="6:13">
      <c r="F793" s="14"/>
      <c r="G793" s="14"/>
      <c r="H793" s="15"/>
      <c r="I793" s="15"/>
      <c r="J793" s="15"/>
      <c r="K793" s="15"/>
      <c r="L793" s="15"/>
      <c r="M793" s="15"/>
    </row>
    <row r="794" spans="6:13">
      <c r="F794" s="14"/>
      <c r="G794" s="14"/>
      <c r="H794" s="15"/>
      <c r="I794" s="15"/>
      <c r="J794" s="15"/>
      <c r="K794" s="15"/>
      <c r="L794" s="15"/>
      <c r="M794" s="15"/>
    </row>
    <row r="795" spans="6:13">
      <c r="F795" s="14"/>
      <c r="G795" s="14"/>
      <c r="H795" s="15"/>
      <c r="I795" s="15"/>
      <c r="J795" s="15"/>
      <c r="K795" s="15"/>
      <c r="L795" s="15"/>
      <c r="M795" s="15"/>
    </row>
    <row r="796" spans="6:13">
      <c r="F796" s="14"/>
      <c r="G796" s="14"/>
      <c r="H796" s="15"/>
      <c r="I796" s="15"/>
      <c r="J796" s="15"/>
      <c r="K796" s="15"/>
      <c r="L796" s="15"/>
      <c r="M796" s="15"/>
    </row>
    <row r="797" spans="6:13">
      <c r="F797" s="14"/>
      <c r="G797" s="14"/>
      <c r="H797" s="15"/>
      <c r="I797" s="15"/>
      <c r="J797" s="15"/>
      <c r="K797" s="15"/>
      <c r="L797" s="15"/>
      <c r="M797" s="15"/>
    </row>
    <row r="798" spans="6:13">
      <c r="F798" s="14"/>
      <c r="G798" s="14"/>
      <c r="H798" s="15"/>
      <c r="I798" s="15"/>
      <c r="J798" s="15"/>
      <c r="K798" s="15"/>
      <c r="L798" s="15"/>
      <c r="M798" s="15"/>
    </row>
    <row r="799" spans="6:13">
      <c r="F799" s="14"/>
      <c r="G799" s="14"/>
      <c r="H799" s="15"/>
      <c r="I799" s="15"/>
      <c r="J799" s="15"/>
      <c r="K799" s="15"/>
      <c r="L799" s="15"/>
      <c r="M799" s="15"/>
    </row>
    <row r="800" spans="6:13">
      <c r="F800" s="14"/>
      <c r="G800" s="14"/>
      <c r="H800" s="15"/>
      <c r="I800" s="15"/>
      <c r="J800" s="15"/>
      <c r="K800" s="15"/>
      <c r="L800" s="15"/>
      <c r="M800" s="15"/>
    </row>
    <row r="801" spans="6:13">
      <c r="F801" s="14"/>
      <c r="G801" s="14"/>
      <c r="H801" s="15"/>
      <c r="I801" s="15"/>
      <c r="J801" s="15"/>
      <c r="K801" s="15"/>
      <c r="L801" s="15"/>
      <c r="M801" s="15"/>
    </row>
    <row r="802" spans="6:13">
      <c r="F802" s="14"/>
      <c r="G802" s="14"/>
      <c r="H802" s="15"/>
      <c r="I802" s="15"/>
      <c r="J802" s="15"/>
      <c r="K802" s="15"/>
      <c r="L802" s="15"/>
      <c r="M802" s="15"/>
    </row>
    <row r="803" spans="6:13">
      <c r="F803" s="14"/>
      <c r="G803" s="14"/>
      <c r="H803" s="15"/>
      <c r="I803" s="15"/>
      <c r="J803" s="15"/>
      <c r="K803" s="15"/>
      <c r="L803" s="15"/>
      <c r="M803" s="15"/>
    </row>
    <row r="804" spans="6:13">
      <c r="F804" s="14"/>
      <c r="G804" s="14"/>
      <c r="H804" s="15"/>
      <c r="I804" s="15"/>
      <c r="J804" s="15"/>
      <c r="K804" s="15"/>
      <c r="L804" s="15"/>
      <c r="M804" s="15"/>
    </row>
    <row r="805" spans="6:13">
      <c r="F805" s="14"/>
      <c r="G805" s="14"/>
      <c r="H805" s="15"/>
      <c r="I805" s="15"/>
      <c r="J805" s="15"/>
      <c r="K805" s="15"/>
      <c r="L805" s="15"/>
      <c r="M805" s="15"/>
    </row>
    <row r="806" spans="6:13">
      <c r="F806" s="14"/>
      <c r="G806" s="14"/>
      <c r="H806" s="15"/>
      <c r="I806" s="15"/>
      <c r="J806" s="15"/>
      <c r="K806" s="15"/>
      <c r="L806" s="15"/>
      <c r="M806" s="15"/>
    </row>
    <row r="807" spans="6:13">
      <c r="F807" s="14"/>
      <c r="G807" s="14"/>
      <c r="H807" s="15"/>
      <c r="I807" s="15"/>
      <c r="J807" s="15"/>
      <c r="K807" s="15"/>
      <c r="L807" s="15"/>
      <c r="M807" s="15"/>
    </row>
    <row r="808" spans="6:13">
      <c r="F808" s="14"/>
      <c r="G808" s="14"/>
      <c r="H808" s="15"/>
      <c r="I808" s="15"/>
      <c r="J808" s="15"/>
      <c r="K808" s="15"/>
      <c r="L808" s="15"/>
      <c r="M808" s="15"/>
    </row>
    <row r="809" spans="6:13">
      <c r="F809" s="14"/>
      <c r="G809" s="14"/>
      <c r="H809" s="15"/>
      <c r="I809" s="15"/>
      <c r="J809" s="15"/>
      <c r="K809" s="15"/>
      <c r="L809" s="15"/>
      <c r="M809" s="15"/>
    </row>
    <row r="810" spans="6:13">
      <c r="F810" s="14"/>
      <c r="G810" s="14"/>
      <c r="H810" s="15"/>
      <c r="I810" s="15"/>
      <c r="J810" s="15"/>
      <c r="K810" s="15"/>
      <c r="L810" s="15"/>
      <c r="M810" s="15"/>
    </row>
    <row r="811" spans="6:13">
      <c r="F811" s="14"/>
      <c r="G811" s="14"/>
      <c r="H811" s="15"/>
      <c r="I811" s="15"/>
      <c r="J811" s="15"/>
      <c r="K811" s="15"/>
      <c r="L811" s="15"/>
      <c r="M811" s="15"/>
    </row>
    <row r="812" spans="6:13">
      <c r="F812" s="14"/>
      <c r="G812" s="14"/>
      <c r="H812" s="15"/>
      <c r="I812" s="15"/>
      <c r="J812" s="15"/>
      <c r="K812" s="15"/>
      <c r="L812" s="15"/>
      <c r="M812" s="15"/>
    </row>
    <row r="813" spans="6:13">
      <c r="F813" s="14"/>
      <c r="G813" s="14"/>
      <c r="H813" s="15"/>
      <c r="I813" s="15"/>
      <c r="J813" s="15"/>
      <c r="K813" s="15"/>
      <c r="L813" s="15"/>
      <c r="M813" s="15"/>
    </row>
    <row r="814" spans="6:13">
      <c r="F814" s="14"/>
      <c r="G814" s="14"/>
      <c r="H814" s="15"/>
      <c r="I814" s="15"/>
      <c r="J814" s="15"/>
      <c r="K814" s="15"/>
      <c r="L814" s="15"/>
      <c r="M814" s="15"/>
    </row>
    <row r="815" spans="6:13">
      <c r="F815" s="14"/>
      <c r="G815" s="14"/>
      <c r="H815" s="15"/>
      <c r="I815" s="15"/>
      <c r="J815" s="15"/>
      <c r="K815" s="15"/>
      <c r="L815" s="15"/>
      <c r="M815" s="15"/>
    </row>
    <row r="816" spans="6:13">
      <c r="F816" s="14"/>
      <c r="G816" s="14"/>
      <c r="H816" s="15"/>
      <c r="I816" s="15"/>
      <c r="J816" s="15"/>
      <c r="K816" s="15"/>
      <c r="L816" s="15"/>
      <c r="M816" s="15"/>
    </row>
    <row r="817" spans="6:13">
      <c r="F817" s="14"/>
      <c r="G817" s="14"/>
      <c r="H817" s="15"/>
      <c r="I817" s="15"/>
      <c r="J817" s="15"/>
      <c r="K817" s="15"/>
      <c r="L817" s="15"/>
      <c r="M817" s="15"/>
    </row>
    <row r="818" spans="6:13">
      <c r="F818" s="14"/>
      <c r="G818" s="14"/>
      <c r="H818" s="15"/>
      <c r="I818" s="15"/>
      <c r="J818" s="15"/>
      <c r="K818" s="15"/>
      <c r="L818" s="15"/>
      <c r="M818" s="15"/>
    </row>
    <row r="819" spans="6:13">
      <c r="F819" s="14"/>
      <c r="G819" s="14"/>
      <c r="H819" s="15"/>
      <c r="I819" s="15"/>
      <c r="J819" s="15"/>
      <c r="K819" s="15"/>
      <c r="L819" s="15"/>
      <c r="M819" s="15"/>
    </row>
    <row r="820" spans="6:13">
      <c r="F820" s="14"/>
      <c r="G820" s="14"/>
      <c r="H820" s="15"/>
      <c r="I820" s="15"/>
      <c r="J820" s="15"/>
      <c r="K820" s="15"/>
      <c r="L820" s="15"/>
      <c r="M820" s="15"/>
    </row>
    <row r="821" spans="6:13">
      <c r="F821" s="14"/>
      <c r="G821" s="14"/>
      <c r="H821" s="15"/>
      <c r="I821" s="15"/>
      <c r="J821" s="15"/>
      <c r="K821" s="15"/>
      <c r="L821" s="15"/>
      <c r="M821" s="15"/>
    </row>
    <row r="822" spans="6:13">
      <c r="F822" s="14"/>
      <c r="G822" s="14"/>
      <c r="H822" s="15"/>
      <c r="I822" s="15"/>
      <c r="J822" s="15"/>
      <c r="K822" s="15"/>
      <c r="L822" s="15"/>
      <c r="M822" s="15"/>
    </row>
    <row r="823" spans="6:13">
      <c r="F823" s="14"/>
      <c r="G823" s="14"/>
      <c r="H823" s="15"/>
      <c r="I823" s="15"/>
      <c r="J823" s="15"/>
      <c r="K823" s="15"/>
      <c r="L823" s="15"/>
      <c r="M823" s="15"/>
    </row>
    <row r="824" spans="6:13">
      <c r="F824" s="14"/>
      <c r="G824" s="14"/>
      <c r="H824" s="15"/>
      <c r="I824" s="15"/>
      <c r="J824" s="15"/>
      <c r="K824" s="15"/>
      <c r="L824" s="15"/>
      <c r="M824" s="15"/>
    </row>
    <row r="825" spans="6:13">
      <c r="F825" s="14"/>
      <c r="G825" s="14"/>
      <c r="H825" s="15"/>
      <c r="I825" s="15"/>
      <c r="J825" s="15"/>
      <c r="K825" s="15"/>
      <c r="L825" s="15"/>
      <c r="M825" s="15"/>
    </row>
    <row r="826" spans="6:13">
      <c r="F826" s="14"/>
      <c r="G826" s="14"/>
      <c r="H826" s="15"/>
      <c r="I826" s="15"/>
      <c r="J826" s="15"/>
      <c r="K826" s="15"/>
      <c r="L826" s="15"/>
      <c r="M826" s="15"/>
    </row>
    <row r="827" spans="6:13">
      <c r="F827" s="14"/>
      <c r="G827" s="14"/>
      <c r="H827" s="15"/>
      <c r="I827" s="15"/>
      <c r="J827" s="15"/>
      <c r="K827" s="15"/>
      <c r="L827" s="15"/>
      <c r="M827" s="15"/>
    </row>
    <row r="828" spans="6:13">
      <c r="F828" s="14"/>
      <c r="G828" s="14"/>
      <c r="H828" s="15"/>
      <c r="I828" s="15"/>
      <c r="J828" s="15"/>
      <c r="K828" s="15"/>
      <c r="L828" s="15"/>
      <c r="M828" s="15"/>
    </row>
    <row r="829" spans="6:13">
      <c r="F829" s="14"/>
      <c r="G829" s="14"/>
      <c r="H829" s="15"/>
      <c r="I829" s="15"/>
      <c r="J829" s="15"/>
      <c r="K829" s="15"/>
      <c r="L829" s="15"/>
      <c r="M829" s="15"/>
    </row>
    <row r="830" spans="6:13">
      <c r="F830" s="14"/>
      <c r="G830" s="14"/>
      <c r="H830" s="15"/>
      <c r="I830" s="15"/>
      <c r="J830" s="15"/>
      <c r="K830" s="15"/>
      <c r="L830" s="15"/>
      <c r="M830" s="15"/>
    </row>
    <row r="831" spans="6:13">
      <c r="F831" s="14"/>
      <c r="G831" s="14"/>
      <c r="H831" s="15"/>
      <c r="I831" s="15"/>
      <c r="J831" s="15"/>
      <c r="K831" s="15"/>
      <c r="L831" s="15"/>
      <c r="M831" s="15"/>
    </row>
    <row r="832" spans="6:13">
      <c r="F832" s="14"/>
      <c r="G832" s="14"/>
      <c r="H832" s="15"/>
      <c r="I832" s="15"/>
      <c r="J832" s="15"/>
      <c r="K832" s="15"/>
      <c r="L832" s="15"/>
      <c r="M832" s="15"/>
    </row>
    <row r="833" spans="6:13">
      <c r="F833" s="14"/>
      <c r="G833" s="14"/>
      <c r="H833" s="15"/>
      <c r="I833" s="15"/>
      <c r="J833" s="15"/>
      <c r="K833" s="15"/>
      <c r="L833" s="15"/>
      <c r="M833" s="15"/>
    </row>
    <row r="834" spans="6:13">
      <c r="F834" s="14"/>
      <c r="G834" s="14"/>
      <c r="H834" s="15"/>
      <c r="I834" s="15"/>
      <c r="J834" s="15"/>
      <c r="K834" s="15"/>
      <c r="L834" s="15"/>
      <c r="M834" s="15"/>
    </row>
    <row r="835" spans="6:13">
      <c r="F835" s="14"/>
      <c r="G835" s="14"/>
      <c r="H835" s="15"/>
      <c r="I835" s="15"/>
      <c r="J835" s="15"/>
      <c r="K835" s="15"/>
      <c r="L835" s="15"/>
      <c r="M835" s="15"/>
    </row>
    <row r="836" spans="6:13">
      <c r="F836" s="14"/>
      <c r="G836" s="14"/>
      <c r="H836" s="15"/>
      <c r="I836" s="15"/>
      <c r="J836" s="15"/>
      <c r="K836" s="15"/>
      <c r="L836" s="15"/>
      <c r="M836" s="15"/>
    </row>
    <row r="837" spans="6:13">
      <c r="F837" s="14"/>
      <c r="G837" s="14"/>
      <c r="H837" s="15"/>
      <c r="I837" s="15"/>
      <c r="J837" s="15"/>
      <c r="K837" s="15"/>
      <c r="L837" s="15"/>
      <c r="M837" s="15"/>
    </row>
    <row r="838" spans="6:13">
      <c r="F838" s="14"/>
      <c r="G838" s="14"/>
      <c r="H838" s="15"/>
      <c r="I838" s="15"/>
      <c r="J838" s="15"/>
      <c r="K838" s="15"/>
      <c r="L838" s="15"/>
      <c r="M838" s="15"/>
    </row>
    <row r="839" spans="6:13">
      <c r="F839" s="14"/>
      <c r="G839" s="14"/>
      <c r="H839" s="15"/>
      <c r="I839" s="15"/>
      <c r="J839" s="15"/>
      <c r="K839" s="15"/>
      <c r="L839" s="15"/>
      <c r="M839" s="15"/>
    </row>
    <row r="840" spans="6:13">
      <c r="F840" s="14"/>
      <c r="G840" s="14"/>
      <c r="H840" s="15"/>
      <c r="I840" s="15"/>
      <c r="J840" s="15"/>
      <c r="K840" s="15"/>
      <c r="L840" s="15"/>
      <c r="M840" s="15"/>
    </row>
    <row r="841" spans="6:13">
      <c r="F841" s="14"/>
      <c r="G841" s="14"/>
      <c r="H841" s="15"/>
      <c r="I841" s="15"/>
      <c r="J841" s="15"/>
      <c r="K841" s="15"/>
      <c r="L841" s="15"/>
      <c r="M841" s="15"/>
    </row>
    <row r="842" spans="6:13">
      <c r="F842" s="14"/>
      <c r="G842" s="14"/>
      <c r="H842" s="15"/>
      <c r="I842" s="15"/>
      <c r="J842" s="15"/>
      <c r="K842" s="15"/>
      <c r="L842" s="15"/>
      <c r="M842" s="15"/>
    </row>
    <row r="843" spans="6:13">
      <c r="F843" s="14"/>
      <c r="G843" s="14"/>
      <c r="H843" s="15"/>
      <c r="I843" s="15"/>
      <c r="J843" s="15"/>
      <c r="K843" s="15"/>
      <c r="L843" s="15"/>
      <c r="M843" s="15"/>
    </row>
    <row r="844" spans="6:13">
      <c r="F844" s="14"/>
      <c r="G844" s="14"/>
      <c r="H844" s="15"/>
      <c r="I844" s="15"/>
      <c r="J844" s="15"/>
      <c r="K844" s="15"/>
      <c r="L844" s="15"/>
      <c r="M844" s="15"/>
    </row>
    <row r="845" spans="6:13">
      <c r="F845" s="14"/>
      <c r="G845" s="14"/>
      <c r="H845" s="15"/>
      <c r="I845" s="15"/>
      <c r="J845" s="15"/>
      <c r="K845" s="15"/>
      <c r="L845" s="15"/>
      <c r="M845" s="15"/>
    </row>
    <row r="846" spans="6:13">
      <c r="F846" s="14"/>
      <c r="G846" s="14"/>
      <c r="H846" s="15"/>
      <c r="I846" s="15"/>
      <c r="J846" s="15"/>
      <c r="K846" s="15"/>
      <c r="L846" s="15"/>
      <c r="M846" s="15"/>
    </row>
    <row r="847" spans="6:13">
      <c r="F847" s="14"/>
      <c r="G847" s="14"/>
      <c r="H847" s="15"/>
      <c r="I847" s="15"/>
      <c r="J847" s="15"/>
      <c r="K847" s="15"/>
      <c r="L847" s="15"/>
      <c r="M847" s="15"/>
    </row>
    <row r="848" spans="6:13">
      <c r="F848" s="14"/>
      <c r="G848" s="14"/>
      <c r="H848" s="15"/>
      <c r="I848" s="15"/>
      <c r="J848" s="15"/>
      <c r="K848" s="15"/>
      <c r="L848" s="15"/>
      <c r="M848" s="15"/>
    </row>
    <row r="849" spans="6:13">
      <c r="F849" s="14"/>
      <c r="G849" s="14"/>
      <c r="H849" s="15"/>
      <c r="I849" s="15"/>
      <c r="J849" s="15"/>
      <c r="K849" s="15"/>
      <c r="L849" s="15"/>
      <c r="M849" s="15"/>
    </row>
    <row r="850" spans="6:13">
      <c r="F850" s="14"/>
      <c r="G850" s="14"/>
      <c r="H850" s="15"/>
      <c r="I850" s="15"/>
      <c r="J850" s="15"/>
      <c r="K850" s="15"/>
      <c r="L850" s="15"/>
      <c r="M850" s="15"/>
    </row>
    <row r="851" spans="6:13">
      <c r="F851" s="14"/>
      <c r="G851" s="14"/>
      <c r="H851" s="15"/>
      <c r="I851" s="15"/>
      <c r="J851" s="15"/>
      <c r="K851" s="15"/>
      <c r="L851" s="15"/>
      <c r="M851" s="15"/>
    </row>
    <row r="852" spans="6:13">
      <c r="F852" s="14"/>
      <c r="G852" s="14"/>
      <c r="H852" s="15"/>
      <c r="I852" s="15"/>
      <c r="J852" s="15"/>
      <c r="K852" s="15"/>
      <c r="L852" s="15"/>
      <c r="M852" s="15"/>
    </row>
    <row r="853" spans="6:13">
      <c r="F853" s="14"/>
      <c r="G853" s="14"/>
      <c r="H853" s="15"/>
      <c r="I853" s="15"/>
      <c r="J853" s="15"/>
      <c r="K853" s="15"/>
      <c r="L853" s="15"/>
      <c r="M853" s="15"/>
    </row>
    <row r="854" spans="6:13">
      <c r="F854" s="14"/>
      <c r="G854" s="14"/>
      <c r="H854" s="15"/>
      <c r="I854" s="15"/>
      <c r="J854" s="15"/>
      <c r="K854" s="15"/>
      <c r="L854" s="15"/>
      <c r="M854" s="15"/>
    </row>
    <row r="855" spans="6:13">
      <c r="F855" s="14"/>
      <c r="G855" s="14"/>
      <c r="H855" s="15"/>
      <c r="I855" s="15"/>
      <c r="J855" s="15"/>
      <c r="K855" s="15"/>
      <c r="L855" s="15"/>
      <c r="M855" s="15"/>
    </row>
    <row r="856" spans="6:13">
      <c r="F856" s="14"/>
      <c r="G856" s="14"/>
      <c r="H856" s="15"/>
      <c r="I856" s="15"/>
      <c r="J856" s="15"/>
      <c r="K856" s="15"/>
      <c r="L856" s="15"/>
      <c r="M856" s="15"/>
    </row>
    <row r="857" spans="6:13">
      <c r="F857" s="14"/>
      <c r="G857" s="14"/>
      <c r="H857" s="15"/>
      <c r="I857" s="15"/>
      <c r="J857" s="15"/>
      <c r="K857" s="15"/>
      <c r="L857" s="15"/>
      <c r="M857" s="15"/>
    </row>
    <row r="858" spans="6:13">
      <c r="F858" s="14"/>
      <c r="G858" s="14"/>
      <c r="H858" s="15"/>
      <c r="I858" s="15"/>
      <c r="J858" s="15"/>
      <c r="K858" s="15"/>
      <c r="L858" s="15"/>
      <c r="M858" s="15"/>
    </row>
    <row r="859" spans="6:13">
      <c r="F859" s="14"/>
      <c r="G859" s="14"/>
      <c r="H859" s="15"/>
      <c r="I859" s="15"/>
      <c r="J859" s="15"/>
      <c r="K859" s="15"/>
      <c r="L859" s="15"/>
      <c r="M859" s="15"/>
    </row>
    <row r="860" spans="6:13">
      <c r="F860" s="14"/>
      <c r="G860" s="14"/>
      <c r="H860" s="15"/>
      <c r="I860" s="15"/>
      <c r="J860" s="15"/>
      <c r="K860" s="15"/>
      <c r="L860" s="15"/>
      <c r="M860" s="15"/>
    </row>
    <row r="861" spans="6:13">
      <c r="F861" s="14"/>
      <c r="G861" s="14"/>
      <c r="H861" s="15"/>
      <c r="I861" s="15"/>
      <c r="J861" s="15"/>
      <c r="K861" s="15"/>
      <c r="L861" s="15"/>
      <c r="M861" s="15"/>
    </row>
    <row r="862" spans="6:13">
      <c r="F862" s="14"/>
      <c r="G862" s="14"/>
      <c r="H862" s="15"/>
      <c r="I862" s="15"/>
      <c r="J862" s="15"/>
      <c r="K862" s="15"/>
      <c r="L862" s="15"/>
      <c r="M862" s="15"/>
    </row>
    <row r="863" spans="6:13">
      <c r="F863" s="14"/>
      <c r="G863" s="14"/>
      <c r="H863" s="15"/>
      <c r="I863" s="15"/>
      <c r="J863" s="15"/>
      <c r="K863" s="15"/>
      <c r="L863" s="15"/>
      <c r="M863" s="15"/>
    </row>
    <row r="864" spans="6:13">
      <c r="F864" s="14"/>
      <c r="G864" s="14"/>
      <c r="H864" s="15"/>
      <c r="I864" s="15"/>
      <c r="J864" s="15"/>
      <c r="K864" s="15"/>
      <c r="L864" s="15"/>
      <c r="M864" s="15"/>
    </row>
    <row r="865" spans="6:13">
      <c r="F865" s="14"/>
      <c r="G865" s="14"/>
      <c r="H865" s="15"/>
      <c r="I865" s="15"/>
      <c r="J865" s="15"/>
      <c r="K865" s="15"/>
      <c r="L865" s="15"/>
      <c r="M865" s="15"/>
    </row>
    <row r="866" spans="6:13">
      <c r="F866" s="14"/>
      <c r="G866" s="14"/>
      <c r="H866" s="15"/>
      <c r="I866" s="15"/>
      <c r="J866" s="15"/>
      <c r="K866" s="15"/>
      <c r="L866" s="15"/>
      <c r="M866" s="15"/>
    </row>
    <row r="867" spans="6:13">
      <c r="F867" s="14"/>
      <c r="G867" s="14"/>
      <c r="H867" s="15"/>
      <c r="I867" s="15"/>
      <c r="J867" s="15"/>
      <c r="K867" s="15"/>
      <c r="L867" s="15"/>
      <c r="M867" s="15"/>
    </row>
    <row r="868" spans="6:13">
      <c r="F868" s="14"/>
      <c r="G868" s="14"/>
      <c r="H868" s="15"/>
      <c r="I868" s="15"/>
      <c r="J868" s="15"/>
      <c r="K868" s="15"/>
      <c r="L868" s="15"/>
      <c r="M868" s="15"/>
    </row>
    <row r="869" spans="6:13">
      <c r="F869" s="14"/>
      <c r="G869" s="14"/>
      <c r="H869" s="15"/>
      <c r="I869" s="15"/>
      <c r="J869" s="15"/>
      <c r="K869" s="15"/>
      <c r="L869" s="15"/>
      <c r="M869" s="15"/>
    </row>
    <row r="870" spans="6:13">
      <c r="F870" s="14"/>
      <c r="G870" s="14"/>
      <c r="H870" s="15"/>
      <c r="I870" s="15"/>
      <c r="J870" s="15"/>
      <c r="K870" s="15"/>
      <c r="L870" s="15"/>
      <c r="M870" s="15"/>
    </row>
    <row r="871" spans="6:13">
      <c r="F871" s="14"/>
      <c r="G871" s="14"/>
      <c r="H871" s="15"/>
      <c r="I871" s="15"/>
      <c r="J871" s="15"/>
      <c r="K871" s="15"/>
      <c r="L871" s="15"/>
      <c r="M871" s="15"/>
    </row>
    <row r="872" spans="6:13">
      <c r="F872" s="14"/>
      <c r="G872" s="14"/>
      <c r="H872" s="15"/>
      <c r="I872" s="15"/>
      <c r="J872" s="15"/>
      <c r="K872" s="15"/>
      <c r="L872" s="15"/>
      <c r="M872" s="15"/>
    </row>
    <row r="873" spans="6:13">
      <c r="F873" s="14"/>
      <c r="G873" s="14"/>
      <c r="H873" s="15"/>
      <c r="I873" s="15"/>
      <c r="J873" s="15"/>
      <c r="K873" s="15"/>
      <c r="L873" s="15"/>
      <c r="M873" s="15"/>
    </row>
    <row r="874" spans="6:13">
      <c r="F874" s="14"/>
      <c r="G874" s="14"/>
      <c r="H874" s="15"/>
      <c r="I874" s="15"/>
      <c r="J874" s="15"/>
      <c r="K874" s="15"/>
      <c r="L874" s="15"/>
      <c r="M874" s="15"/>
    </row>
    <row r="875" spans="6:13">
      <c r="F875" s="14"/>
      <c r="G875" s="14"/>
      <c r="H875" s="15"/>
      <c r="I875" s="15"/>
      <c r="J875" s="15"/>
      <c r="K875" s="15"/>
      <c r="L875" s="15"/>
      <c r="M875" s="15"/>
    </row>
    <row r="876" spans="6:13">
      <c r="F876" s="14"/>
      <c r="G876" s="14"/>
      <c r="H876" s="15"/>
      <c r="I876" s="15"/>
      <c r="J876" s="15"/>
      <c r="K876" s="15"/>
      <c r="L876" s="15"/>
      <c r="M876" s="15"/>
    </row>
    <row r="877" spans="6:13">
      <c r="F877" s="14"/>
      <c r="G877" s="14"/>
      <c r="H877" s="15"/>
      <c r="I877" s="15"/>
      <c r="J877" s="15"/>
      <c r="K877" s="15"/>
      <c r="L877" s="15"/>
      <c r="M877" s="15"/>
    </row>
    <row r="878" spans="6:13">
      <c r="F878" s="14"/>
      <c r="G878" s="14"/>
      <c r="H878" s="15"/>
      <c r="I878" s="15"/>
      <c r="J878" s="15"/>
      <c r="K878" s="15"/>
      <c r="L878" s="15"/>
      <c r="M878" s="15"/>
    </row>
    <row r="879" spans="6:13">
      <c r="F879" s="14"/>
      <c r="G879" s="14"/>
      <c r="H879" s="15"/>
      <c r="I879" s="15"/>
      <c r="J879" s="15"/>
      <c r="K879" s="15"/>
      <c r="L879" s="15"/>
      <c r="M879" s="15"/>
    </row>
    <row r="880" spans="6:13">
      <c r="F880" s="14"/>
      <c r="G880" s="14"/>
      <c r="H880" s="15"/>
      <c r="I880" s="15"/>
      <c r="J880" s="15"/>
      <c r="K880" s="15"/>
      <c r="L880" s="15"/>
      <c r="M880" s="15"/>
    </row>
    <row r="881" spans="6:13">
      <c r="F881" s="14"/>
      <c r="G881" s="14"/>
      <c r="H881" s="15"/>
      <c r="I881" s="15"/>
      <c r="J881" s="15"/>
      <c r="K881" s="15"/>
      <c r="L881" s="15"/>
      <c r="M881" s="15"/>
    </row>
    <row r="882" spans="6:13">
      <c r="F882" s="14"/>
      <c r="G882" s="14"/>
      <c r="H882" s="15"/>
      <c r="I882" s="15"/>
      <c r="J882" s="15"/>
      <c r="K882" s="15"/>
      <c r="L882" s="15"/>
      <c r="M882" s="15"/>
    </row>
    <row r="883" spans="6:13">
      <c r="F883" s="14"/>
      <c r="G883" s="14"/>
      <c r="H883" s="15"/>
      <c r="I883" s="15"/>
      <c r="J883" s="15"/>
      <c r="K883" s="15"/>
      <c r="L883" s="15"/>
      <c r="M883" s="15"/>
    </row>
    <row r="884" spans="6:13">
      <c r="F884" s="14"/>
      <c r="G884" s="14"/>
      <c r="H884" s="15"/>
      <c r="I884" s="15"/>
      <c r="J884" s="15"/>
      <c r="K884" s="15"/>
      <c r="L884" s="15"/>
      <c r="M884" s="15"/>
    </row>
    <row r="885" spans="6:13">
      <c r="F885" s="14"/>
      <c r="G885" s="14"/>
      <c r="H885" s="15"/>
      <c r="I885" s="15"/>
      <c r="J885" s="15"/>
      <c r="K885" s="15"/>
      <c r="L885" s="15"/>
      <c r="M885" s="15"/>
    </row>
    <row r="886" spans="6:13">
      <c r="F886" s="14"/>
      <c r="G886" s="14"/>
      <c r="H886" s="15"/>
      <c r="I886" s="15"/>
      <c r="J886" s="15"/>
      <c r="K886" s="15"/>
      <c r="L886" s="15"/>
      <c r="M886" s="15"/>
    </row>
    <row r="887" spans="6:13">
      <c r="F887" s="14"/>
      <c r="G887" s="14"/>
      <c r="H887" s="15"/>
      <c r="I887" s="15"/>
      <c r="J887" s="15"/>
      <c r="K887" s="15"/>
      <c r="L887" s="15"/>
      <c r="M887" s="15"/>
    </row>
    <row r="888" spans="6:13">
      <c r="F888" s="14"/>
      <c r="G888" s="14"/>
      <c r="H888" s="15"/>
      <c r="I888" s="15"/>
      <c r="J888" s="15"/>
      <c r="K888" s="15"/>
      <c r="L888" s="15"/>
      <c r="M888" s="15"/>
    </row>
    <row r="889" spans="6:13">
      <c r="F889" s="14"/>
      <c r="G889" s="14"/>
      <c r="H889" s="15"/>
      <c r="I889" s="15"/>
      <c r="J889" s="15"/>
      <c r="K889" s="15"/>
      <c r="L889" s="15"/>
      <c r="M889" s="15"/>
    </row>
    <row r="890" spans="6:13">
      <c r="F890" s="14"/>
      <c r="G890" s="14"/>
      <c r="H890" s="15"/>
      <c r="I890" s="15"/>
      <c r="J890" s="15"/>
      <c r="K890" s="15"/>
      <c r="L890" s="15"/>
      <c r="M890" s="15"/>
    </row>
    <row r="891" spans="6:13">
      <c r="F891" s="14"/>
      <c r="G891" s="14"/>
      <c r="H891" s="15"/>
      <c r="I891" s="15"/>
      <c r="J891" s="15"/>
      <c r="K891" s="15"/>
      <c r="L891" s="15"/>
      <c r="M891" s="15"/>
    </row>
    <row r="892" spans="6:13">
      <c r="F892" s="14"/>
      <c r="G892" s="14"/>
      <c r="H892" s="15"/>
      <c r="I892" s="15"/>
      <c r="J892" s="15"/>
      <c r="K892" s="15"/>
      <c r="L892" s="15"/>
      <c r="M892" s="15"/>
    </row>
    <row r="893" spans="6:13">
      <c r="F893" s="14"/>
      <c r="G893" s="14"/>
      <c r="H893" s="15"/>
      <c r="I893" s="15"/>
      <c r="J893" s="15"/>
      <c r="K893" s="15"/>
      <c r="L893" s="15"/>
      <c r="M893" s="15"/>
    </row>
    <row r="894" spans="6:13">
      <c r="F894" s="14"/>
      <c r="G894" s="14"/>
      <c r="H894" s="15"/>
      <c r="I894" s="15"/>
      <c r="J894" s="15"/>
      <c r="K894" s="15"/>
      <c r="L894" s="15"/>
      <c r="M894" s="15"/>
    </row>
    <row r="895" spans="6:13">
      <c r="F895" s="14"/>
      <c r="G895" s="14"/>
      <c r="H895" s="15"/>
      <c r="I895" s="15"/>
      <c r="J895" s="15"/>
      <c r="K895" s="15"/>
      <c r="L895" s="15"/>
      <c r="M895" s="15"/>
    </row>
    <row r="896" spans="6:13">
      <c r="F896" s="14"/>
      <c r="G896" s="14"/>
      <c r="H896" s="15"/>
      <c r="I896" s="15"/>
      <c r="J896" s="15"/>
      <c r="K896" s="15"/>
      <c r="L896" s="15"/>
      <c r="M896" s="15"/>
    </row>
    <row r="897" spans="6:13">
      <c r="F897" s="14"/>
      <c r="G897" s="14"/>
      <c r="H897" s="15"/>
      <c r="I897" s="15"/>
      <c r="J897" s="15"/>
      <c r="K897" s="15"/>
      <c r="L897" s="15"/>
      <c r="M897" s="15"/>
    </row>
    <row r="898" spans="6:13">
      <c r="F898" s="14"/>
      <c r="G898" s="14"/>
      <c r="H898" s="15"/>
      <c r="I898" s="15"/>
      <c r="J898" s="15"/>
      <c r="K898" s="15"/>
      <c r="L898" s="15"/>
      <c r="M898" s="15"/>
    </row>
    <row r="899" spans="6:13">
      <c r="F899" s="14"/>
      <c r="G899" s="14"/>
      <c r="H899" s="15"/>
      <c r="I899" s="15"/>
      <c r="J899" s="15"/>
      <c r="K899" s="15"/>
      <c r="L899" s="15"/>
      <c r="M899" s="15"/>
    </row>
    <row r="900" spans="6:13">
      <c r="F900" s="14"/>
      <c r="G900" s="14"/>
      <c r="H900" s="15"/>
      <c r="I900" s="15"/>
      <c r="J900" s="15"/>
      <c r="K900" s="15"/>
      <c r="L900" s="15"/>
      <c r="M900" s="15"/>
    </row>
    <row r="901" spans="6:13">
      <c r="F901" s="14"/>
      <c r="G901" s="14"/>
      <c r="H901" s="15"/>
      <c r="I901" s="15"/>
      <c r="J901" s="15"/>
      <c r="K901" s="15"/>
      <c r="L901" s="15"/>
      <c r="M901" s="15"/>
    </row>
    <row r="902" spans="6:13">
      <c r="F902" s="14"/>
      <c r="G902" s="14"/>
      <c r="H902" s="15"/>
      <c r="I902" s="15"/>
      <c r="J902" s="15"/>
      <c r="K902" s="15"/>
      <c r="L902" s="15"/>
      <c r="M902" s="15"/>
    </row>
    <row r="903" spans="6:13">
      <c r="F903" s="14"/>
      <c r="G903" s="14"/>
      <c r="H903" s="15"/>
      <c r="I903" s="15"/>
      <c r="J903" s="15"/>
      <c r="K903" s="15"/>
      <c r="L903" s="15"/>
      <c r="M903" s="15"/>
    </row>
    <row r="904" spans="6:13">
      <c r="F904" s="14"/>
      <c r="G904" s="14"/>
      <c r="H904" s="15"/>
      <c r="I904" s="15"/>
      <c r="J904" s="15"/>
      <c r="K904" s="15"/>
      <c r="L904" s="15"/>
      <c r="M904" s="15"/>
    </row>
    <row r="905" spans="6:13">
      <c r="F905" s="14"/>
      <c r="G905" s="14"/>
      <c r="H905" s="15"/>
      <c r="I905" s="15"/>
      <c r="J905" s="15"/>
      <c r="K905" s="15"/>
      <c r="L905" s="15"/>
      <c r="M905" s="15"/>
    </row>
    <row r="906" spans="6:13">
      <c r="F906" s="14"/>
      <c r="G906" s="14"/>
      <c r="H906" s="15"/>
      <c r="I906" s="15"/>
      <c r="J906" s="15"/>
      <c r="K906" s="15"/>
      <c r="L906" s="15"/>
      <c r="M906" s="15"/>
    </row>
    <row r="907" spans="6:13">
      <c r="F907" s="14"/>
      <c r="G907" s="14"/>
      <c r="H907" s="15"/>
      <c r="I907" s="15"/>
      <c r="J907" s="15"/>
      <c r="K907" s="15"/>
      <c r="L907" s="15"/>
      <c r="M907" s="15"/>
    </row>
    <row r="908" spans="6:13">
      <c r="F908" s="14"/>
      <c r="G908" s="14"/>
      <c r="H908" s="15"/>
      <c r="I908" s="15"/>
      <c r="J908" s="15"/>
      <c r="K908" s="15"/>
      <c r="L908" s="15"/>
      <c r="M908" s="15"/>
    </row>
    <row r="909" spans="6:13">
      <c r="F909" s="14"/>
      <c r="G909" s="14"/>
      <c r="H909" s="15"/>
      <c r="I909" s="15"/>
      <c r="J909" s="15"/>
      <c r="K909" s="15"/>
      <c r="L909" s="15"/>
      <c r="M909" s="15"/>
    </row>
    <row r="910" spans="6:13">
      <c r="F910" s="14"/>
      <c r="G910" s="14"/>
      <c r="H910" s="15"/>
      <c r="I910" s="15"/>
      <c r="J910" s="15"/>
      <c r="K910" s="15"/>
      <c r="L910" s="15"/>
      <c r="M910" s="15"/>
    </row>
    <row r="911" spans="6:13">
      <c r="F911" s="14"/>
      <c r="G911" s="14"/>
      <c r="H911" s="15"/>
      <c r="I911" s="15"/>
      <c r="J911" s="15"/>
      <c r="K911" s="15"/>
      <c r="L911" s="15"/>
      <c r="M911" s="15"/>
    </row>
    <row r="912" spans="6:13">
      <c r="F912" s="14"/>
      <c r="G912" s="14"/>
      <c r="H912" s="15"/>
      <c r="I912" s="15"/>
      <c r="J912" s="15"/>
      <c r="K912" s="15"/>
      <c r="L912" s="15"/>
      <c r="M912" s="15"/>
    </row>
    <row r="913" spans="6:13">
      <c r="F913" s="14"/>
      <c r="G913" s="14"/>
      <c r="H913" s="15"/>
      <c r="I913" s="15"/>
      <c r="J913" s="15"/>
      <c r="K913" s="15"/>
      <c r="L913" s="15"/>
      <c r="M913" s="15"/>
    </row>
    <row r="914" spans="6:13">
      <c r="F914" s="14"/>
      <c r="G914" s="14"/>
      <c r="H914" s="15"/>
      <c r="I914" s="15"/>
      <c r="J914" s="15"/>
      <c r="K914" s="15"/>
      <c r="L914" s="15"/>
      <c r="M914" s="15"/>
    </row>
    <row r="915" spans="6:13">
      <c r="F915" s="14"/>
      <c r="G915" s="14"/>
      <c r="H915" s="15"/>
      <c r="I915" s="15"/>
      <c r="J915" s="15"/>
      <c r="K915" s="15"/>
      <c r="L915" s="15"/>
      <c r="M915" s="15"/>
    </row>
    <row r="916" spans="6:13">
      <c r="F916" s="14"/>
      <c r="G916" s="14"/>
      <c r="H916" s="15"/>
      <c r="I916" s="15"/>
      <c r="J916" s="15"/>
      <c r="K916" s="15"/>
      <c r="L916" s="15"/>
      <c r="M916" s="15"/>
    </row>
    <row r="917" spans="6:13">
      <c r="F917" s="14"/>
      <c r="G917" s="14"/>
      <c r="H917" s="15"/>
      <c r="I917" s="15"/>
      <c r="J917" s="15"/>
      <c r="K917" s="15"/>
      <c r="L917" s="15"/>
      <c r="M917" s="15"/>
    </row>
    <row r="918" spans="6:13">
      <c r="F918" s="14"/>
      <c r="G918" s="14"/>
      <c r="H918" s="15"/>
      <c r="I918" s="15"/>
      <c r="J918" s="15"/>
      <c r="K918" s="15"/>
      <c r="L918" s="15"/>
      <c r="M918" s="15"/>
    </row>
    <row r="919" spans="6:13">
      <c r="F919" s="14"/>
      <c r="G919" s="14"/>
      <c r="H919" s="15"/>
      <c r="I919" s="15"/>
      <c r="J919" s="15"/>
      <c r="K919" s="15"/>
      <c r="L919" s="15"/>
      <c r="M919" s="15"/>
    </row>
    <row r="920" spans="6:13">
      <c r="F920" s="14"/>
      <c r="G920" s="14"/>
      <c r="H920" s="15"/>
      <c r="I920" s="15"/>
      <c r="J920" s="15"/>
      <c r="K920" s="15"/>
      <c r="L920" s="15"/>
      <c r="M920" s="15"/>
    </row>
    <row r="921" spans="6:13">
      <c r="F921" s="14"/>
      <c r="G921" s="14"/>
      <c r="H921" s="15"/>
      <c r="I921" s="15"/>
      <c r="J921" s="15"/>
      <c r="K921" s="15"/>
      <c r="L921" s="15"/>
      <c r="M921" s="15"/>
    </row>
    <row r="922" spans="6:13">
      <c r="F922" s="14"/>
      <c r="G922" s="14"/>
      <c r="H922" s="15"/>
      <c r="I922" s="15"/>
      <c r="J922" s="15"/>
      <c r="K922" s="15"/>
      <c r="L922" s="15"/>
      <c r="M922" s="15"/>
    </row>
    <row r="923" spans="6:13">
      <c r="F923" s="14"/>
      <c r="G923" s="14"/>
      <c r="H923" s="15"/>
      <c r="I923" s="15"/>
      <c r="J923" s="15"/>
      <c r="K923" s="15"/>
      <c r="L923" s="15"/>
      <c r="M923" s="15"/>
    </row>
    <row r="924" spans="6:13">
      <c r="F924" s="14"/>
      <c r="G924" s="14"/>
      <c r="H924" s="15"/>
      <c r="I924" s="15"/>
      <c r="J924" s="15"/>
      <c r="K924" s="15"/>
      <c r="L924" s="15"/>
      <c r="M924" s="15"/>
    </row>
    <row r="925" spans="6:13">
      <c r="F925" s="14"/>
      <c r="G925" s="14"/>
      <c r="H925" s="15"/>
      <c r="I925" s="15"/>
      <c r="J925" s="15"/>
      <c r="K925" s="15"/>
      <c r="L925" s="15"/>
      <c r="M925" s="15"/>
    </row>
    <row r="926" spans="6:13">
      <c r="F926" s="14"/>
      <c r="G926" s="14"/>
      <c r="H926" s="15"/>
      <c r="I926" s="15"/>
      <c r="J926" s="15"/>
      <c r="K926" s="15"/>
      <c r="L926" s="15"/>
      <c r="M926" s="15"/>
    </row>
    <row r="927" spans="6:13">
      <c r="F927" s="13"/>
      <c r="G927" s="13"/>
      <c r="H927" s="13"/>
      <c r="I927" s="13"/>
      <c r="J927" s="13"/>
      <c r="K927" s="13"/>
      <c r="L927" s="13"/>
      <c r="M927" s="13"/>
    </row>
    <row r="928" spans="6:13">
      <c r="F928" s="13"/>
      <c r="G928" s="13"/>
      <c r="H928" s="13"/>
      <c r="I928" s="13"/>
      <c r="J928" s="13"/>
      <c r="K928" s="13"/>
      <c r="L928" s="13"/>
      <c r="M928" s="13"/>
    </row>
    <row r="929" spans="6:13">
      <c r="F929" s="13"/>
      <c r="G929" s="13"/>
      <c r="H929" s="13"/>
      <c r="I929" s="13"/>
      <c r="J929" s="13"/>
      <c r="K929" s="13"/>
      <c r="L929" s="13"/>
      <c r="M929" s="13"/>
    </row>
    <row r="930" spans="6:13">
      <c r="F930" s="13"/>
      <c r="G930" s="13"/>
      <c r="H930" s="13"/>
      <c r="I930" s="13"/>
      <c r="J930" s="13"/>
      <c r="K930" s="13"/>
      <c r="L930" s="13"/>
      <c r="M930" s="13"/>
    </row>
    <row r="931" spans="6:13">
      <c r="F931" s="13"/>
      <c r="G931" s="13"/>
      <c r="H931" s="13"/>
      <c r="I931" s="13"/>
      <c r="J931" s="13"/>
      <c r="K931" s="13"/>
      <c r="L931" s="13"/>
      <c r="M931" s="13"/>
    </row>
    <row r="932" spans="6:13">
      <c r="F932" s="13"/>
      <c r="G932" s="13"/>
      <c r="H932" s="13"/>
      <c r="I932" s="13"/>
      <c r="J932" s="13"/>
      <c r="K932" s="13"/>
      <c r="L932" s="13"/>
      <c r="M932" s="13"/>
    </row>
    <row r="933" spans="6:13">
      <c r="F933" s="13"/>
      <c r="G933" s="13"/>
      <c r="H933" s="13"/>
      <c r="I933" s="13"/>
      <c r="J933" s="13"/>
      <c r="K933" s="13"/>
      <c r="L933" s="13"/>
      <c r="M933" s="13"/>
    </row>
    <row r="934" spans="6:13">
      <c r="F934" s="13"/>
      <c r="G934" s="13"/>
      <c r="H934" s="13"/>
      <c r="I934" s="13"/>
      <c r="J934" s="13"/>
      <c r="K934" s="13"/>
      <c r="L934" s="13"/>
      <c r="M934" s="13"/>
    </row>
    <row r="935" spans="6:13">
      <c r="F935" s="13"/>
      <c r="G935" s="13"/>
      <c r="H935" s="13"/>
      <c r="I935" s="13"/>
      <c r="J935" s="13"/>
      <c r="K935" s="13"/>
      <c r="L935" s="13"/>
      <c r="M935" s="13"/>
    </row>
    <row r="936" spans="6:13">
      <c r="F936" s="13"/>
      <c r="G936" s="13"/>
      <c r="H936" s="13"/>
      <c r="I936" s="13"/>
      <c r="J936" s="13"/>
      <c r="K936" s="13"/>
      <c r="L936" s="13"/>
      <c r="M936" s="13"/>
    </row>
    <row r="937" spans="6:13">
      <c r="F937" s="13"/>
      <c r="G937" s="13"/>
      <c r="H937" s="13"/>
      <c r="I937" s="13"/>
      <c r="J937" s="13"/>
      <c r="K937" s="13"/>
      <c r="L937" s="13"/>
      <c r="M937" s="13"/>
    </row>
    <row r="938" spans="6:13">
      <c r="F938" s="13"/>
      <c r="G938" s="13"/>
      <c r="H938" s="13"/>
      <c r="I938" s="13"/>
      <c r="J938" s="13"/>
      <c r="K938" s="13"/>
      <c r="L938" s="13"/>
      <c r="M938" s="13"/>
    </row>
    <row r="939" spans="6:13">
      <c r="F939" s="13"/>
      <c r="G939" s="13"/>
      <c r="H939" s="13"/>
      <c r="I939" s="13"/>
      <c r="J939" s="13"/>
      <c r="K939" s="13"/>
      <c r="L939" s="13"/>
      <c r="M939" s="13"/>
    </row>
    <row r="940" spans="6:13">
      <c r="F940" s="13"/>
      <c r="G940" s="13"/>
      <c r="H940" s="13"/>
      <c r="I940" s="13"/>
      <c r="J940" s="13"/>
      <c r="K940" s="13"/>
      <c r="L940" s="13"/>
      <c r="M940" s="13"/>
    </row>
    <row r="941" spans="6:13">
      <c r="F941" s="13"/>
      <c r="G941" s="13"/>
      <c r="H941" s="13"/>
      <c r="I941" s="13"/>
      <c r="J941" s="13"/>
      <c r="K941" s="13"/>
      <c r="L941" s="13"/>
      <c r="M941" s="13"/>
    </row>
    <row r="942" spans="6:13">
      <c r="F942" s="13"/>
      <c r="G942" s="13"/>
      <c r="H942" s="13"/>
      <c r="I942" s="13"/>
      <c r="J942" s="13"/>
      <c r="K942" s="13"/>
      <c r="L942" s="13"/>
      <c r="M942" s="13"/>
    </row>
    <row r="943" spans="6:13">
      <c r="F943" s="13"/>
      <c r="G943" s="13"/>
      <c r="H943" s="13"/>
      <c r="I943" s="13"/>
      <c r="J943" s="13"/>
      <c r="K943" s="13"/>
      <c r="L943" s="13"/>
      <c r="M943" s="13"/>
    </row>
    <row r="944" spans="6:13">
      <c r="F944" s="13"/>
      <c r="G944" s="13"/>
      <c r="H944" s="13"/>
      <c r="I944" s="13"/>
      <c r="J944" s="13"/>
      <c r="K944" s="13"/>
      <c r="L944" s="13"/>
      <c r="M944" s="13"/>
    </row>
    <row r="945" spans="6:13">
      <c r="F945" s="13"/>
      <c r="G945" s="13"/>
      <c r="H945" s="13"/>
      <c r="I945" s="13"/>
      <c r="J945" s="13"/>
      <c r="K945" s="13"/>
      <c r="L945" s="13"/>
      <c r="M945" s="13"/>
    </row>
    <row r="946" spans="6:13">
      <c r="F946" s="13"/>
      <c r="G946" s="13"/>
      <c r="H946" s="13"/>
      <c r="I946" s="13"/>
      <c r="J946" s="13"/>
      <c r="K946" s="13"/>
      <c r="L946" s="13"/>
      <c r="M946" s="13"/>
    </row>
    <row r="947" spans="6:13">
      <c r="F947" s="13"/>
      <c r="G947" s="13"/>
      <c r="H947" s="13"/>
      <c r="I947" s="13"/>
      <c r="J947" s="13"/>
      <c r="K947" s="13"/>
      <c r="L947" s="13"/>
      <c r="M947" s="13"/>
    </row>
    <row r="948" spans="6:13">
      <c r="F948" s="13"/>
      <c r="G948" s="13"/>
      <c r="H948" s="13"/>
      <c r="I948" s="13"/>
      <c r="J948" s="13"/>
      <c r="K948" s="13"/>
      <c r="L948" s="13"/>
      <c r="M948" s="13"/>
    </row>
    <row r="949" spans="6:13">
      <c r="F949" s="13"/>
      <c r="G949" s="13"/>
      <c r="H949" s="13"/>
      <c r="I949" s="13"/>
      <c r="J949" s="13"/>
      <c r="K949" s="13"/>
      <c r="L949" s="13"/>
      <c r="M949" s="13"/>
    </row>
    <row r="950" spans="6:13">
      <c r="F950" s="13"/>
      <c r="G950" s="13"/>
      <c r="H950" s="13"/>
      <c r="I950" s="13"/>
      <c r="J950" s="13"/>
      <c r="K950" s="13"/>
      <c r="L950" s="13"/>
      <c r="M950" s="13"/>
    </row>
    <row r="951" spans="6:13">
      <c r="F951" s="13"/>
      <c r="G951" s="13"/>
      <c r="H951" s="13"/>
      <c r="I951" s="13"/>
      <c r="J951" s="13"/>
      <c r="K951" s="13"/>
      <c r="L951" s="13"/>
      <c r="M951" s="13"/>
    </row>
    <row r="952" spans="6:13">
      <c r="F952" s="13"/>
      <c r="G952" s="13"/>
      <c r="H952" s="13"/>
      <c r="I952" s="13"/>
      <c r="J952" s="13"/>
      <c r="K952" s="13"/>
      <c r="L952" s="13"/>
      <c r="M952" s="13"/>
    </row>
    <row r="953" spans="6:13">
      <c r="F953" s="13"/>
      <c r="G953" s="13"/>
      <c r="H953" s="13"/>
      <c r="I953" s="13"/>
      <c r="J953" s="13"/>
      <c r="K953" s="13"/>
      <c r="L953" s="13"/>
      <c r="M953" s="13"/>
    </row>
    <row r="954" spans="6:13">
      <c r="F954" s="13"/>
      <c r="G954" s="13"/>
      <c r="H954" s="13"/>
      <c r="I954" s="13"/>
      <c r="J954" s="13"/>
      <c r="K954" s="13"/>
      <c r="L954" s="13"/>
      <c r="M954" s="13"/>
    </row>
    <row r="955" spans="6:13">
      <c r="F955" s="13"/>
      <c r="G955" s="13"/>
      <c r="H955" s="13"/>
      <c r="I955" s="13"/>
      <c r="J955" s="13"/>
      <c r="K955" s="13"/>
      <c r="L955" s="13"/>
      <c r="M955" s="13"/>
    </row>
    <row r="956" spans="6:13">
      <c r="F956" s="13"/>
      <c r="G956" s="13"/>
      <c r="H956" s="13"/>
      <c r="I956" s="13"/>
      <c r="J956" s="13"/>
      <c r="K956" s="13"/>
      <c r="L956" s="13"/>
      <c r="M956" s="13"/>
    </row>
    <row r="957" spans="6:13">
      <c r="F957" s="13"/>
      <c r="G957" s="13"/>
      <c r="H957" s="13"/>
      <c r="I957" s="13"/>
      <c r="J957" s="13"/>
      <c r="K957" s="13"/>
      <c r="L957" s="13"/>
      <c r="M957" s="13"/>
    </row>
    <row r="958" spans="6:13">
      <c r="F958" s="13"/>
      <c r="G958" s="13"/>
      <c r="H958" s="13"/>
      <c r="I958" s="13"/>
      <c r="J958" s="13"/>
      <c r="K958" s="13"/>
      <c r="L958" s="13"/>
      <c r="M958" s="13"/>
    </row>
    <row r="959" spans="6:13">
      <c r="F959" s="13"/>
      <c r="G959" s="13"/>
      <c r="H959" s="13"/>
      <c r="I959" s="13"/>
      <c r="J959" s="13"/>
      <c r="K959" s="13"/>
      <c r="L959" s="13"/>
      <c r="M959" s="13"/>
    </row>
    <row r="960" spans="6:13">
      <c r="F960" s="13"/>
      <c r="G960" s="13"/>
      <c r="H960" s="13"/>
      <c r="I960" s="13"/>
      <c r="J960" s="13"/>
      <c r="K960" s="13"/>
      <c r="L960" s="13"/>
      <c r="M960" s="13"/>
    </row>
    <row r="961" spans="6:13">
      <c r="F961" s="13"/>
      <c r="G961" s="13"/>
      <c r="H961" s="13"/>
      <c r="I961" s="13"/>
      <c r="J961" s="13"/>
      <c r="K961" s="13"/>
      <c r="L961" s="13"/>
      <c r="M961" s="13"/>
    </row>
    <row r="962" spans="6:13">
      <c r="F962" s="13"/>
      <c r="G962" s="13"/>
      <c r="H962" s="13"/>
      <c r="I962" s="13"/>
      <c r="J962" s="13"/>
      <c r="K962" s="13"/>
      <c r="L962" s="13"/>
      <c r="M962" s="13"/>
    </row>
    <row r="963" spans="6:13">
      <c r="F963" s="13"/>
      <c r="G963" s="13"/>
      <c r="H963" s="13"/>
      <c r="I963" s="13"/>
      <c r="J963" s="13"/>
      <c r="K963" s="13"/>
      <c r="L963" s="13"/>
      <c r="M963" s="13"/>
    </row>
    <row r="964" spans="6:13">
      <c r="F964" s="13"/>
      <c r="G964" s="13"/>
      <c r="H964" s="13"/>
      <c r="I964" s="13"/>
      <c r="J964" s="13"/>
      <c r="K964" s="13"/>
      <c r="L964" s="13"/>
      <c r="M964" s="13"/>
    </row>
    <row r="965" spans="6:13">
      <c r="F965" s="13"/>
      <c r="G965" s="13"/>
      <c r="H965" s="13"/>
      <c r="I965" s="13"/>
      <c r="J965" s="13"/>
      <c r="K965" s="13"/>
      <c r="L965" s="13"/>
      <c r="M965" s="13"/>
    </row>
    <row r="966" spans="6:13">
      <c r="F966" s="13"/>
      <c r="G966" s="13"/>
      <c r="H966" s="13"/>
      <c r="I966" s="13"/>
      <c r="J966" s="13"/>
      <c r="K966" s="13"/>
      <c r="L966" s="13"/>
      <c r="M966" s="13"/>
    </row>
    <row r="967" spans="6:13">
      <c r="F967" s="13"/>
      <c r="G967" s="13"/>
      <c r="H967" s="13"/>
      <c r="I967" s="13"/>
      <c r="J967" s="13"/>
      <c r="K967" s="13"/>
      <c r="L967" s="13"/>
      <c r="M967" s="13"/>
    </row>
    <row r="968" spans="6:13">
      <c r="F968" s="13"/>
      <c r="G968" s="13"/>
      <c r="H968" s="13"/>
      <c r="I968" s="13"/>
      <c r="J968" s="13"/>
      <c r="K968" s="13"/>
      <c r="L968" s="13"/>
      <c r="M968" s="13"/>
    </row>
    <row r="969" spans="6:13">
      <c r="F969" s="13"/>
      <c r="G969" s="13"/>
      <c r="H969" s="13"/>
      <c r="I969" s="13"/>
      <c r="J969" s="13"/>
      <c r="K969" s="13"/>
      <c r="L969" s="13"/>
      <c r="M969" s="13"/>
    </row>
    <row r="970" spans="6:13">
      <c r="F970" s="13"/>
      <c r="G970" s="13"/>
      <c r="H970" s="13"/>
      <c r="I970" s="13"/>
      <c r="J970" s="13"/>
      <c r="K970" s="13"/>
      <c r="L970" s="13"/>
      <c r="M970" s="13"/>
    </row>
    <row r="971" spans="6:13">
      <c r="F971" s="13"/>
      <c r="G971" s="13"/>
      <c r="H971" s="13"/>
      <c r="I971" s="13"/>
      <c r="J971" s="13"/>
      <c r="K971" s="13"/>
      <c r="L971" s="13"/>
      <c r="M971" s="13"/>
    </row>
    <row r="972" spans="6:13">
      <c r="F972" s="13"/>
      <c r="G972" s="13"/>
      <c r="H972" s="13"/>
      <c r="I972" s="13"/>
      <c r="J972" s="13"/>
      <c r="K972" s="13"/>
      <c r="L972" s="13"/>
      <c r="M972" s="13"/>
    </row>
    <row r="973" spans="6:13">
      <c r="F973" s="13"/>
      <c r="G973" s="13"/>
      <c r="H973" s="13"/>
      <c r="I973" s="13"/>
      <c r="J973" s="13"/>
      <c r="K973" s="13"/>
      <c r="L973" s="13"/>
      <c r="M973" s="13"/>
    </row>
    <row r="974" spans="6:13">
      <c r="F974" s="13"/>
      <c r="G974" s="13"/>
      <c r="H974" s="13"/>
      <c r="I974" s="13"/>
      <c r="J974" s="13"/>
      <c r="K974" s="13"/>
      <c r="L974" s="13"/>
      <c r="M974" s="13"/>
    </row>
    <row r="975" spans="6:13">
      <c r="F975" s="13"/>
      <c r="G975" s="13"/>
      <c r="H975" s="13"/>
      <c r="I975" s="13"/>
      <c r="J975" s="13"/>
      <c r="K975" s="13"/>
      <c r="L975" s="13"/>
      <c r="M975" s="13"/>
    </row>
    <row r="976" spans="6:13">
      <c r="F976" s="13"/>
      <c r="G976" s="13"/>
      <c r="H976" s="13"/>
      <c r="I976" s="13"/>
      <c r="J976" s="13"/>
      <c r="K976" s="13"/>
      <c r="L976" s="13"/>
      <c r="M976" s="13"/>
    </row>
    <row r="977" spans="6:13">
      <c r="F977" s="13"/>
      <c r="G977" s="13"/>
      <c r="H977" s="13"/>
      <c r="I977" s="13"/>
      <c r="J977" s="13"/>
      <c r="K977" s="13"/>
      <c r="L977" s="13"/>
      <c r="M977" s="13"/>
    </row>
    <row r="978" spans="6:13">
      <c r="F978" s="13"/>
      <c r="G978" s="13"/>
      <c r="H978" s="13"/>
      <c r="I978" s="13"/>
      <c r="J978" s="13"/>
      <c r="K978" s="13"/>
      <c r="L978" s="13"/>
      <c r="M978" s="13"/>
    </row>
    <row r="979" spans="6:13">
      <c r="F979" s="13"/>
      <c r="G979" s="13"/>
      <c r="H979" s="13"/>
      <c r="I979" s="13"/>
      <c r="J979" s="13"/>
      <c r="K979" s="13"/>
      <c r="L979" s="13"/>
      <c r="M979" s="13"/>
    </row>
    <row r="980" spans="6:13">
      <c r="F980" s="13"/>
      <c r="G980" s="13"/>
      <c r="H980" s="13"/>
      <c r="I980" s="13"/>
      <c r="J980" s="13"/>
      <c r="K980" s="13"/>
      <c r="L980" s="13"/>
      <c r="M980" s="13"/>
    </row>
    <row r="981" spans="6:13">
      <c r="F981" s="13"/>
      <c r="G981" s="13"/>
      <c r="H981" s="13"/>
      <c r="I981" s="13"/>
      <c r="J981" s="13"/>
      <c r="K981" s="13"/>
      <c r="L981" s="13"/>
      <c r="M981" s="13"/>
    </row>
    <row r="982" spans="6:13">
      <c r="F982" s="13"/>
      <c r="G982" s="13"/>
      <c r="H982" s="13"/>
      <c r="I982" s="13"/>
      <c r="J982" s="13"/>
      <c r="K982" s="13"/>
      <c r="L982" s="13"/>
      <c r="M982" s="13"/>
    </row>
    <row r="983" spans="6:13">
      <c r="F983" s="13"/>
      <c r="G983" s="13"/>
      <c r="H983" s="13"/>
      <c r="I983" s="13"/>
      <c r="J983" s="13"/>
      <c r="K983" s="13"/>
      <c r="L983" s="13"/>
      <c r="M983" s="13"/>
    </row>
    <row r="984" spans="6:13">
      <c r="F984" s="13"/>
      <c r="G984" s="13"/>
      <c r="H984" s="13"/>
      <c r="I984" s="13"/>
      <c r="J984" s="13"/>
      <c r="K984" s="13"/>
      <c r="L984" s="13"/>
      <c r="M984" s="13"/>
    </row>
    <row r="985" spans="6:13">
      <c r="F985" s="13"/>
      <c r="G985" s="13"/>
      <c r="H985" s="13"/>
      <c r="I985" s="13"/>
      <c r="J985" s="13"/>
      <c r="K985" s="13"/>
      <c r="L985" s="13"/>
      <c r="M985" s="13"/>
    </row>
    <row r="986" spans="6:13">
      <c r="F986" s="13"/>
      <c r="G986" s="13"/>
      <c r="H986" s="13"/>
      <c r="I986" s="13"/>
      <c r="J986" s="13"/>
      <c r="K986" s="13"/>
      <c r="L986" s="13"/>
      <c r="M986" s="13"/>
    </row>
    <row r="987" spans="6:13">
      <c r="F987" s="13"/>
      <c r="G987" s="13"/>
      <c r="H987" s="13"/>
      <c r="I987" s="13"/>
      <c r="J987" s="13"/>
      <c r="K987" s="13"/>
      <c r="L987" s="13"/>
      <c r="M987" s="13"/>
    </row>
    <row r="988" spans="6:13">
      <c r="F988" s="13"/>
      <c r="G988" s="13"/>
      <c r="H988" s="13"/>
      <c r="I988" s="13"/>
      <c r="J988" s="13"/>
      <c r="K988" s="13"/>
      <c r="L988" s="13"/>
      <c r="M988" s="13"/>
    </row>
    <row r="989" spans="6:13">
      <c r="F989" s="13"/>
      <c r="G989" s="13"/>
      <c r="H989" s="13"/>
      <c r="I989" s="13"/>
      <c r="J989" s="13"/>
      <c r="K989" s="13"/>
      <c r="L989" s="13"/>
      <c r="M989" s="13"/>
    </row>
    <row r="990" spans="6:13">
      <c r="F990" s="13"/>
      <c r="G990" s="13"/>
      <c r="H990" s="13"/>
      <c r="I990" s="13"/>
      <c r="J990" s="13"/>
      <c r="K990" s="13"/>
      <c r="L990" s="13"/>
      <c r="M990" s="13"/>
    </row>
    <row r="991" spans="6:13">
      <c r="F991" s="13"/>
      <c r="G991" s="13"/>
      <c r="H991" s="13"/>
      <c r="I991" s="13"/>
      <c r="J991" s="13"/>
      <c r="K991" s="13"/>
      <c r="L991" s="13"/>
      <c r="M991" s="13"/>
    </row>
    <row r="992" spans="6:13">
      <c r="F992" s="13"/>
      <c r="G992" s="13"/>
      <c r="H992" s="13"/>
      <c r="I992" s="13"/>
      <c r="J992" s="13"/>
      <c r="K992" s="13"/>
      <c r="L992" s="13"/>
      <c r="M992" s="13"/>
    </row>
    <row r="993" spans="6:13">
      <c r="F993" s="13"/>
      <c r="G993" s="13"/>
      <c r="H993" s="13"/>
      <c r="I993" s="13"/>
      <c r="J993" s="13"/>
      <c r="K993" s="13"/>
      <c r="L993" s="13"/>
      <c r="M993" s="13"/>
    </row>
    <row r="994" spans="6:13">
      <c r="F994" s="13"/>
      <c r="G994" s="13"/>
      <c r="H994" s="13"/>
      <c r="I994" s="13"/>
      <c r="J994" s="13"/>
      <c r="K994" s="13"/>
      <c r="L994" s="13"/>
      <c r="M994" s="13"/>
    </row>
    <row r="995" spans="6:13">
      <c r="F995" s="13"/>
      <c r="G995" s="13"/>
      <c r="H995" s="13"/>
      <c r="I995" s="13"/>
      <c r="J995" s="13"/>
      <c r="K995" s="13"/>
      <c r="L995" s="13"/>
      <c r="M995" s="13"/>
    </row>
    <row r="996" spans="6:13">
      <c r="F996" s="13"/>
      <c r="G996" s="13"/>
      <c r="H996" s="13"/>
      <c r="I996" s="13"/>
      <c r="J996" s="13"/>
      <c r="K996" s="13"/>
      <c r="L996" s="13"/>
      <c r="M996" s="13"/>
    </row>
    <row r="997" spans="6:13">
      <c r="F997" s="13"/>
      <c r="G997" s="13"/>
      <c r="H997" s="13"/>
      <c r="I997" s="13"/>
      <c r="J997" s="13"/>
      <c r="K997" s="13"/>
      <c r="L997" s="13"/>
      <c r="M997" s="13"/>
    </row>
    <row r="998" spans="6:13">
      <c r="F998" s="13"/>
      <c r="G998" s="13"/>
      <c r="H998" s="13"/>
      <c r="I998" s="13"/>
      <c r="J998" s="13"/>
      <c r="K998" s="13"/>
      <c r="L998" s="13"/>
      <c r="M998" s="13"/>
    </row>
    <row r="999" spans="6:13">
      <c r="F999" s="13"/>
      <c r="G999" s="13"/>
      <c r="H999" s="13"/>
      <c r="I999" s="13"/>
      <c r="J999" s="13"/>
      <c r="K999" s="13"/>
      <c r="L999" s="13"/>
      <c r="M999" s="13"/>
    </row>
    <row r="1000" spans="6:13">
      <c r="F1000" s="13"/>
      <c r="G1000" s="13"/>
      <c r="H1000" s="13"/>
      <c r="I1000" s="13"/>
      <c r="J1000" s="13"/>
      <c r="K1000" s="13"/>
      <c r="L1000" s="13"/>
      <c r="M1000" s="13"/>
    </row>
    <row r="1001" spans="6:13">
      <c r="F1001" s="13"/>
      <c r="G1001" s="13"/>
      <c r="H1001" s="13"/>
      <c r="I1001" s="13"/>
      <c r="J1001" s="13"/>
      <c r="K1001" s="13"/>
      <c r="L1001" s="13"/>
      <c r="M1001" s="13"/>
    </row>
    <row r="1002" spans="6:13">
      <c r="F1002" s="13"/>
      <c r="G1002" s="13"/>
      <c r="H1002" s="13"/>
      <c r="I1002" s="13"/>
      <c r="J1002" s="13"/>
      <c r="K1002" s="13"/>
      <c r="L1002" s="13"/>
      <c r="M1002" s="13"/>
    </row>
    <row r="1003" spans="6:13">
      <c r="F1003" s="13"/>
      <c r="G1003" s="13"/>
      <c r="H1003" s="13"/>
      <c r="I1003" s="13"/>
      <c r="J1003" s="13"/>
      <c r="K1003" s="13"/>
      <c r="L1003" s="13"/>
      <c r="M1003" s="13"/>
    </row>
    <row r="1004" spans="6:13">
      <c r="F1004" s="13"/>
      <c r="G1004" s="13"/>
      <c r="H1004" s="13"/>
      <c r="I1004" s="13"/>
      <c r="J1004" s="13"/>
      <c r="K1004" s="13"/>
      <c r="L1004" s="13"/>
      <c r="M1004" s="13"/>
    </row>
    <row r="1005" spans="6:13">
      <c r="F1005" s="13"/>
      <c r="G1005" s="13"/>
      <c r="H1005" s="13"/>
      <c r="I1005" s="13"/>
      <c r="J1005" s="13"/>
      <c r="K1005" s="13"/>
      <c r="L1005" s="13"/>
      <c r="M1005" s="13"/>
    </row>
    <row r="1006" spans="6:13">
      <c r="F1006" s="13"/>
      <c r="G1006" s="13"/>
      <c r="H1006" s="13"/>
      <c r="I1006" s="13"/>
      <c r="J1006" s="13"/>
      <c r="K1006" s="13"/>
      <c r="L1006" s="13"/>
      <c r="M1006" s="13"/>
    </row>
    <row r="1007" spans="6:13">
      <c r="F1007" s="13"/>
      <c r="G1007" s="13"/>
      <c r="H1007" s="13"/>
      <c r="I1007" s="13"/>
      <c r="J1007" s="13"/>
      <c r="K1007" s="13"/>
      <c r="L1007" s="13"/>
      <c r="M1007" s="13"/>
    </row>
    <row r="1008" spans="6:13">
      <c r="F1008" s="13"/>
      <c r="G1008" s="13"/>
      <c r="H1008" s="13"/>
      <c r="I1008" s="13"/>
      <c r="J1008" s="13"/>
      <c r="K1008" s="13"/>
      <c r="L1008" s="13"/>
      <c r="M1008" s="13"/>
    </row>
    <row r="1009" spans="6:13">
      <c r="F1009" s="13"/>
      <c r="G1009" s="13"/>
      <c r="H1009" s="13"/>
      <c r="I1009" s="13"/>
      <c r="J1009" s="13"/>
      <c r="K1009" s="13"/>
      <c r="L1009" s="13"/>
      <c r="M1009" s="13"/>
    </row>
    <row r="1010" spans="6:13">
      <c r="F1010" s="13"/>
      <c r="G1010" s="13"/>
      <c r="H1010" s="13"/>
      <c r="I1010" s="13"/>
      <c r="J1010" s="13"/>
      <c r="K1010" s="13"/>
      <c r="L1010" s="13"/>
      <c r="M1010" s="13"/>
    </row>
    <row r="1011" spans="6:13">
      <c r="F1011" s="13"/>
      <c r="G1011" s="13"/>
      <c r="H1011" s="13"/>
      <c r="I1011" s="13"/>
      <c r="J1011" s="13"/>
      <c r="K1011" s="13"/>
      <c r="L1011" s="13"/>
      <c r="M1011" s="13"/>
    </row>
    <row r="1012" spans="6:13">
      <c r="F1012" s="13"/>
      <c r="G1012" s="13"/>
      <c r="H1012" s="13"/>
      <c r="I1012" s="13"/>
      <c r="J1012" s="13"/>
      <c r="K1012" s="13"/>
      <c r="L1012" s="13"/>
      <c r="M1012" s="13"/>
    </row>
    <row r="1013" spans="6:13">
      <c r="F1013" s="13"/>
      <c r="G1013" s="13"/>
      <c r="H1013" s="13"/>
      <c r="I1013" s="13"/>
      <c r="J1013" s="13"/>
      <c r="K1013" s="13"/>
      <c r="L1013" s="13"/>
      <c r="M1013" s="13"/>
    </row>
    <row r="1014" spans="6:13">
      <c r="F1014" s="13"/>
      <c r="G1014" s="13"/>
      <c r="H1014" s="13"/>
      <c r="I1014" s="13"/>
      <c r="J1014" s="13"/>
      <c r="K1014" s="13"/>
      <c r="L1014" s="13"/>
      <c r="M1014" s="13"/>
    </row>
    <row r="1015" spans="6:13">
      <c r="F1015" s="13"/>
      <c r="G1015" s="13"/>
      <c r="H1015" s="13"/>
      <c r="I1015" s="13"/>
      <c r="J1015" s="13"/>
      <c r="K1015" s="13"/>
      <c r="L1015" s="13"/>
      <c r="M1015" s="13"/>
    </row>
    <row r="1016" spans="6:13">
      <c r="F1016" s="13"/>
      <c r="G1016" s="13"/>
      <c r="H1016" s="13"/>
      <c r="I1016" s="13"/>
      <c r="J1016" s="13"/>
      <c r="K1016" s="13"/>
      <c r="L1016" s="13"/>
      <c r="M1016" s="13"/>
    </row>
    <row r="1017" spans="6:13">
      <c r="F1017" s="13"/>
      <c r="G1017" s="13"/>
      <c r="H1017" s="13"/>
      <c r="I1017" s="13"/>
      <c r="J1017" s="13"/>
      <c r="K1017" s="13"/>
      <c r="L1017" s="13"/>
      <c r="M1017" s="13"/>
    </row>
    <row r="1018" spans="6:13">
      <c r="F1018" s="13"/>
      <c r="G1018" s="13"/>
      <c r="H1018" s="13"/>
      <c r="I1018" s="13"/>
      <c r="J1018" s="13"/>
      <c r="K1018" s="13"/>
      <c r="L1018" s="13"/>
      <c r="M1018" s="13"/>
    </row>
    <row r="1019" spans="6:13">
      <c r="F1019" s="13"/>
      <c r="G1019" s="13"/>
      <c r="H1019" s="13"/>
      <c r="I1019" s="13"/>
      <c r="J1019" s="13"/>
      <c r="K1019" s="13"/>
      <c r="L1019" s="13"/>
      <c r="M1019" s="13"/>
    </row>
    <row r="1020" spans="6:13">
      <c r="F1020" s="13"/>
      <c r="G1020" s="13"/>
      <c r="H1020" s="13"/>
      <c r="I1020" s="13"/>
      <c r="J1020" s="13"/>
      <c r="K1020" s="13"/>
      <c r="L1020" s="13"/>
      <c r="M1020" s="13"/>
    </row>
    <row r="1021" spans="6:13">
      <c r="F1021" s="13"/>
      <c r="G1021" s="13"/>
      <c r="H1021" s="13"/>
      <c r="I1021" s="13"/>
      <c r="J1021" s="13"/>
      <c r="K1021" s="13"/>
      <c r="L1021" s="13"/>
      <c r="M1021" s="13"/>
    </row>
    <row r="1022" spans="6:13">
      <c r="F1022" s="13"/>
      <c r="G1022" s="13"/>
      <c r="H1022" s="13"/>
      <c r="I1022" s="13"/>
      <c r="J1022" s="13"/>
      <c r="K1022" s="13"/>
      <c r="L1022" s="13"/>
      <c r="M1022" s="13"/>
    </row>
    <row r="1023" spans="6:13">
      <c r="F1023" s="13"/>
      <c r="G1023" s="13"/>
      <c r="H1023" s="13"/>
      <c r="I1023" s="13"/>
      <c r="J1023" s="13"/>
      <c r="K1023" s="13"/>
      <c r="L1023" s="13"/>
      <c r="M1023" s="13"/>
    </row>
    <row r="1024" spans="6:13">
      <c r="F1024" s="13"/>
      <c r="G1024" s="13"/>
      <c r="H1024" s="13"/>
      <c r="I1024" s="13"/>
      <c r="J1024" s="13"/>
      <c r="K1024" s="13"/>
      <c r="L1024" s="13"/>
      <c r="M1024" s="13"/>
    </row>
    <row r="1025" spans="6:13">
      <c r="F1025" s="13"/>
      <c r="G1025" s="13"/>
      <c r="H1025" s="13"/>
      <c r="I1025" s="13"/>
      <c r="J1025" s="13"/>
      <c r="K1025" s="13"/>
      <c r="L1025" s="13"/>
      <c r="M1025" s="13"/>
    </row>
    <row r="1026" spans="6:13">
      <c r="F1026" s="13"/>
      <c r="G1026" s="13"/>
      <c r="H1026" s="13"/>
      <c r="I1026" s="13"/>
      <c r="J1026" s="13"/>
      <c r="K1026" s="13"/>
      <c r="L1026" s="13"/>
      <c r="M1026" s="13"/>
    </row>
    <row r="1027" spans="6:13">
      <c r="F1027" s="13"/>
      <c r="G1027" s="13"/>
      <c r="H1027" s="13"/>
      <c r="I1027" s="13"/>
      <c r="J1027" s="13"/>
      <c r="K1027" s="13"/>
      <c r="L1027" s="13"/>
      <c r="M1027" s="13"/>
    </row>
    <row r="1028" spans="6:13">
      <c r="F1028" s="13"/>
      <c r="G1028" s="13"/>
      <c r="H1028" s="13"/>
      <c r="I1028" s="13"/>
      <c r="J1028" s="13"/>
      <c r="K1028" s="13"/>
      <c r="L1028" s="13"/>
      <c r="M1028" s="13"/>
    </row>
    <row r="1029" spans="6:13">
      <c r="F1029" s="13"/>
      <c r="G1029" s="13"/>
      <c r="H1029" s="13"/>
      <c r="I1029" s="13"/>
      <c r="J1029" s="13"/>
      <c r="K1029" s="13"/>
      <c r="L1029" s="13"/>
      <c r="M1029" s="13"/>
    </row>
    <row r="1030" spans="6:13">
      <c r="F1030" s="13"/>
      <c r="G1030" s="13"/>
      <c r="H1030" s="13"/>
      <c r="I1030" s="13"/>
      <c r="J1030" s="13"/>
      <c r="K1030" s="13"/>
      <c r="L1030" s="13"/>
      <c r="M1030" s="13"/>
    </row>
    <row r="1031" spans="6:13">
      <c r="F1031" s="13"/>
      <c r="G1031" s="13"/>
      <c r="H1031" s="13"/>
      <c r="I1031" s="13"/>
      <c r="J1031" s="13"/>
      <c r="K1031" s="13"/>
      <c r="L1031" s="13"/>
      <c r="M1031" s="13"/>
    </row>
    <row r="1032" spans="6:13">
      <c r="F1032" s="13"/>
      <c r="G1032" s="13"/>
      <c r="H1032" s="13"/>
      <c r="I1032" s="13"/>
      <c r="J1032" s="13"/>
      <c r="K1032" s="13"/>
      <c r="L1032" s="13"/>
      <c r="M1032" s="13"/>
    </row>
    <row r="1033" spans="6:13">
      <c r="F1033" s="13"/>
      <c r="G1033" s="13"/>
      <c r="H1033" s="13"/>
      <c r="I1033" s="13"/>
      <c r="J1033" s="13"/>
      <c r="K1033" s="13"/>
      <c r="L1033" s="13"/>
      <c r="M1033" s="13"/>
    </row>
    <row r="1034" spans="6:13">
      <c r="F1034" s="13"/>
      <c r="G1034" s="13"/>
      <c r="H1034" s="13"/>
      <c r="I1034" s="13"/>
      <c r="J1034" s="13"/>
      <c r="K1034" s="13"/>
      <c r="L1034" s="13"/>
      <c r="M1034" s="13"/>
    </row>
    <row r="1035" spans="6:13">
      <c r="F1035" s="13"/>
      <c r="G1035" s="13"/>
      <c r="H1035" s="13"/>
      <c r="I1035" s="13"/>
      <c r="J1035" s="13"/>
      <c r="K1035" s="13"/>
      <c r="L1035" s="13"/>
      <c r="M1035" s="13"/>
    </row>
    <row r="1036" spans="6:13">
      <c r="F1036" s="13"/>
      <c r="G1036" s="13"/>
      <c r="H1036" s="13"/>
      <c r="I1036" s="13"/>
      <c r="J1036" s="13"/>
      <c r="K1036" s="13"/>
      <c r="L1036" s="13"/>
      <c r="M1036" s="13"/>
    </row>
    <row r="1037" spans="6:13">
      <c r="F1037" s="13"/>
      <c r="G1037" s="13"/>
      <c r="H1037" s="13"/>
      <c r="I1037" s="13"/>
      <c r="J1037" s="13"/>
      <c r="K1037" s="13"/>
      <c r="L1037" s="13"/>
      <c r="M1037" s="13"/>
    </row>
    <row r="1038" spans="6:13">
      <c r="F1038" s="13"/>
      <c r="G1038" s="13"/>
      <c r="H1038" s="13"/>
      <c r="I1038" s="13"/>
      <c r="J1038" s="13"/>
      <c r="K1038" s="13"/>
      <c r="L1038" s="13"/>
      <c r="M1038" s="13"/>
    </row>
    <row r="1039" spans="6:13">
      <c r="F1039" s="13"/>
      <c r="G1039" s="13"/>
      <c r="H1039" s="13"/>
      <c r="I1039" s="13"/>
      <c r="J1039" s="13"/>
      <c r="K1039" s="13"/>
      <c r="L1039" s="13"/>
      <c r="M1039" s="13"/>
    </row>
    <row r="1040" spans="6:13">
      <c r="F1040" s="13"/>
      <c r="G1040" s="13"/>
      <c r="H1040" s="13"/>
      <c r="I1040" s="13"/>
      <c r="J1040" s="13"/>
      <c r="K1040" s="13"/>
      <c r="L1040" s="13"/>
      <c r="M1040" s="13"/>
    </row>
    <row r="1041" spans="6:13">
      <c r="F1041" s="13"/>
      <c r="G1041" s="13"/>
      <c r="H1041" s="13"/>
      <c r="I1041" s="13"/>
      <c r="J1041" s="13"/>
      <c r="K1041" s="13"/>
      <c r="L1041" s="13"/>
      <c r="M1041" s="13"/>
    </row>
    <row r="1042" spans="6:13">
      <c r="F1042" s="13"/>
      <c r="G1042" s="13"/>
      <c r="H1042" s="13"/>
      <c r="I1042" s="13"/>
      <c r="J1042" s="13"/>
      <c r="K1042" s="13"/>
      <c r="L1042" s="13"/>
      <c r="M1042" s="13"/>
    </row>
    <row r="1043" spans="6:13">
      <c r="F1043" s="13"/>
      <c r="G1043" s="13"/>
      <c r="H1043" s="13"/>
      <c r="I1043" s="13"/>
      <c r="J1043" s="13"/>
      <c r="K1043" s="13"/>
      <c r="L1043" s="13"/>
      <c r="M1043" s="13"/>
    </row>
    <row r="1044" spans="6:13">
      <c r="F1044" s="13"/>
      <c r="G1044" s="13"/>
      <c r="H1044" s="13"/>
      <c r="I1044" s="13"/>
      <c r="J1044" s="13"/>
      <c r="K1044" s="13"/>
      <c r="L1044" s="13"/>
      <c r="M1044" s="13"/>
    </row>
    <row r="1045" spans="6:13">
      <c r="F1045" s="13"/>
      <c r="G1045" s="13"/>
      <c r="H1045" s="13"/>
      <c r="I1045" s="13"/>
      <c r="J1045" s="13"/>
      <c r="K1045" s="13"/>
      <c r="L1045" s="13"/>
      <c r="M1045" s="13"/>
    </row>
    <row r="1046" spans="6:13">
      <c r="F1046" s="13"/>
      <c r="G1046" s="13"/>
      <c r="H1046" s="13"/>
      <c r="I1046" s="13"/>
      <c r="J1046" s="13"/>
      <c r="K1046" s="13"/>
      <c r="L1046" s="13"/>
      <c r="M1046" s="13"/>
    </row>
    <row r="1047" spans="6:13">
      <c r="F1047" s="13"/>
      <c r="G1047" s="13"/>
      <c r="H1047" s="13"/>
      <c r="I1047" s="13"/>
      <c r="J1047" s="13"/>
      <c r="K1047" s="13"/>
      <c r="L1047" s="13"/>
      <c r="M1047" s="13"/>
    </row>
    <row r="1048" spans="6:13">
      <c r="F1048" s="13"/>
      <c r="G1048" s="13"/>
      <c r="H1048" s="13"/>
      <c r="I1048" s="13"/>
      <c r="J1048" s="13"/>
      <c r="K1048" s="13"/>
      <c r="L1048" s="13"/>
      <c r="M1048" s="13"/>
    </row>
    <row r="1049" spans="6:13">
      <c r="F1049" s="13"/>
      <c r="G1049" s="13"/>
      <c r="H1049" s="13"/>
      <c r="I1049" s="13"/>
      <c r="J1049" s="13"/>
      <c r="K1049" s="13"/>
      <c r="L1049" s="13"/>
      <c r="M1049" s="13"/>
    </row>
    <row r="1050" spans="6:13">
      <c r="F1050" s="13"/>
      <c r="G1050" s="13"/>
      <c r="H1050" s="13"/>
      <c r="I1050" s="13"/>
      <c r="J1050" s="13"/>
      <c r="K1050" s="13"/>
      <c r="L1050" s="13"/>
      <c r="M1050" s="13"/>
    </row>
    <row r="1051" spans="6:13">
      <c r="F1051" s="13"/>
      <c r="G1051" s="13"/>
      <c r="H1051" s="13"/>
      <c r="I1051" s="13"/>
      <c r="J1051" s="13"/>
      <c r="K1051" s="13"/>
      <c r="L1051" s="13"/>
      <c r="M1051" s="13"/>
    </row>
    <row r="1052" spans="6:13">
      <c r="F1052" s="13"/>
      <c r="G1052" s="13"/>
      <c r="H1052" s="13"/>
      <c r="I1052" s="13"/>
      <c r="J1052" s="13"/>
      <c r="K1052" s="13"/>
      <c r="L1052" s="13"/>
      <c r="M1052" s="13"/>
    </row>
    <row r="1053" spans="6:13">
      <c r="F1053" s="13"/>
      <c r="G1053" s="13"/>
      <c r="H1053" s="13"/>
      <c r="I1053" s="13"/>
      <c r="J1053" s="13"/>
      <c r="K1053" s="13"/>
      <c r="L1053" s="13"/>
      <c r="M1053" s="13"/>
    </row>
    <row r="1054" spans="6:13">
      <c r="F1054" s="13"/>
      <c r="G1054" s="13"/>
      <c r="H1054" s="13"/>
      <c r="I1054" s="13"/>
      <c r="J1054" s="13"/>
      <c r="K1054" s="13"/>
      <c r="L1054" s="13"/>
      <c r="M1054" s="13"/>
    </row>
    <row r="1055" spans="6:13">
      <c r="F1055" s="13"/>
      <c r="G1055" s="13"/>
      <c r="H1055" s="13"/>
      <c r="I1055" s="13"/>
      <c r="J1055" s="13"/>
      <c r="K1055" s="13"/>
      <c r="L1055" s="13"/>
      <c r="M1055" s="13"/>
    </row>
    <row r="1056" spans="6:13">
      <c r="F1056" s="13"/>
      <c r="G1056" s="13"/>
      <c r="H1056" s="13"/>
      <c r="I1056" s="13"/>
      <c r="J1056" s="13"/>
      <c r="K1056" s="13"/>
      <c r="L1056" s="13"/>
      <c r="M1056" s="13"/>
    </row>
    <row r="1057" spans="6:13">
      <c r="F1057" s="13"/>
      <c r="G1057" s="13"/>
      <c r="H1057" s="13"/>
      <c r="I1057" s="13"/>
      <c r="J1057" s="13"/>
      <c r="K1057" s="13"/>
      <c r="L1057" s="13"/>
      <c r="M1057" s="13"/>
    </row>
    <row r="1058" spans="6:13">
      <c r="F1058" s="13"/>
      <c r="G1058" s="13"/>
      <c r="H1058" s="13"/>
      <c r="I1058" s="13"/>
      <c r="J1058" s="13"/>
      <c r="K1058" s="13"/>
      <c r="L1058" s="13"/>
      <c r="M1058" s="13"/>
    </row>
    <row r="1059" spans="6:13">
      <c r="F1059" s="13"/>
      <c r="G1059" s="13"/>
      <c r="H1059" s="13"/>
      <c r="I1059" s="13"/>
      <c r="J1059" s="13"/>
      <c r="K1059" s="13"/>
      <c r="L1059" s="13"/>
      <c r="M1059" s="13"/>
    </row>
    <row r="1060" spans="6:13">
      <c r="F1060" s="13"/>
      <c r="G1060" s="13"/>
      <c r="H1060" s="13"/>
      <c r="I1060" s="13"/>
      <c r="J1060" s="13"/>
      <c r="K1060" s="13"/>
      <c r="L1060" s="13"/>
      <c r="M1060" s="13"/>
    </row>
    <row r="1061" spans="6:13">
      <c r="F1061" s="13"/>
      <c r="G1061" s="13"/>
      <c r="H1061" s="13"/>
      <c r="I1061" s="13"/>
      <c r="J1061" s="13"/>
      <c r="K1061" s="13"/>
      <c r="L1061" s="13"/>
      <c r="M1061" s="13"/>
    </row>
    <row r="1062" spans="6:13">
      <c r="F1062" s="13"/>
      <c r="G1062" s="13"/>
      <c r="H1062" s="13"/>
      <c r="I1062" s="13"/>
      <c r="J1062" s="13"/>
      <c r="K1062" s="13"/>
      <c r="L1062" s="13"/>
      <c r="M1062" s="13"/>
    </row>
    <row r="1063" spans="6:13">
      <c r="F1063" s="13"/>
      <c r="G1063" s="13"/>
      <c r="H1063" s="13"/>
      <c r="I1063" s="13"/>
      <c r="J1063" s="13"/>
      <c r="K1063" s="13"/>
      <c r="L1063" s="13"/>
      <c r="M1063" s="13"/>
    </row>
    <row r="1064" spans="6:13">
      <c r="F1064" s="13"/>
      <c r="G1064" s="13"/>
      <c r="H1064" s="13"/>
      <c r="I1064" s="13"/>
      <c r="J1064" s="13"/>
      <c r="K1064" s="13"/>
      <c r="L1064" s="13"/>
      <c r="M1064" s="13"/>
    </row>
    <row r="1065" spans="6:13">
      <c r="F1065" s="13"/>
      <c r="G1065" s="13"/>
      <c r="H1065" s="13"/>
      <c r="I1065" s="13"/>
      <c r="J1065" s="13"/>
      <c r="K1065" s="13"/>
      <c r="L1065" s="13"/>
      <c r="M1065" s="13"/>
    </row>
    <row r="1066" spans="6:13">
      <c r="F1066" s="13"/>
      <c r="G1066" s="13"/>
      <c r="H1066" s="13"/>
      <c r="I1066" s="13"/>
      <c r="J1066" s="13"/>
      <c r="K1066" s="13"/>
      <c r="L1066" s="13"/>
      <c r="M1066" s="13"/>
    </row>
    <row r="1067" spans="6:13">
      <c r="F1067" s="13"/>
      <c r="G1067" s="13"/>
      <c r="H1067" s="13"/>
      <c r="I1067" s="13"/>
      <c r="J1067" s="13"/>
      <c r="K1067" s="13"/>
      <c r="L1067" s="13"/>
      <c r="M1067" s="13"/>
    </row>
    <row r="1068" spans="6:13">
      <c r="F1068" s="13"/>
      <c r="G1068" s="13"/>
      <c r="H1068" s="13"/>
      <c r="I1068" s="13"/>
      <c r="J1068" s="13"/>
      <c r="K1068" s="13"/>
      <c r="L1068" s="13"/>
      <c r="M1068" s="13"/>
    </row>
    <row r="1069" spans="6:13">
      <c r="F1069" s="13"/>
      <c r="G1069" s="13"/>
      <c r="H1069" s="13"/>
      <c r="I1069" s="13"/>
      <c r="J1069" s="13"/>
      <c r="K1069" s="13"/>
      <c r="L1069" s="13"/>
      <c r="M1069" s="13"/>
    </row>
    <row r="1070" spans="6:13">
      <c r="F1070" s="13"/>
      <c r="G1070" s="13"/>
      <c r="H1070" s="13"/>
      <c r="I1070" s="13"/>
      <c r="J1070" s="13"/>
      <c r="K1070" s="13"/>
      <c r="L1070" s="13"/>
      <c r="M1070" s="13"/>
    </row>
    <row r="1071" spans="6:13">
      <c r="F1071" s="13"/>
      <c r="G1071" s="13"/>
      <c r="H1071" s="13"/>
      <c r="I1071" s="13"/>
      <c r="J1071" s="13"/>
      <c r="K1071" s="13"/>
      <c r="L1071" s="13"/>
      <c r="M1071" s="13"/>
    </row>
    <row r="1072" spans="6:13">
      <c r="F1072" s="13"/>
      <c r="G1072" s="13"/>
      <c r="H1072" s="13"/>
      <c r="I1072" s="13"/>
      <c r="J1072" s="13"/>
      <c r="K1072" s="13"/>
      <c r="L1072" s="13"/>
      <c r="M1072" s="13"/>
    </row>
    <row r="1073" spans="6:13">
      <c r="F1073" s="13"/>
      <c r="G1073" s="13"/>
      <c r="H1073" s="13"/>
      <c r="I1073" s="13"/>
      <c r="J1073" s="13"/>
      <c r="K1073" s="13"/>
      <c r="L1073" s="13"/>
      <c r="M1073" s="13"/>
    </row>
    <row r="1074" spans="6:13">
      <c r="F1074" s="13"/>
      <c r="G1074" s="13"/>
      <c r="H1074" s="13"/>
      <c r="I1074" s="13"/>
      <c r="J1074" s="13"/>
      <c r="K1074" s="13"/>
      <c r="L1074" s="13"/>
      <c r="M1074" s="13"/>
    </row>
    <row r="1075" spans="6:13">
      <c r="F1075" s="13"/>
      <c r="G1075" s="13"/>
      <c r="H1075" s="13"/>
      <c r="I1075" s="13"/>
      <c r="J1075" s="13"/>
      <c r="K1075" s="13"/>
      <c r="L1075" s="13"/>
      <c r="M1075" s="13"/>
    </row>
    <row r="1076" spans="6:13">
      <c r="F1076" s="13"/>
      <c r="G1076" s="13"/>
      <c r="H1076" s="13"/>
      <c r="I1076" s="13"/>
      <c r="J1076" s="13"/>
      <c r="K1076" s="13"/>
      <c r="L1076" s="13"/>
      <c r="M1076" s="13"/>
    </row>
    <row r="1077" spans="6:13">
      <c r="F1077" s="13"/>
      <c r="G1077" s="13"/>
      <c r="H1077" s="13"/>
      <c r="I1077" s="13"/>
      <c r="J1077" s="13"/>
      <c r="K1077" s="13"/>
      <c r="L1077" s="13"/>
      <c r="M1077" s="13"/>
    </row>
    <row r="1078" spans="6:13">
      <c r="F1078" s="13"/>
      <c r="G1078" s="13"/>
      <c r="H1078" s="13"/>
      <c r="I1078" s="13"/>
      <c r="J1078" s="13"/>
      <c r="K1078" s="13"/>
      <c r="L1078" s="13"/>
      <c r="M1078" s="13"/>
    </row>
    <row r="1079" spans="6:13">
      <c r="F1079" s="13"/>
      <c r="G1079" s="13"/>
      <c r="H1079" s="13"/>
      <c r="I1079" s="13"/>
      <c r="J1079" s="13"/>
      <c r="K1079" s="13"/>
      <c r="L1079" s="13"/>
      <c r="M1079" s="13"/>
    </row>
    <row r="1080" spans="6:13">
      <c r="F1080" s="13"/>
      <c r="G1080" s="13"/>
      <c r="H1080" s="13"/>
      <c r="I1080" s="13"/>
      <c r="J1080" s="13"/>
      <c r="K1080" s="13"/>
      <c r="L1080" s="13"/>
      <c r="M1080" s="13"/>
    </row>
    <row r="1081" spans="6:13">
      <c r="F1081" s="13"/>
      <c r="G1081" s="13"/>
      <c r="H1081" s="13"/>
      <c r="I1081" s="13"/>
      <c r="J1081" s="13"/>
      <c r="K1081" s="13"/>
      <c r="L1081" s="13"/>
      <c r="M1081" s="13"/>
    </row>
    <row r="1082" spans="6:13">
      <c r="F1082" s="13"/>
      <c r="G1082" s="13"/>
      <c r="H1082" s="13"/>
      <c r="I1082" s="13"/>
      <c r="J1082" s="13"/>
      <c r="K1082" s="13"/>
      <c r="L1082" s="13"/>
      <c r="M1082" s="13"/>
    </row>
    <row r="1083" spans="6:13">
      <c r="F1083" s="13"/>
      <c r="G1083" s="13"/>
      <c r="H1083" s="13"/>
      <c r="I1083" s="13"/>
      <c r="J1083" s="13"/>
      <c r="K1083" s="13"/>
      <c r="L1083" s="13"/>
      <c r="M1083" s="13"/>
    </row>
    <row r="1084" spans="6:13">
      <c r="F1084" s="13"/>
      <c r="G1084" s="13"/>
      <c r="H1084" s="13"/>
      <c r="I1084" s="13"/>
      <c r="J1084" s="13"/>
      <c r="K1084" s="13"/>
      <c r="L1084" s="13"/>
      <c r="M1084" s="13"/>
    </row>
    <row r="1085" spans="6:13">
      <c r="F1085" s="13"/>
      <c r="G1085" s="13"/>
      <c r="H1085" s="13"/>
      <c r="I1085" s="13"/>
      <c r="J1085" s="13"/>
      <c r="K1085" s="13"/>
      <c r="L1085" s="13"/>
      <c r="M1085" s="13"/>
    </row>
    <row r="1086" spans="6:13">
      <c r="F1086" s="13"/>
      <c r="G1086" s="13"/>
      <c r="H1086" s="13"/>
      <c r="I1086" s="13"/>
      <c r="J1086" s="13"/>
      <c r="K1086" s="13"/>
      <c r="L1086" s="13"/>
      <c r="M1086" s="13"/>
    </row>
    <row r="1087" spans="6:13">
      <c r="F1087" s="13"/>
      <c r="G1087" s="13"/>
      <c r="H1087" s="13"/>
      <c r="I1087" s="13"/>
      <c r="J1087" s="13"/>
      <c r="K1087" s="13"/>
      <c r="L1087" s="13"/>
      <c r="M1087" s="13"/>
    </row>
    <row r="1088" spans="6:13">
      <c r="F1088" s="13"/>
      <c r="G1088" s="13"/>
      <c r="H1088" s="13"/>
      <c r="I1088" s="13"/>
      <c r="J1088" s="13"/>
      <c r="K1088" s="13"/>
      <c r="L1088" s="13"/>
      <c r="M1088" s="13"/>
    </row>
    <row r="1089" spans="6:13">
      <c r="F1089" s="13"/>
      <c r="G1089" s="13"/>
      <c r="H1089" s="13"/>
      <c r="I1089" s="13"/>
      <c r="J1089" s="13"/>
      <c r="K1089" s="13"/>
      <c r="L1089" s="13"/>
      <c r="M1089" s="13"/>
    </row>
    <row r="1090" spans="6:13">
      <c r="F1090" s="13"/>
      <c r="G1090" s="13"/>
      <c r="H1090" s="13"/>
      <c r="I1090" s="13"/>
      <c r="J1090" s="13"/>
      <c r="K1090" s="13"/>
      <c r="L1090" s="13"/>
      <c r="M1090" s="13"/>
    </row>
    <row r="1091" spans="6:13">
      <c r="F1091" s="13"/>
      <c r="G1091" s="13"/>
      <c r="H1091" s="13"/>
      <c r="I1091" s="13"/>
      <c r="J1091" s="13"/>
      <c r="K1091" s="13"/>
      <c r="L1091" s="13"/>
      <c r="M1091" s="13"/>
    </row>
    <row r="1092" spans="6:13">
      <c r="F1092" s="13"/>
      <c r="G1092" s="13"/>
      <c r="H1092" s="13"/>
      <c r="I1092" s="13"/>
      <c r="J1092" s="13"/>
      <c r="K1092" s="13"/>
      <c r="L1092" s="13"/>
      <c r="M1092" s="13"/>
    </row>
    <row r="1093" spans="6:13">
      <c r="F1093" s="13"/>
      <c r="G1093" s="13"/>
      <c r="H1093" s="13"/>
      <c r="I1093" s="13"/>
      <c r="J1093" s="13"/>
      <c r="K1093" s="13"/>
      <c r="L1093" s="13"/>
      <c r="M1093" s="13"/>
    </row>
    <row r="1094" spans="6:13">
      <c r="F1094" s="13"/>
      <c r="G1094" s="13"/>
      <c r="H1094" s="13"/>
      <c r="I1094" s="13"/>
      <c r="J1094" s="13"/>
      <c r="K1094" s="13"/>
      <c r="L1094" s="13"/>
      <c r="M1094" s="13"/>
    </row>
    <row r="1095" spans="6:13">
      <c r="F1095" s="13"/>
      <c r="G1095" s="13"/>
      <c r="H1095" s="13"/>
      <c r="I1095" s="13"/>
      <c r="J1095" s="13"/>
      <c r="K1095" s="13"/>
      <c r="L1095" s="13"/>
      <c r="M1095" s="13"/>
    </row>
    <row r="1096" spans="6:13">
      <c r="F1096" s="13"/>
      <c r="G1096" s="13"/>
      <c r="H1096" s="13"/>
      <c r="I1096" s="13"/>
      <c r="J1096" s="13"/>
      <c r="K1096" s="13"/>
      <c r="L1096" s="13"/>
      <c r="M1096" s="13"/>
    </row>
    <row r="1097" spans="6:13">
      <c r="F1097" s="13"/>
      <c r="G1097" s="13"/>
      <c r="H1097" s="13"/>
      <c r="I1097" s="13"/>
      <c r="J1097" s="13"/>
      <c r="K1097" s="13"/>
      <c r="L1097" s="13"/>
      <c r="M1097" s="13"/>
    </row>
    <row r="1098" spans="6:13">
      <c r="F1098" s="13"/>
      <c r="G1098" s="13"/>
      <c r="H1098" s="13"/>
      <c r="I1098" s="13"/>
      <c r="J1098" s="13"/>
      <c r="K1098" s="13"/>
      <c r="L1098" s="13"/>
      <c r="M1098" s="13"/>
    </row>
    <row r="1099" spans="6:13">
      <c r="F1099" s="13"/>
      <c r="G1099" s="13"/>
      <c r="H1099" s="13"/>
      <c r="I1099" s="13"/>
      <c r="J1099" s="13"/>
      <c r="K1099" s="13"/>
      <c r="L1099" s="13"/>
      <c r="M1099" s="13"/>
    </row>
    <row r="1100" spans="6:13">
      <c r="F1100" s="13"/>
      <c r="G1100" s="13"/>
      <c r="H1100" s="13"/>
      <c r="I1100" s="13"/>
      <c r="J1100" s="13"/>
      <c r="K1100" s="13"/>
      <c r="L1100" s="13"/>
      <c r="M1100" s="13"/>
    </row>
    <row r="1101" spans="6:13">
      <c r="F1101" s="13"/>
      <c r="G1101" s="13"/>
      <c r="H1101" s="13"/>
      <c r="I1101" s="13"/>
      <c r="J1101" s="13"/>
      <c r="K1101" s="13"/>
      <c r="L1101" s="13"/>
      <c r="M1101" s="13"/>
    </row>
    <row r="1102" spans="6:13">
      <c r="F1102" s="13"/>
      <c r="G1102" s="13"/>
      <c r="H1102" s="13"/>
      <c r="I1102" s="13"/>
      <c r="J1102" s="13"/>
      <c r="K1102" s="13"/>
      <c r="L1102" s="13"/>
      <c r="M1102" s="13"/>
    </row>
    <row r="1103" spans="6:13">
      <c r="F1103" s="13"/>
      <c r="G1103" s="13"/>
      <c r="H1103" s="13"/>
      <c r="I1103" s="13"/>
      <c r="J1103" s="13"/>
      <c r="K1103" s="13"/>
      <c r="L1103" s="13"/>
      <c r="M1103" s="13"/>
    </row>
    <row r="1104" spans="6:13">
      <c r="F1104" s="13"/>
      <c r="G1104" s="13"/>
      <c r="H1104" s="13"/>
      <c r="I1104" s="13"/>
      <c r="J1104" s="13"/>
      <c r="K1104" s="13"/>
      <c r="L1104" s="13"/>
      <c r="M1104" s="13"/>
    </row>
    <row r="1105" spans="6:13">
      <c r="F1105" s="13"/>
      <c r="G1105" s="13"/>
      <c r="H1105" s="13"/>
      <c r="I1105" s="13"/>
      <c r="J1105" s="13"/>
      <c r="K1105" s="13"/>
      <c r="L1105" s="13"/>
      <c r="M1105" s="13"/>
    </row>
    <row r="1106" spans="6:13">
      <c r="F1106" s="13"/>
      <c r="G1106" s="13"/>
      <c r="H1106" s="13"/>
      <c r="I1106" s="13"/>
      <c r="J1106" s="13"/>
      <c r="K1106" s="13"/>
      <c r="L1106" s="13"/>
      <c r="M1106" s="13"/>
    </row>
  </sheetData>
  <pageMargins left="0.7" right="0.7" top="0.75" bottom="0.75" header="0.3" footer="0.3"/>
  <drawing r:id="rId2"/>
  <extLst>
    <ext xmlns:x15="http://schemas.microsoft.com/office/spreadsheetml/2010/11/main" uri="{7E03D99C-DC04-49d9-9315-930204A7B6E9}">
      <x15:timelineRefs>
        <x15:timelineRef r:id="rId3"/>
      </x15:timeline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8695B-C2C3-4A12-9255-18B2250AE5E4}">
  <dimension ref="A3:N38"/>
  <sheetViews>
    <sheetView topLeftCell="C1" workbookViewId="0">
      <selection activeCell="C1" sqref="C1"/>
    </sheetView>
  </sheetViews>
  <sheetFormatPr defaultColWidth="11.42578125" defaultRowHeight="15"/>
  <cols>
    <col min="1" max="1" width="13.140625" bestFit="1" customWidth="1"/>
    <col min="3" max="3" width="13.140625" bestFit="1" customWidth="1"/>
    <col min="12" max="12" width="15.85546875" bestFit="1" customWidth="1"/>
  </cols>
  <sheetData>
    <row r="3" spans="1:12">
      <c r="A3" s="3" t="s">
        <v>8</v>
      </c>
      <c r="C3" s="11" t="s">
        <v>8</v>
      </c>
      <c r="D3" s="24" t="s">
        <v>23</v>
      </c>
      <c r="E3" s="24" t="s">
        <v>260</v>
      </c>
      <c r="F3" s="24" t="s">
        <v>49</v>
      </c>
      <c r="G3" s="24" t="s">
        <v>98</v>
      </c>
      <c r="H3" s="24" t="s">
        <v>109</v>
      </c>
      <c r="I3" s="24" t="s">
        <v>51</v>
      </c>
      <c r="J3" s="24" t="s">
        <v>169</v>
      </c>
      <c r="K3" s="24" t="s">
        <v>31</v>
      </c>
      <c r="L3" s="25" t="s">
        <v>1294</v>
      </c>
    </row>
    <row r="4" spans="1:12">
      <c r="A4" t="s">
        <v>142</v>
      </c>
      <c r="C4" t="str">
        <f t="shared" ref="C4:C18" si="0">A4</f>
        <v>Bas-uele</v>
      </c>
      <c r="D4" s="26">
        <f>SUMIFS('#Pers. Ciblees Zone Sante'!H$10:H$215,'#Pers. Ciblees Zone Sante'!$A$10:$A$215,$C4)</f>
        <v>0</v>
      </c>
      <c r="E4" s="26">
        <f>SUMIFS('#Pers. Ciblees Zone Sante'!I$10:I$215,'#Pers. Ciblees Zone Sante'!$A$10:$A$215,$C4)</f>
        <v>0</v>
      </c>
      <c r="F4" s="26">
        <f>SUMIFS('#Pers. Ciblees Zone Sante'!J$10:J$215,'#Pers. Ciblees Zone Sante'!$A$10:$A$215,$C4)</f>
        <v>0</v>
      </c>
      <c r="G4" s="26">
        <f>SUMIFS('#Pers. Ciblees Zone Sante'!K$10:K$215,'#Pers. Ciblees Zone Sante'!$A$10:$A$215,$C4)</f>
        <v>0</v>
      </c>
      <c r="H4" s="26">
        <f>SUMIFS('#Pers. Ciblees Zone Sante'!L$10:L$215,'#Pers. Ciblees Zone Sante'!$A$10:$A$215,$C4)</f>
        <v>0</v>
      </c>
      <c r="I4" s="26">
        <f>SUMIFS('#Pers. Ciblees Zone Sante'!M$10:M$215,'#Pers. Ciblees Zone Sante'!$A$10:$A$215,$C4)</f>
        <v>34500</v>
      </c>
      <c r="J4" s="26">
        <f>SUMIFS('#Pers. Ciblees Zone Sante'!N$10:N$215,'#Pers. Ciblees Zone Sante'!$A$10:$A$215,$C4)</f>
        <v>0</v>
      </c>
      <c r="K4" s="26">
        <f>SUMIFS('#Pers. Ciblees Zone Sante'!O$10:O$215,'#Pers. Ciblees Zone Sante'!$A$10:$A$215,$C4)</f>
        <v>0</v>
      </c>
      <c r="L4" s="27">
        <f>MAX(D4:K4)</f>
        <v>34500</v>
      </c>
    </row>
    <row r="5" spans="1:12">
      <c r="A5" t="s">
        <v>149</v>
      </c>
      <c r="C5" t="str">
        <f t="shared" si="0"/>
        <v>Haut-katanga</v>
      </c>
      <c r="D5" s="26">
        <f>SUMIFS('#Pers. Ciblees Zone Sante'!H$10:H$215,'#Pers. Ciblees Zone Sante'!$A$10:$A$215,$C5)</f>
        <v>5000</v>
      </c>
      <c r="E5" s="26">
        <f>SUMIFS('#Pers. Ciblees Zone Sante'!I$10:I$215,'#Pers. Ciblees Zone Sante'!$A$10:$A$215,$C5)</f>
        <v>0</v>
      </c>
      <c r="F5" s="26">
        <f>SUMIFS('#Pers. Ciblees Zone Sante'!J$10:J$215,'#Pers. Ciblees Zone Sante'!$A$10:$A$215,$C5)</f>
        <v>330000</v>
      </c>
      <c r="G5" s="26">
        <f>SUMIFS('#Pers. Ciblees Zone Sante'!K$10:K$215,'#Pers. Ciblees Zone Sante'!$A$10:$A$215,$C5)</f>
        <v>24500</v>
      </c>
      <c r="H5" s="26">
        <f>SUMIFS('#Pers. Ciblees Zone Sante'!L$10:L$215,'#Pers. Ciblees Zone Sante'!$A$10:$A$215,$C5)</f>
        <v>39000</v>
      </c>
      <c r="I5" s="26">
        <f>SUMIFS('#Pers. Ciblees Zone Sante'!M$10:M$215,'#Pers. Ciblees Zone Sante'!$A$10:$A$215,$C5)</f>
        <v>69000</v>
      </c>
      <c r="J5" s="26">
        <f>SUMIFS('#Pers. Ciblees Zone Sante'!N$10:N$215,'#Pers. Ciblees Zone Sante'!$A$10:$A$215,$C5)</f>
        <v>39000</v>
      </c>
      <c r="K5" s="26">
        <f>SUMIFS('#Pers. Ciblees Zone Sante'!O$10:O$215,'#Pers. Ciblees Zone Sante'!$A$10:$A$215,$C5)</f>
        <v>54000</v>
      </c>
      <c r="L5" s="27">
        <f>MAX(D5:K5)</f>
        <v>330000</v>
      </c>
    </row>
    <row r="6" spans="1:12">
      <c r="A6" t="s">
        <v>526</v>
      </c>
      <c r="C6" t="str">
        <f t="shared" si="0"/>
        <v>Haut-lomami</v>
      </c>
      <c r="D6" s="26">
        <f>SUMIFS('#Pers. Ciblees Zone Sante'!H$10:H$215,'#Pers. Ciblees Zone Sante'!$A$10:$A$215,$C6)</f>
        <v>0</v>
      </c>
      <c r="E6" s="26">
        <f>SUMIFS('#Pers. Ciblees Zone Sante'!I$10:I$215,'#Pers. Ciblees Zone Sante'!$A$10:$A$215,$C6)</f>
        <v>0</v>
      </c>
      <c r="F6" s="26">
        <f>SUMIFS('#Pers. Ciblees Zone Sante'!J$10:J$215,'#Pers. Ciblees Zone Sante'!$A$10:$A$215,$C6)</f>
        <v>48500</v>
      </c>
      <c r="G6" s="26">
        <f>SUMIFS('#Pers. Ciblees Zone Sante'!K$10:K$215,'#Pers. Ciblees Zone Sante'!$A$10:$A$215,$C6)</f>
        <v>0</v>
      </c>
      <c r="H6" s="26">
        <f>SUMIFS('#Pers. Ciblees Zone Sante'!L$10:L$215,'#Pers. Ciblees Zone Sante'!$A$10:$A$215,$C6)</f>
        <v>0</v>
      </c>
      <c r="I6" s="26">
        <f>SUMIFS('#Pers. Ciblees Zone Sante'!M$10:M$215,'#Pers. Ciblees Zone Sante'!$A$10:$A$215,$C6)</f>
        <v>0</v>
      </c>
      <c r="J6" s="26">
        <f>SUMIFS('#Pers. Ciblees Zone Sante'!N$10:N$215,'#Pers. Ciblees Zone Sante'!$A$10:$A$215,$C6)</f>
        <v>14500</v>
      </c>
      <c r="K6" s="26">
        <f>SUMIFS('#Pers. Ciblees Zone Sante'!O$10:O$215,'#Pers. Ciblees Zone Sante'!$A$10:$A$215,$C6)</f>
        <v>0</v>
      </c>
      <c r="L6" s="27">
        <f>MAX(D6:K6)</f>
        <v>48500</v>
      </c>
    </row>
    <row r="7" spans="1:12">
      <c r="A7" t="s">
        <v>204</v>
      </c>
      <c r="C7" t="str">
        <f t="shared" si="0"/>
        <v>Ituri</v>
      </c>
      <c r="D7" s="26">
        <f>SUMIFS('#Pers. Ciblees Zone Sante'!H$10:H$215,'#Pers. Ciblees Zone Sante'!$A$10:$A$215,$C7)</f>
        <v>10000</v>
      </c>
      <c r="E7" s="26">
        <f>SUMIFS('#Pers. Ciblees Zone Sante'!I$10:I$215,'#Pers. Ciblees Zone Sante'!$A$10:$A$215,$C7)</f>
        <v>59000</v>
      </c>
      <c r="F7" s="26">
        <f>SUMIFS('#Pers. Ciblees Zone Sante'!J$10:J$215,'#Pers. Ciblees Zone Sante'!$A$10:$A$215,$C7)</f>
        <v>84500</v>
      </c>
      <c r="G7" s="26">
        <f>SUMIFS('#Pers. Ciblees Zone Sante'!K$10:K$215,'#Pers. Ciblees Zone Sante'!$A$10:$A$215,$C7)</f>
        <v>59000</v>
      </c>
      <c r="H7" s="26">
        <f>SUMIFS('#Pers. Ciblees Zone Sante'!L$10:L$215,'#Pers. Ciblees Zone Sante'!$A$10:$A$215,$C7)</f>
        <v>0</v>
      </c>
      <c r="I7" s="26">
        <f>SUMIFS('#Pers. Ciblees Zone Sante'!M$10:M$215,'#Pers. Ciblees Zone Sante'!$A$10:$A$215,$C7)</f>
        <v>65000</v>
      </c>
      <c r="J7" s="26">
        <f>SUMIFS('#Pers. Ciblees Zone Sante'!N$10:N$215,'#Pers. Ciblees Zone Sante'!$A$10:$A$215,$C7)</f>
        <v>0</v>
      </c>
      <c r="K7" s="26">
        <f>SUMIFS('#Pers. Ciblees Zone Sante'!O$10:O$215,'#Pers. Ciblees Zone Sante'!$A$10:$A$215,$C7)</f>
        <v>132500</v>
      </c>
      <c r="L7" s="27">
        <f t="shared" ref="L7:L16" si="1">MAX(D7:K7)</f>
        <v>132500</v>
      </c>
    </row>
    <row r="8" spans="1:12">
      <c r="A8" t="s">
        <v>86</v>
      </c>
      <c r="C8" t="str">
        <f t="shared" si="0"/>
        <v>Kasaï</v>
      </c>
      <c r="D8" s="26">
        <f>SUMIFS('#Pers. Ciblees Zone Sante'!H$10:H$215,'#Pers. Ciblees Zone Sante'!$A$10:$A$215,$C8)</f>
        <v>166500</v>
      </c>
      <c r="E8" s="26">
        <f>SUMIFS('#Pers. Ciblees Zone Sante'!I$10:I$215,'#Pers. Ciblees Zone Sante'!$A$10:$A$215,$C8)</f>
        <v>161500</v>
      </c>
      <c r="F8" s="26">
        <f>SUMIFS('#Pers. Ciblees Zone Sante'!J$10:J$215,'#Pers. Ciblees Zone Sante'!$A$10:$A$215,$C8)</f>
        <v>0</v>
      </c>
      <c r="G8" s="26">
        <f>SUMIFS('#Pers. Ciblees Zone Sante'!K$10:K$215,'#Pers. Ciblees Zone Sante'!$A$10:$A$215,$C8)</f>
        <v>54500</v>
      </c>
      <c r="H8" s="26">
        <f>SUMIFS('#Pers. Ciblees Zone Sante'!L$10:L$215,'#Pers. Ciblees Zone Sante'!$A$10:$A$215,$C8)</f>
        <v>39500</v>
      </c>
      <c r="I8" s="26">
        <f>SUMIFS('#Pers. Ciblees Zone Sante'!M$10:M$215,'#Pers. Ciblees Zone Sante'!$A$10:$A$215,$C8)</f>
        <v>84500</v>
      </c>
      <c r="J8" s="26">
        <f>SUMIFS('#Pers. Ciblees Zone Sante'!N$10:N$215,'#Pers. Ciblees Zone Sante'!$A$10:$A$215,$C8)</f>
        <v>89500</v>
      </c>
      <c r="K8" s="26">
        <f>SUMIFS('#Pers. Ciblees Zone Sante'!O$10:O$215,'#Pers. Ciblees Zone Sante'!$A$10:$A$215,$C8)</f>
        <v>83500</v>
      </c>
      <c r="L8" s="27">
        <f t="shared" si="1"/>
        <v>166500</v>
      </c>
    </row>
    <row r="9" spans="1:12">
      <c r="A9" t="s">
        <v>94</v>
      </c>
      <c r="C9" t="str">
        <f t="shared" si="0"/>
        <v>Kasaï-central</v>
      </c>
      <c r="D9" s="26">
        <f>SUMIFS('#Pers. Ciblees Zone Sante'!H$10:H$215,'#Pers. Ciblees Zone Sante'!$A$10:$A$215,$C9)</f>
        <v>64500</v>
      </c>
      <c r="E9" s="26">
        <f>SUMIFS('#Pers. Ciblees Zone Sante'!I$10:I$215,'#Pers. Ciblees Zone Sante'!$A$10:$A$215,$C9)</f>
        <v>5000</v>
      </c>
      <c r="F9" s="26">
        <f>SUMIFS('#Pers. Ciblees Zone Sante'!J$10:J$215,'#Pers. Ciblees Zone Sante'!$A$10:$A$215,$C9)</f>
        <v>0</v>
      </c>
      <c r="G9" s="26">
        <f>SUMIFS('#Pers. Ciblees Zone Sante'!K$10:K$215,'#Pers. Ciblees Zone Sante'!$A$10:$A$215,$C9)</f>
        <v>0</v>
      </c>
      <c r="H9" s="26">
        <f>SUMIFS('#Pers. Ciblees Zone Sante'!L$10:L$215,'#Pers. Ciblees Zone Sante'!$A$10:$A$215,$C9)</f>
        <v>72500</v>
      </c>
      <c r="I9" s="26">
        <f>SUMIFS('#Pers. Ciblees Zone Sante'!M$10:M$215,'#Pers. Ciblees Zone Sante'!$A$10:$A$215,$C9)</f>
        <v>123500</v>
      </c>
      <c r="J9" s="26">
        <f>SUMIFS('#Pers. Ciblees Zone Sante'!N$10:N$215,'#Pers. Ciblees Zone Sante'!$A$10:$A$215,$C9)</f>
        <v>174500</v>
      </c>
      <c r="K9" s="26">
        <f>SUMIFS('#Pers. Ciblees Zone Sante'!O$10:O$215,'#Pers. Ciblees Zone Sante'!$A$10:$A$215,$C9)</f>
        <v>64000</v>
      </c>
      <c r="L9" s="27">
        <f t="shared" si="1"/>
        <v>174500</v>
      </c>
    </row>
    <row r="10" spans="1:12">
      <c r="A10" t="s">
        <v>383</v>
      </c>
      <c r="C10" t="str">
        <f t="shared" si="0"/>
        <v>Kasaï-oriental</v>
      </c>
      <c r="D10" s="26">
        <f>SUMIFS('#Pers. Ciblees Zone Sante'!H$10:H$215,'#Pers. Ciblees Zone Sante'!$A$10:$A$215,$C10)</f>
        <v>0</v>
      </c>
      <c r="E10" s="26">
        <f>SUMIFS('#Pers. Ciblees Zone Sante'!I$10:I$215,'#Pers. Ciblees Zone Sante'!$A$10:$A$215,$C10)</f>
        <v>0</v>
      </c>
      <c r="F10" s="26">
        <f>SUMIFS('#Pers. Ciblees Zone Sante'!J$10:J$215,'#Pers. Ciblees Zone Sante'!$A$10:$A$215,$C10)</f>
        <v>0</v>
      </c>
      <c r="G10" s="26">
        <f>SUMIFS('#Pers. Ciblees Zone Sante'!K$10:K$215,'#Pers. Ciblees Zone Sante'!$A$10:$A$215,$C10)</f>
        <v>0</v>
      </c>
      <c r="H10" s="26">
        <f>SUMIFS('#Pers. Ciblees Zone Sante'!L$10:L$215,'#Pers. Ciblees Zone Sante'!$A$10:$A$215,$C10)</f>
        <v>0</v>
      </c>
      <c r="I10" s="26">
        <f>SUMIFS('#Pers. Ciblees Zone Sante'!M$10:M$215,'#Pers. Ciblees Zone Sante'!$A$10:$A$215,$C10)</f>
        <v>0</v>
      </c>
      <c r="J10" s="26">
        <f>SUMIFS('#Pers. Ciblees Zone Sante'!N$10:N$215,'#Pers. Ciblees Zone Sante'!$A$10:$A$215,$C10)</f>
        <v>0</v>
      </c>
      <c r="K10" s="26">
        <f>SUMIFS('#Pers. Ciblees Zone Sante'!O$10:O$215,'#Pers. Ciblees Zone Sante'!$A$10:$A$215,$C10)</f>
        <v>0</v>
      </c>
      <c r="L10" s="27">
        <f t="shared" si="1"/>
        <v>0</v>
      </c>
    </row>
    <row r="11" spans="1:12">
      <c r="A11" t="s">
        <v>1126</v>
      </c>
      <c r="C11" t="str">
        <f t="shared" si="0"/>
        <v>Kwango</v>
      </c>
      <c r="D11" s="26">
        <f>SUMIFS('#Pers. Ciblees Zone Sante'!H$10:H$215,'#Pers. Ciblees Zone Sante'!$A$10:$A$215,$C11)</f>
        <v>0</v>
      </c>
      <c r="E11" s="26">
        <f>SUMIFS('#Pers. Ciblees Zone Sante'!I$10:I$215,'#Pers. Ciblees Zone Sante'!$A$10:$A$215,$C11)</f>
        <v>0</v>
      </c>
      <c r="F11" s="26">
        <f>SUMIFS('#Pers. Ciblees Zone Sante'!J$10:J$215,'#Pers. Ciblees Zone Sante'!$A$10:$A$215,$C11)</f>
        <v>0</v>
      </c>
      <c r="G11" s="26">
        <f>SUMIFS('#Pers. Ciblees Zone Sante'!K$10:K$215,'#Pers. Ciblees Zone Sante'!$A$10:$A$215,$C11)</f>
        <v>0</v>
      </c>
      <c r="H11" s="26">
        <f>SUMIFS('#Pers. Ciblees Zone Sante'!L$10:L$215,'#Pers. Ciblees Zone Sante'!$A$10:$A$215,$C11)</f>
        <v>0</v>
      </c>
      <c r="I11" s="26">
        <f>SUMIFS('#Pers. Ciblees Zone Sante'!M$10:M$215,'#Pers. Ciblees Zone Sante'!$A$10:$A$215,$C11)</f>
        <v>0</v>
      </c>
      <c r="J11" s="26">
        <f>SUMIFS('#Pers. Ciblees Zone Sante'!N$10:N$215,'#Pers. Ciblees Zone Sante'!$A$10:$A$215,$C11)</f>
        <v>0</v>
      </c>
      <c r="K11" s="26">
        <f>SUMIFS('#Pers. Ciblees Zone Sante'!O$10:O$215,'#Pers. Ciblees Zone Sante'!$A$10:$A$215,$C11)</f>
        <v>0</v>
      </c>
      <c r="L11" s="27">
        <f t="shared" si="1"/>
        <v>0</v>
      </c>
    </row>
    <row r="12" spans="1:12">
      <c r="A12" t="s">
        <v>287</v>
      </c>
      <c r="C12" t="str">
        <f t="shared" si="0"/>
        <v>Lomami</v>
      </c>
      <c r="D12" s="26">
        <f>SUMIFS('#Pers. Ciblees Zone Sante'!H$10:H$215,'#Pers. Ciblees Zone Sante'!$A$10:$A$215,$C12)</f>
        <v>0</v>
      </c>
      <c r="E12" s="26">
        <f>SUMIFS('#Pers. Ciblees Zone Sante'!I$10:I$215,'#Pers. Ciblees Zone Sante'!$A$10:$A$215,$C12)</f>
        <v>14500</v>
      </c>
      <c r="F12" s="26">
        <f>SUMIFS('#Pers. Ciblees Zone Sante'!J$10:J$215,'#Pers. Ciblees Zone Sante'!$A$10:$A$215,$C12)</f>
        <v>0</v>
      </c>
      <c r="G12" s="26">
        <f>SUMIFS('#Pers. Ciblees Zone Sante'!K$10:K$215,'#Pers. Ciblees Zone Sante'!$A$10:$A$215,$C12)</f>
        <v>0</v>
      </c>
      <c r="H12" s="26">
        <f>SUMIFS('#Pers. Ciblees Zone Sante'!L$10:L$215,'#Pers. Ciblees Zone Sante'!$A$10:$A$215,$C12)</f>
        <v>84500</v>
      </c>
      <c r="I12" s="26">
        <f>SUMIFS('#Pers. Ciblees Zone Sante'!M$10:M$215,'#Pers. Ciblees Zone Sante'!$A$10:$A$215,$C12)</f>
        <v>89500</v>
      </c>
      <c r="J12" s="26">
        <f>SUMIFS('#Pers. Ciblees Zone Sante'!N$10:N$215,'#Pers. Ciblees Zone Sante'!$A$10:$A$215,$C12)</f>
        <v>0</v>
      </c>
      <c r="K12" s="26">
        <f>SUMIFS('#Pers. Ciblees Zone Sante'!O$10:O$215,'#Pers. Ciblees Zone Sante'!$A$10:$A$215,$C12)</f>
        <v>84500</v>
      </c>
      <c r="L12" s="27">
        <f t="shared" si="1"/>
        <v>89500</v>
      </c>
    </row>
    <row r="13" spans="1:12">
      <c r="A13" t="s">
        <v>263</v>
      </c>
      <c r="C13" t="str">
        <f t="shared" si="0"/>
        <v>Lualaba</v>
      </c>
      <c r="D13" s="26">
        <f>SUMIFS('#Pers. Ciblees Zone Sante'!H$10:H$215,'#Pers. Ciblees Zone Sante'!$A$10:$A$215,$C13)</f>
        <v>0</v>
      </c>
      <c r="E13" s="26">
        <f>SUMIFS('#Pers. Ciblees Zone Sante'!I$10:I$215,'#Pers. Ciblees Zone Sante'!$A$10:$A$215,$C13)</f>
        <v>10000</v>
      </c>
      <c r="F13" s="26">
        <f>SUMIFS('#Pers. Ciblees Zone Sante'!J$10:J$215,'#Pers. Ciblees Zone Sante'!$A$10:$A$215,$C13)</f>
        <v>207000</v>
      </c>
      <c r="G13" s="26">
        <f>SUMIFS('#Pers. Ciblees Zone Sante'!K$10:K$215,'#Pers. Ciblees Zone Sante'!$A$10:$A$215,$C13)</f>
        <v>0</v>
      </c>
      <c r="H13" s="26">
        <f>SUMIFS('#Pers. Ciblees Zone Sante'!L$10:L$215,'#Pers. Ciblees Zone Sante'!$A$10:$A$215,$C13)</f>
        <v>0</v>
      </c>
      <c r="I13" s="26">
        <f>SUMIFS('#Pers. Ciblees Zone Sante'!M$10:M$215,'#Pers. Ciblees Zone Sante'!$A$10:$A$215,$C13)</f>
        <v>5000</v>
      </c>
      <c r="J13" s="26">
        <f>SUMIFS('#Pers. Ciblees Zone Sante'!N$10:N$215,'#Pers. Ciblees Zone Sante'!$A$10:$A$215,$C13)</f>
        <v>0</v>
      </c>
      <c r="K13" s="26">
        <f>SUMIFS('#Pers. Ciblees Zone Sante'!O$10:O$215,'#Pers. Ciblees Zone Sante'!$A$10:$A$215,$C13)</f>
        <v>39000</v>
      </c>
      <c r="L13" s="27">
        <f t="shared" si="1"/>
        <v>207000</v>
      </c>
    </row>
    <row r="14" spans="1:12">
      <c r="A14" t="s">
        <v>353</v>
      </c>
      <c r="C14" t="str">
        <f t="shared" si="0"/>
        <v>Maniema</v>
      </c>
      <c r="D14" s="26">
        <f>SUMIFS('#Pers. Ciblees Zone Sante'!H$10:H$215,'#Pers. Ciblees Zone Sante'!$A$10:$A$215,$C14)</f>
        <v>0</v>
      </c>
      <c r="E14" s="26">
        <f>SUMIFS('#Pers. Ciblees Zone Sante'!I$10:I$215,'#Pers. Ciblees Zone Sante'!$A$10:$A$215,$C14)</f>
        <v>0</v>
      </c>
      <c r="F14" s="26">
        <f>SUMIFS('#Pers. Ciblees Zone Sante'!J$10:J$215,'#Pers. Ciblees Zone Sante'!$A$10:$A$215,$C14)</f>
        <v>54500</v>
      </c>
      <c r="G14" s="26">
        <f>SUMIFS('#Pers. Ciblees Zone Sante'!K$10:K$215,'#Pers. Ciblees Zone Sante'!$A$10:$A$215,$C14)</f>
        <v>0</v>
      </c>
      <c r="H14" s="26">
        <f>SUMIFS('#Pers. Ciblees Zone Sante'!L$10:L$215,'#Pers. Ciblees Zone Sante'!$A$10:$A$215,$C14)</f>
        <v>14500</v>
      </c>
      <c r="I14" s="26">
        <f>SUMIFS('#Pers. Ciblees Zone Sante'!M$10:M$215,'#Pers. Ciblees Zone Sante'!$A$10:$A$215,$C14)</f>
        <v>49500</v>
      </c>
      <c r="J14" s="26">
        <f>SUMIFS('#Pers. Ciblees Zone Sante'!N$10:N$215,'#Pers. Ciblees Zone Sante'!$A$10:$A$215,$C14)</f>
        <v>0</v>
      </c>
      <c r="K14" s="26">
        <f>SUMIFS('#Pers. Ciblees Zone Sante'!O$10:O$215,'#Pers. Ciblees Zone Sante'!$A$10:$A$215,$C14)</f>
        <v>117000</v>
      </c>
      <c r="L14" s="27">
        <f>MAX(D14:K14)</f>
        <v>117000</v>
      </c>
    </row>
    <row r="15" spans="1:12">
      <c r="A15" t="s">
        <v>18</v>
      </c>
      <c r="C15" t="str">
        <f t="shared" si="0"/>
        <v>Nord-kivu</v>
      </c>
      <c r="D15" s="26">
        <f>SUMIFS('#Pers. Ciblees Zone Sante'!H$10:H$215,'#Pers. Ciblees Zone Sante'!$A$10:$A$215,$C15)</f>
        <v>25000</v>
      </c>
      <c r="E15" s="26">
        <f>SUMIFS('#Pers. Ciblees Zone Sante'!I$10:I$215,'#Pers. Ciblees Zone Sante'!$A$10:$A$215,$C15)</f>
        <v>39000</v>
      </c>
      <c r="F15" s="26">
        <f>SUMIFS('#Pers. Ciblees Zone Sante'!J$10:J$215,'#Pers. Ciblees Zone Sante'!$A$10:$A$215,$C15)</f>
        <v>113500</v>
      </c>
      <c r="G15" s="26">
        <f>SUMIFS('#Pers. Ciblees Zone Sante'!K$10:K$215,'#Pers. Ciblees Zone Sante'!$A$10:$A$215,$C15)</f>
        <v>304000</v>
      </c>
      <c r="H15" s="26">
        <f>SUMIFS('#Pers. Ciblees Zone Sante'!L$10:L$215,'#Pers. Ciblees Zone Sante'!$A$10:$A$215,$C15)</f>
        <v>29000</v>
      </c>
      <c r="I15" s="26">
        <f>SUMIFS('#Pers. Ciblees Zone Sante'!M$10:M$215,'#Pers. Ciblees Zone Sante'!$A$10:$A$215,$C15)</f>
        <v>157500</v>
      </c>
      <c r="J15" s="26">
        <f>SUMIFS('#Pers. Ciblees Zone Sante'!N$10:N$215,'#Pers. Ciblees Zone Sante'!$A$10:$A$215,$C15)</f>
        <v>103500</v>
      </c>
      <c r="K15" s="26">
        <f>SUMIFS('#Pers. Ciblees Zone Sante'!O$10:O$215,'#Pers. Ciblees Zone Sante'!$A$10:$A$215,$C15)</f>
        <v>230000</v>
      </c>
      <c r="L15" s="27">
        <f>MAX(D15:K15)</f>
        <v>304000</v>
      </c>
    </row>
    <row r="16" spans="1:12">
      <c r="A16" t="s">
        <v>121</v>
      </c>
      <c r="C16" t="str">
        <f t="shared" si="0"/>
        <v>Sankuru</v>
      </c>
      <c r="D16" s="26">
        <f>SUMIFS('#Pers. Ciblees Zone Sante'!H$10:H$215,'#Pers. Ciblees Zone Sante'!$A$10:$A$215,$C16)</f>
        <v>0</v>
      </c>
      <c r="E16" s="26">
        <f>SUMIFS('#Pers. Ciblees Zone Sante'!I$10:I$215,'#Pers. Ciblees Zone Sante'!$A$10:$A$215,$C16)</f>
        <v>0</v>
      </c>
      <c r="F16" s="26">
        <f>SUMIFS('#Pers. Ciblees Zone Sante'!J$10:J$215,'#Pers. Ciblees Zone Sante'!$A$10:$A$215,$C16)</f>
        <v>0</v>
      </c>
      <c r="G16" s="26">
        <f>SUMIFS('#Pers. Ciblees Zone Sante'!K$10:K$215,'#Pers. Ciblees Zone Sante'!$A$10:$A$215,$C16)</f>
        <v>24500</v>
      </c>
      <c r="H16" s="26">
        <f>SUMIFS('#Pers. Ciblees Zone Sante'!L$10:L$215,'#Pers. Ciblees Zone Sante'!$A$10:$A$215,$C16)</f>
        <v>84500</v>
      </c>
      <c r="I16" s="26">
        <f>SUMIFS('#Pers. Ciblees Zone Sante'!M$10:M$215,'#Pers. Ciblees Zone Sante'!$A$10:$A$215,$C16)</f>
        <v>0</v>
      </c>
      <c r="J16" s="26">
        <f>SUMIFS('#Pers. Ciblees Zone Sante'!N$10:N$215,'#Pers. Ciblees Zone Sante'!$A$10:$A$215,$C16)</f>
        <v>0</v>
      </c>
      <c r="K16" s="26">
        <f>SUMIFS('#Pers. Ciblees Zone Sante'!O$10:O$215,'#Pers. Ciblees Zone Sante'!$A$10:$A$215,$C16)</f>
        <v>84500</v>
      </c>
      <c r="L16" s="27">
        <f t="shared" si="1"/>
        <v>84500</v>
      </c>
    </row>
    <row r="17" spans="1:14">
      <c r="A17" t="s">
        <v>41</v>
      </c>
      <c r="C17" t="str">
        <f t="shared" si="0"/>
        <v>Sud-kivu</v>
      </c>
      <c r="D17" s="26">
        <f>SUMIFS('#Pers. Ciblees Zone Sante'!H$10:H$215,'#Pers. Ciblees Zone Sante'!$A$10:$A$215,$C17)</f>
        <v>313500</v>
      </c>
      <c r="E17" s="26">
        <f>SUMIFS('#Pers. Ciblees Zone Sante'!I$10:I$215,'#Pers. Ciblees Zone Sante'!$A$10:$A$215,$C17)</f>
        <v>89500</v>
      </c>
      <c r="F17" s="26">
        <f>SUMIFS('#Pers. Ciblees Zone Sante'!J$10:J$215,'#Pers. Ciblees Zone Sante'!$A$10:$A$215,$C17)</f>
        <v>506500</v>
      </c>
      <c r="G17" s="26">
        <f>SUMIFS('#Pers. Ciblees Zone Sante'!K$10:K$215,'#Pers. Ciblees Zone Sante'!$A$10:$A$215,$C17)</f>
        <v>48500</v>
      </c>
      <c r="H17" s="26">
        <f>SUMIFS('#Pers. Ciblees Zone Sante'!L$10:L$215,'#Pers. Ciblees Zone Sante'!$A$10:$A$215,$C17)</f>
        <v>78500</v>
      </c>
      <c r="I17" s="26">
        <f>SUMIFS('#Pers. Ciblees Zone Sante'!M$10:M$215,'#Pers. Ciblees Zone Sante'!$A$10:$A$215,$C17)</f>
        <v>250000</v>
      </c>
      <c r="J17" s="26">
        <f>SUMIFS('#Pers. Ciblees Zone Sante'!N$10:N$215,'#Pers. Ciblees Zone Sante'!$A$10:$A$215,$C17)</f>
        <v>528500</v>
      </c>
      <c r="K17" s="26">
        <f>SUMIFS('#Pers. Ciblees Zone Sante'!O$10:O$215,'#Pers. Ciblees Zone Sante'!$A$10:$A$215,$C17)</f>
        <v>848500</v>
      </c>
      <c r="L17" s="27">
        <f>MAX(D17:K17)</f>
        <v>848500</v>
      </c>
    </row>
    <row r="18" spans="1:14">
      <c r="A18" t="s">
        <v>57</v>
      </c>
      <c r="C18" t="str">
        <f t="shared" si="0"/>
        <v>Tanganyika</v>
      </c>
      <c r="D18" s="26">
        <f>SUMIFS('#Pers. Ciblees Zone Sante'!H$10:H$215,'#Pers. Ciblees Zone Sante'!$A$10:$A$215,$C18)</f>
        <v>5000</v>
      </c>
      <c r="E18" s="26">
        <f>SUMIFS('#Pers. Ciblees Zone Sante'!I$10:I$215,'#Pers. Ciblees Zone Sante'!$A$10:$A$215,$C18)</f>
        <v>40000</v>
      </c>
      <c r="F18" s="26">
        <f>SUMIFS('#Pers. Ciblees Zone Sante'!J$10:J$215,'#Pers. Ciblees Zone Sante'!$A$10:$A$215,$C18)</f>
        <v>274000</v>
      </c>
      <c r="G18" s="26">
        <f>SUMIFS('#Pers. Ciblees Zone Sante'!K$10:K$215,'#Pers. Ciblees Zone Sante'!$A$10:$A$215,$C18)</f>
        <v>128000</v>
      </c>
      <c r="H18" s="26">
        <f>SUMIFS('#Pers. Ciblees Zone Sante'!L$10:L$215,'#Pers. Ciblees Zone Sante'!$A$10:$A$215,$C18)</f>
        <v>79000</v>
      </c>
      <c r="I18" s="26">
        <f>SUMIFS('#Pers. Ciblees Zone Sante'!M$10:M$215,'#Pers. Ciblees Zone Sante'!$A$10:$A$215,$C18)</f>
        <v>207000</v>
      </c>
      <c r="J18" s="26">
        <f>SUMIFS('#Pers. Ciblees Zone Sante'!N$10:N$215,'#Pers. Ciblees Zone Sante'!$A$10:$A$215,$C18)</f>
        <v>270000</v>
      </c>
      <c r="K18" s="26">
        <f>SUMIFS('#Pers. Ciblees Zone Sante'!O$10:O$215,'#Pers. Ciblees Zone Sante'!$A$10:$A$215,$C18)</f>
        <v>93500</v>
      </c>
      <c r="L18" s="27">
        <f>MAX(D18:K18)</f>
        <v>274000</v>
      </c>
    </row>
    <row r="19" spans="1:14">
      <c r="D19" s="28">
        <f t="shared" ref="D19:K19" si="2">SUM(D4:D18)</f>
        <v>589500</v>
      </c>
      <c r="E19" s="28">
        <f t="shared" si="2"/>
        <v>418500</v>
      </c>
      <c r="F19" s="28">
        <f t="shared" si="2"/>
        <v>1618500</v>
      </c>
      <c r="G19" s="28">
        <f t="shared" si="2"/>
        <v>643000</v>
      </c>
      <c r="H19" s="28">
        <f t="shared" si="2"/>
        <v>521000</v>
      </c>
      <c r="I19" s="28">
        <f t="shared" si="2"/>
        <v>1135000</v>
      </c>
      <c r="J19" s="28">
        <f t="shared" si="2"/>
        <v>1219500</v>
      </c>
      <c r="K19" s="28">
        <f t="shared" si="2"/>
        <v>1831000</v>
      </c>
      <c r="L19" s="28">
        <f>MAX(D19:K19)</f>
        <v>1831000</v>
      </c>
    </row>
    <row r="24" spans="1:14">
      <c r="C24" s="7"/>
      <c r="D24" s="32"/>
      <c r="E24" s="32"/>
      <c r="F24" s="32"/>
      <c r="G24" s="32"/>
      <c r="H24" s="32"/>
      <c r="I24" s="32"/>
      <c r="J24" s="32"/>
      <c r="K24" s="32"/>
      <c r="L24" s="7"/>
      <c r="M24" s="7"/>
      <c r="N24" s="7"/>
    </row>
    <row r="25" spans="1:14">
      <c r="C25" s="7"/>
      <c r="D25" s="33"/>
      <c r="E25" s="33"/>
      <c r="F25" s="33"/>
      <c r="G25" s="33"/>
      <c r="H25" s="33"/>
      <c r="I25" s="33"/>
      <c r="J25" s="33"/>
      <c r="K25" s="33"/>
      <c r="L25" s="7"/>
      <c r="M25" s="7"/>
      <c r="N25" s="7"/>
    </row>
    <row r="26" spans="1:14">
      <c r="C26" s="7"/>
      <c r="D26" s="7"/>
      <c r="E26" s="7"/>
      <c r="F26" s="7"/>
      <c r="G26" s="7"/>
      <c r="H26" s="7"/>
      <c r="I26" s="7"/>
      <c r="J26" s="7"/>
      <c r="K26" s="7"/>
      <c r="L26" s="7"/>
      <c r="M26" s="7"/>
      <c r="N26" s="7"/>
    </row>
    <row r="27" spans="1:14">
      <c r="C27" s="7"/>
      <c r="D27" s="7"/>
      <c r="E27" s="7"/>
      <c r="F27" s="7"/>
      <c r="G27" s="7"/>
      <c r="H27" s="7"/>
      <c r="I27" s="7"/>
      <c r="J27" s="7"/>
      <c r="K27" s="7"/>
      <c r="L27" s="7"/>
      <c r="M27" s="7"/>
      <c r="N27" s="7"/>
    </row>
    <row r="28" spans="1:14">
      <c r="C28" s="7"/>
      <c r="D28" s="7"/>
      <c r="E28" s="7"/>
      <c r="F28" s="7"/>
      <c r="G28" s="7"/>
      <c r="H28" s="7"/>
      <c r="I28" s="7"/>
      <c r="J28" s="7"/>
      <c r="K28" s="7"/>
      <c r="L28" s="32"/>
      <c r="M28" s="33"/>
      <c r="N28" s="7"/>
    </row>
    <row r="29" spans="1:14">
      <c r="C29" s="7"/>
      <c r="D29" s="7"/>
      <c r="E29" s="7"/>
      <c r="F29" s="7"/>
      <c r="G29" s="7"/>
      <c r="H29" s="7"/>
      <c r="I29" s="7"/>
      <c r="J29" s="7"/>
      <c r="K29" s="7"/>
      <c r="L29" s="32"/>
      <c r="M29" s="33"/>
      <c r="N29" s="7"/>
    </row>
    <row r="30" spans="1:14">
      <c r="C30" s="7"/>
      <c r="D30" s="7"/>
      <c r="E30" s="7"/>
      <c r="F30" s="7"/>
      <c r="G30" s="7"/>
      <c r="H30" s="7"/>
      <c r="I30" s="7"/>
      <c r="J30" s="7"/>
      <c r="K30" s="7"/>
      <c r="L30" s="32"/>
      <c r="M30" s="33"/>
      <c r="N30" s="7"/>
    </row>
    <row r="31" spans="1:14">
      <c r="C31" s="7"/>
      <c r="D31" s="7"/>
      <c r="E31" s="7"/>
      <c r="F31" s="7"/>
      <c r="G31" s="7"/>
      <c r="H31" s="7"/>
      <c r="I31" s="7"/>
      <c r="J31" s="7"/>
      <c r="K31" s="7"/>
      <c r="L31" s="32"/>
      <c r="M31" s="33"/>
      <c r="N31" s="7"/>
    </row>
    <row r="32" spans="1:14">
      <c r="C32" s="7"/>
      <c r="D32" s="7"/>
      <c r="E32" s="7"/>
      <c r="F32" s="7"/>
      <c r="G32" s="7"/>
      <c r="H32" s="7"/>
      <c r="I32" s="7"/>
      <c r="J32" s="7"/>
      <c r="K32" s="7"/>
      <c r="L32" s="32"/>
      <c r="M32" s="33"/>
      <c r="N32" s="7"/>
    </row>
    <row r="33" spans="3:14">
      <c r="C33" s="7"/>
      <c r="D33" s="7"/>
      <c r="E33" s="7"/>
      <c r="F33" s="7"/>
      <c r="G33" s="7"/>
      <c r="H33" s="7"/>
      <c r="I33" s="7"/>
      <c r="J33" s="7"/>
      <c r="K33" s="7"/>
      <c r="L33" s="32"/>
      <c r="M33" s="33"/>
      <c r="N33" s="7"/>
    </row>
    <row r="34" spans="3:14">
      <c r="C34" s="7"/>
      <c r="D34" s="7"/>
      <c r="E34" s="7"/>
      <c r="F34" s="7"/>
      <c r="G34" s="7"/>
      <c r="H34" s="7"/>
      <c r="I34" s="7"/>
      <c r="J34" s="7"/>
      <c r="K34" s="7"/>
      <c r="L34" s="32"/>
      <c r="M34" s="33"/>
      <c r="N34" s="7"/>
    </row>
    <row r="35" spans="3:14">
      <c r="C35" s="7"/>
      <c r="D35" s="7"/>
      <c r="E35" s="7"/>
      <c r="F35" s="7"/>
      <c r="G35" s="7"/>
      <c r="H35" s="7"/>
      <c r="I35" s="7"/>
      <c r="J35" s="7"/>
      <c r="K35" s="7"/>
      <c r="L35" s="32"/>
      <c r="M35" s="33"/>
      <c r="N35" s="7"/>
    </row>
    <row r="36" spans="3:14">
      <c r="C36" s="7"/>
      <c r="D36" s="7"/>
      <c r="E36" s="7"/>
      <c r="F36" s="7"/>
      <c r="G36" s="7"/>
      <c r="H36" s="7"/>
      <c r="I36" s="7"/>
      <c r="J36" s="7"/>
      <c r="K36" s="7"/>
      <c r="L36" s="7"/>
      <c r="M36" s="7"/>
      <c r="N36" s="7"/>
    </row>
    <row r="37" spans="3:14">
      <c r="C37" s="7"/>
      <c r="D37" s="7"/>
      <c r="E37" s="7"/>
      <c r="F37" s="7"/>
      <c r="G37" s="7"/>
      <c r="H37" s="7"/>
      <c r="I37" s="7"/>
      <c r="J37" s="7"/>
      <c r="K37" s="7"/>
      <c r="L37" s="7"/>
      <c r="M37" s="7"/>
      <c r="N37" s="7"/>
    </row>
    <row r="38" spans="3:14">
      <c r="C38" s="7"/>
      <c r="D38" s="7"/>
      <c r="E38" s="7"/>
      <c r="F38" s="7"/>
      <c r="G38" s="7"/>
      <c r="H38" s="7"/>
      <c r="I38" s="7"/>
      <c r="J38" s="7"/>
      <c r="K38" s="7"/>
      <c r="L38" s="7"/>
      <c r="M38" s="7"/>
      <c r="N38" s="7"/>
    </row>
  </sheetData>
  <sortState xmlns:xlrd2="http://schemas.microsoft.com/office/spreadsheetml/2017/richdata2" ref="L28:M35">
    <sortCondition descending="1" ref="M28:M35"/>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257"/>
  <sheetViews>
    <sheetView topLeftCell="E1" workbookViewId="0">
      <selection activeCell="I12" sqref="I12"/>
    </sheetView>
  </sheetViews>
  <sheetFormatPr defaultColWidth="9.140625" defaultRowHeight="15"/>
  <cols>
    <col min="1" max="1" width="11" bestFit="1" customWidth="1"/>
    <col min="2" max="2" width="81.140625" bestFit="1" customWidth="1"/>
    <col min="3" max="3" width="12" bestFit="1" customWidth="1"/>
    <col min="4" max="4" width="13.140625" bestFit="1" customWidth="1"/>
    <col min="5" max="5" width="24.5703125" customWidth="1"/>
    <col min="6" max="6" width="18.7109375" bestFit="1" customWidth="1"/>
    <col min="7" max="7" width="6.85546875" hidden="1" customWidth="1"/>
    <col min="8" max="8" width="7.140625" hidden="1" customWidth="1"/>
    <col min="9" max="9" width="7.28515625" bestFit="1" customWidth="1"/>
    <col min="10" max="10" width="13.28515625" bestFit="1" customWidth="1"/>
    <col min="11" max="11" width="13.140625" bestFit="1" customWidth="1"/>
    <col min="12" max="12" width="14" bestFit="1" customWidth="1"/>
    <col min="13" max="13" width="17.7109375" bestFit="1" customWidth="1"/>
    <col min="14" max="14" width="11.42578125" bestFit="1" customWidth="1"/>
    <col min="15" max="15" width="17.140625" bestFit="1" customWidth="1"/>
    <col min="16" max="16" width="45.42578125" customWidth="1"/>
    <col min="17" max="17" width="21.42578125" bestFit="1" customWidth="1"/>
    <col min="18" max="18" width="35.140625" bestFit="1" customWidth="1"/>
    <col min="19" max="19" width="11.140625" bestFit="1" customWidth="1"/>
    <col min="20" max="20" width="22.85546875" bestFit="1" customWidth="1"/>
    <col min="21" max="21" width="81.140625" bestFit="1" customWidth="1"/>
    <col min="22" max="22" width="11.5703125" bestFit="1" customWidth="1"/>
    <col min="23" max="23" width="19.140625" bestFit="1" customWidth="1"/>
    <col min="24" max="24" width="32" customWidth="1"/>
    <col min="25" max="25" width="21.28515625" bestFit="1" customWidth="1"/>
    <col min="26" max="26" width="20" hidden="1" customWidth="1"/>
    <col min="27" max="27" width="12.7109375" hidden="1" customWidth="1"/>
    <col min="28" max="28" width="8" bestFit="1" customWidth="1"/>
    <col min="29" max="29" width="21.28515625" bestFit="1" customWidth="1"/>
    <col min="30" max="30" width="38.28515625" bestFit="1" customWidth="1"/>
    <col min="31" max="31" width="41.28515625" bestFit="1" customWidth="1"/>
    <col min="32" max="32" width="27.85546875" bestFit="1" customWidth="1"/>
    <col min="33" max="33" width="35.28515625" bestFit="1" customWidth="1"/>
    <col min="34" max="34" width="81.140625" bestFit="1" customWidth="1"/>
    <col min="35" max="35" width="28.85546875" bestFit="1" customWidth="1"/>
    <col min="36" max="36" width="36.140625" bestFit="1" customWidth="1"/>
    <col min="37" max="37" width="32" bestFit="1" customWidth="1"/>
    <col min="38" max="38" width="40.5703125" bestFit="1" customWidth="1"/>
  </cols>
  <sheetData>
    <row r="1" spans="1:28">
      <c r="A1" t="s">
        <v>0</v>
      </c>
      <c r="B1" t="s">
        <v>1</v>
      </c>
      <c r="C1" t="s">
        <v>2</v>
      </c>
      <c r="D1" t="s">
        <v>3</v>
      </c>
      <c r="E1" t="s">
        <v>1535</v>
      </c>
      <c r="F1" t="s">
        <v>5</v>
      </c>
      <c r="G1" t="s">
        <v>1251</v>
      </c>
      <c r="H1" t="s">
        <v>1252</v>
      </c>
      <c r="I1" t="s">
        <v>6</v>
      </c>
      <c r="J1" t="s">
        <v>7</v>
      </c>
      <c r="K1" t="s">
        <v>8</v>
      </c>
      <c r="L1" t="s">
        <v>9</v>
      </c>
      <c r="M1" t="s">
        <v>10</v>
      </c>
      <c r="N1" t="s">
        <v>11</v>
      </c>
      <c r="O1" t="s">
        <v>12</v>
      </c>
      <c r="P1" t="s">
        <v>13</v>
      </c>
      <c r="Q1" t="s">
        <v>1241</v>
      </c>
      <c r="R1" t="s">
        <v>1242</v>
      </c>
      <c r="S1" t="s">
        <v>1243</v>
      </c>
      <c r="T1" t="s">
        <v>1244</v>
      </c>
      <c r="U1" t="s">
        <v>1245</v>
      </c>
      <c r="V1" t="s">
        <v>1246</v>
      </c>
      <c r="W1" t="s">
        <v>1247</v>
      </c>
      <c r="X1" t="s">
        <v>1248</v>
      </c>
      <c r="Y1" t="s">
        <v>1249</v>
      </c>
      <c r="Z1" t="s">
        <v>1253</v>
      </c>
      <c r="AA1" t="s">
        <v>1254</v>
      </c>
      <c r="AB1" t="s">
        <v>1255</v>
      </c>
    </row>
    <row r="2" spans="1:28">
      <c r="A2">
        <v>973</v>
      </c>
      <c r="B2" s="1" t="s">
        <v>1240</v>
      </c>
      <c r="C2" s="1" t="s">
        <v>38</v>
      </c>
      <c r="D2" s="2">
        <v>43252</v>
      </c>
      <c r="E2" s="2">
        <v>43830</v>
      </c>
      <c r="F2" s="1" t="s">
        <v>91</v>
      </c>
      <c r="G2">
        <v>0</v>
      </c>
      <c r="H2">
        <v>0</v>
      </c>
      <c r="I2" s="1" t="s">
        <v>16</v>
      </c>
      <c r="J2" s="1" t="s">
        <v>93</v>
      </c>
      <c r="K2" s="1" t="s">
        <v>94</v>
      </c>
      <c r="L2" s="1" t="s">
        <v>297</v>
      </c>
      <c r="M2" s="1" t="s">
        <v>298</v>
      </c>
      <c r="N2" s="1" t="s">
        <v>422</v>
      </c>
      <c r="O2" s="1" t="s">
        <v>423</v>
      </c>
      <c r="P2" s="1" t="s">
        <v>1240</v>
      </c>
      <c r="Q2">
        <v>7</v>
      </c>
      <c r="R2" s="1" t="s">
        <v>314</v>
      </c>
      <c r="S2">
        <v>77</v>
      </c>
      <c r="T2" s="1" t="s">
        <v>320</v>
      </c>
      <c r="U2" s="1" t="s">
        <v>321</v>
      </c>
      <c r="V2">
        <v>5</v>
      </c>
      <c r="W2" s="1" t="s">
        <v>109</v>
      </c>
      <c r="X2" s="1" t="s">
        <v>109</v>
      </c>
      <c r="Y2" s="1" t="s">
        <v>357</v>
      </c>
      <c r="Z2">
        <v>171634</v>
      </c>
      <c r="AA2" t="s">
        <v>1256</v>
      </c>
      <c r="AB2" t="s">
        <v>1256</v>
      </c>
    </row>
    <row r="3" spans="1:28">
      <c r="A3">
        <v>973</v>
      </c>
      <c r="B3" s="1" t="s">
        <v>1240</v>
      </c>
      <c r="C3" s="1" t="s">
        <v>38</v>
      </c>
      <c r="D3" s="2">
        <v>43252</v>
      </c>
      <c r="E3" s="2">
        <v>43830</v>
      </c>
      <c r="F3" s="1" t="s">
        <v>91</v>
      </c>
      <c r="G3">
        <v>0</v>
      </c>
      <c r="H3">
        <v>0</v>
      </c>
      <c r="I3" s="1" t="s">
        <v>16</v>
      </c>
      <c r="J3" s="1" t="s">
        <v>93</v>
      </c>
      <c r="K3" s="1" t="s">
        <v>94</v>
      </c>
      <c r="L3" s="1" t="s">
        <v>297</v>
      </c>
      <c r="M3" s="1" t="s">
        <v>298</v>
      </c>
      <c r="N3" s="1" t="s">
        <v>422</v>
      </c>
      <c r="O3" s="1" t="s">
        <v>423</v>
      </c>
      <c r="P3" s="1" t="s">
        <v>1240</v>
      </c>
      <c r="Q3">
        <v>7</v>
      </c>
      <c r="R3" s="1" t="s">
        <v>314</v>
      </c>
      <c r="S3">
        <v>314</v>
      </c>
      <c r="T3" s="1" t="s">
        <v>401</v>
      </c>
      <c r="U3" s="1" t="s">
        <v>402</v>
      </c>
      <c r="V3">
        <v>5</v>
      </c>
      <c r="W3" s="1" t="s">
        <v>109</v>
      </c>
      <c r="X3" s="1" t="s">
        <v>109</v>
      </c>
      <c r="Y3" s="1" t="s">
        <v>357</v>
      </c>
      <c r="Z3">
        <v>171634</v>
      </c>
      <c r="AA3" t="s">
        <v>1256</v>
      </c>
      <c r="AB3" t="s">
        <v>1256</v>
      </c>
    </row>
    <row r="4" spans="1:28">
      <c r="A4">
        <v>973</v>
      </c>
      <c r="B4" s="1" t="s">
        <v>1240</v>
      </c>
      <c r="C4" s="1" t="s">
        <v>38</v>
      </c>
      <c r="D4" s="2">
        <v>43252</v>
      </c>
      <c r="E4" s="2">
        <v>43830</v>
      </c>
      <c r="F4" s="1" t="s">
        <v>91</v>
      </c>
      <c r="G4">
        <v>0</v>
      </c>
      <c r="H4">
        <v>0</v>
      </c>
      <c r="I4" s="1" t="s">
        <v>16</v>
      </c>
      <c r="J4" s="1" t="s">
        <v>93</v>
      </c>
      <c r="K4" s="1" t="s">
        <v>94</v>
      </c>
      <c r="L4" s="1" t="s">
        <v>297</v>
      </c>
      <c r="M4" s="1" t="s">
        <v>298</v>
      </c>
      <c r="N4" s="1" t="s">
        <v>422</v>
      </c>
      <c r="O4" s="1" t="s">
        <v>423</v>
      </c>
      <c r="P4" s="1" t="s">
        <v>1240</v>
      </c>
      <c r="Q4">
        <v>7</v>
      </c>
      <c r="R4" s="1" t="s">
        <v>314</v>
      </c>
      <c r="S4">
        <v>491</v>
      </c>
      <c r="T4" s="1" t="s">
        <v>546</v>
      </c>
      <c r="U4" s="1" t="s">
        <v>547</v>
      </c>
      <c r="V4">
        <v>5</v>
      </c>
      <c r="W4" s="1" t="s">
        <v>109</v>
      </c>
      <c r="X4" s="1" t="s">
        <v>109</v>
      </c>
      <c r="Y4" s="1" t="s">
        <v>357</v>
      </c>
      <c r="Z4">
        <v>171634</v>
      </c>
      <c r="AA4" t="s">
        <v>1256</v>
      </c>
      <c r="AB4" t="s">
        <v>1256</v>
      </c>
    </row>
    <row r="5" spans="1:28">
      <c r="A5">
        <v>973</v>
      </c>
      <c r="B5" s="1" t="s">
        <v>1240</v>
      </c>
      <c r="C5" s="1" t="s">
        <v>38</v>
      </c>
      <c r="D5" s="2">
        <v>43252</v>
      </c>
      <c r="E5" s="2">
        <v>43830</v>
      </c>
      <c r="F5" s="1" t="s">
        <v>91</v>
      </c>
      <c r="G5">
        <v>0</v>
      </c>
      <c r="H5">
        <v>0</v>
      </c>
      <c r="I5" s="1" t="s">
        <v>16</v>
      </c>
      <c r="J5" s="1" t="s">
        <v>93</v>
      </c>
      <c r="K5" s="1" t="s">
        <v>94</v>
      </c>
      <c r="L5" s="1" t="s">
        <v>297</v>
      </c>
      <c r="M5" s="1" t="s">
        <v>298</v>
      </c>
      <c r="N5" s="1" t="s">
        <v>422</v>
      </c>
      <c r="O5" s="1" t="s">
        <v>423</v>
      </c>
      <c r="P5" s="1" t="s">
        <v>1240</v>
      </c>
      <c r="Q5">
        <v>7</v>
      </c>
      <c r="R5" s="1" t="s">
        <v>314</v>
      </c>
      <c r="S5">
        <v>577</v>
      </c>
      <c r="T5" s="1" t="s">
        <v>315</v>
      </c>
      <c r="U5" s="1" t="s">
        <v>316</v>
      </c>
      <c r="V5">
        <v>5</v>
      </c>
      <c r="W5" s="1" t="s">
        <v>109</v>
      </c>
      <c r="X5" s="1" t="s">
        <v>109</v>
      </c>
      <c r="Y5" s="1" t="s">
        <v>357</v>
      </c>
      <c r="Z5">
        <v>171634</v>
      </c>
      <c r="AA5" t="s">
        <v>1256</v>
      </c>
      <c r="AB5" t="s">
        <v>1256</v>
      </c>
    </row>
    <row r="6" spans="1:28">
      <c r="A6">
        <v>973</v>
      </c>
      <c r="B6" s="1" t="s">
        <v>1240</v>
      </c>
      <c r="C6" s="1" t="s">
        <v>38</v>
      </c>
      <c r="D6" s="2">
        <v>43252</v>
      </c>
      <c r="E6" s="2">
        <v>43830</v>
      </c>
      <c r="F6" s="1" t="s">
        <v>91</v>
      </c>
      <c r="G6">
        <v>0</v>
      </c>
      <c r="H6">
        <v>0</v>
      </c>
      <c r="I6" s="1" t="s">
        <v>16</v>
      </c>
      <c r="J6" s="1" t="s">
        <v>93</v>
      </c>
      <c r="K6" s="1" t="s">
        <v>94</v>
      </c>
      <c r="L6" s="1" t="s">
        <v>297</v>
      </c>
      <c r="M6" s="1" t="s">
        <v>298</v>
      </c>
      <c r="N6" s="1" t="s">
        <v>422</v>
      </c>
      <c r="O6" s="1" t="s">
        <v>423</v>
      </c>
      <c r="P6" s="1" t="s">
        <v>1240</v>
      </c>
      <c r="Q6">
        <v>7</v>
      </c>
      <c r="R6" s="1" t="s">
        <v>314</v>
      </c>
      <c r="S6">
        <v>77</v>
      </c>
      <c r="T6" s="1" t="s">
        <v>320</v>
      </c>
      <c r="U6" s="1" t="s">
        <v>321</v>
      </c>
      <c r="V6">
        <v>5</v>
      </c>
      <c r="W6" s="1" t="s">
        <v>109</v>
      </c>
      <c r="X6" s="1" t="s">
        <v>109</v>
      </c>
      <c r="Y6" s="1" t="s">
        <v>161</v>
      </c>
      <c r="Z6">
        <v>171634</v>
      </c>
      <c r="AA6" t="s">
        <v>1256</v>
      </c>
      <c r="AB6" t="s">
        <v>1256</v>
      </c>
    </row>
    <row r="7" spans="1:28">
      <c r="A7">
        <v>973</v>
      </c>
      <c r="B7" s="1" t="s">
        <v>1240</v>
      </c>
      <c r="C7" s="1" t="s">
        <v>38</v>
      </c>
      <c r="D7" s="2">
        <v>43252</v>
      </c>
      <c r="E7" s="2">
        <v>43830</v>
      </c>
      <c r="F7" s="1" t="s">
        <v>91</v>
      </c>
      <c r="G7">
        <v>0</v>
      </c>
      <c r="H7">
        <v>0</v>
      </c>
      <c r="I7" s="1" t="s">
        <v>16</v>
      </c>
      <c r="J7" s="1" t="s">
        <v>93</v>
      </c>
      <c r="K7" s="1" t="s">
        <v>94</v>
      </c>
      <c r="L7" s="1" t="s">
        <v>297</v>
      </c>
      <c r="M7" s="1" t="s">
        <v>298</v>
      </c>
      <c r="N7" s="1" t="s">
        <v>422</v>
      </c>
      <c r="O7" s="1" t="s">
        <v>423</v>
      </c>
      <c r="P7" s="1" t="s">
        <v>1240</v>
      </c>
      <c r="Q7">
        <v>7</v>
      </c>
      <c r="R7" s="1" t="s">
        <v>314</v>
      </c>
      <c r="S7">
        <v>314</v>
      </c>
      <c r="T7" s="1" t="s">
        <v>401</v>
      </c>
      <c r="U7" s="1" t="s">
        <v>402</v>
      </c>
      <c r="V7">
        <v>5</v>
      </c>
      <c r="W7" s="1" t="s">
        <v>109</v>
      </c>
      <c r="X7" s="1" t="s">
        <v>109</v>
      </c>
      <c r="Y7" s="1" t="s">
        <v>161</v>
      </c>
      <c r="Z7">
        <v>171634</v>
      </c>
      <c r="AA7" t="s">
        <v>1256</v>
      </c>
      <c r="AB7" t="s">
        <v>1256</v>
      </c>
    </row>
    <row r="8" spans="1:28">
      <c r="A8">
        <v>973</v>
      </c>
      <c r="B8" s="1" t="s">
        <v>1240</v>
      </c>
      <c r="C8" s="1" t="s">
        <v>38</v>
      </c>
      <c r="D8" s="2">
        <v>43252</v>
      </c>
      <c r="E8" s="2">
        <v>43830</v>
      </c>
      <c r="F8" s="1" t="s">
        <v>91</v>
      </c>
      <c r="G8">
        <v>0</v>
      </c>
      <c r="H8">
        <v>0</v>
      </c>
      <c r="I8" s="1" t="s">
        <v>16</v>
      </c>
      <c r="J8" s="1" t="s">
        <v>93</v>
      </c>
      <c r="K8" s="1" t="s">
        <v>94</v>
      </c>
      <c r="L8" s="1" t="s">
        <v>297</v>
      </c>
      <c r="M8" s="1" t="s">
        <v>298</v>
      </c>
      <c r="N8" s="1" t="s">
        <v>422</v>
      </c>
      <c r="O8" s="1" t="s">
        <v>423</v>
      </c>
      <c r="P8" s="1" t="s">
        <v>1240</v>
      </c>
      <c r="Q8">
        <v>7</v>
      </c>
      <c r="R8" s="1" t="s">
        <v>314</v>
      </c>
      <c r="S8">
        <v>491</v>
      </c>
      <c r="T8" s="1" t="s">
        <v>546</v>
      </c>
      <c r="U8" s="1" t="s">
        <v>547</v>
      </c>
      <c r="V8">
        <v>5</v>
      </c>
      <c r="W8" s="1" t="s">
        <v>109</v>
      </c>
      <c r="X8" s="1" t="s">
        <v>109</v>
      </c>
      <c r="Y8" s="1" t="s">
        <v>161</v>
      </c>
      <c r="Z8">
        <v>171634</v>
      </c>
      <c r="AA8" t="s">
        <v>1256</v>
      </c>
      <c r="AB8" t="s">
        <v>1256</v>
      </c>
    </row>
    <row r="9" spans="1:28">
      <c r="A9">
        <v>973</v>
      </c>
      <c r="B9" s="1" t="s">
        <v>1240</v>
      </c>
      <c r="C9" s="1" t="s">
        <v>38</v>
      </c>
      <c r="D9" s="2">
        <v>43252</v>
      </c>
      <c r="E9" s="2">
        <v>43830</v>
      </c>
      <c r="F9" s="1" t="s">
        <v>91</v>
      </c>
      <c r="G9">
        <v>0</v>
      </c>
      <c r="H9">
        <v>0</v>
      </c>
      <c r="I9" s="1" t="s">
        <v>16</v>
      </c>
      <c r="J9" s="1" t="s">
        <v>93</v>
      </c>
      <c r="K9" s="1" t="s">
        <v>94</v>
      </c>
      <c r="L9" s="1" t="s">
        <v>297</v>
      </c>
      <c r="M9" s="1" t="s">
        <v>298</v>
      </c>
      <c r="N9" s="1" t="s">
        <v>422</v>
      </c>
      <c r="O9" s="1" t="s">
        <v>423</v>
      </c>
      <c r="P9" s="1" t="s">
        <v>1240</v>
      </c>
      <c r="Q9">
        <v>7</v>
      </c>
      <c r="R9" s="1" t="s">
        <v>314</v>
      </c>
      <c r="S9">
        <v>577</v>
      </c>
      <c r="T9" s="1" t="s">
        <v>315</v>
      </c>
      <c r="U9" s="1" t="s">
        <v>316</v>
      </c>
      <c r="V9">
        <v>5</v>
      </c>
      <c r="W9" s="1" t="s">
        <v>109</v>
      </c>
      <c r="X9" s="1" t="s">
        <v>109</v>
      </c>
      <c r="Y9" s="1" t="s">
        <v>161</v>
      </c>
      <c r="Z9">
        <v>171634</v>
      </c>
      <c r="AA9" t="s">
        <v>1256</v>
      </c>
      <c r="AB9" t="s">
        <v>1256</v>
      </c>
    </row>
    <row r="10" spans="1:28">
      <c r="A10">
        <v>973</v>
      </c>
      <c r="B10" s="1" t="s">
        <v>1240</v>
      </c>
      <c r="C10" s="1" t="s">
        <v>38</v>
      </c>
      <c r="D10" s="2">
        <v>43252</v>
      </c>
      <c r="E10" s="2">
        <v>43830</v>
      </c>
      <c r="F10" s="1" t="s">
        <v>91</v>
      </c>
      <c r="G10">
        <v>0</v>
      </c>
      <c r="H10">
        <v>0</v>
      </c>
      <c r="I10" s="1" t="s">
        <v>16</v>
      </c>
      <c r="J10" s="1" t="s">
        <v>93</v>
      </c>
      <c r="K10" s="1" t="s">
        <v>94</v>
      </c>
      <c r="L10" s="1" t="s">
        <v>297</v>
      </c>
      <c r="M10" s="1" t="s">
        <v>298</v>
      </c>
      <c r="N10" s="1" t="s">
        <v>422</v>
      </c>
      <c r="O10" s="1" t="s">
        <v>423</v>
      </c>
      <c r="P10" s="1" t="s">
        <v>1240</v>
      </c>
      <c r="Q10">
        <v>7</v>
      </c>
      <c r="R10" s="1" t="s">
        <v>314</v>
      </c>
      <c r="S10">
        <v>77</v>
      </c>
      <c r="T10" s="1" t="s">
        <v>320</v>
      </c>
      <c r="U10" s="1" t="s">
        <v>321</v>
      </c>
      <c r="V10">
        <v>5</v>
      </c>
      <c r="W10" s="1" t="s">
        <v>109</v>
      </c>
      <c r="X10" s="1" t="s">
        <v>109</v>
      </c>
      <c r="Y10" s="1" t="s">
        <v>292</v>
      </c>
      <c r="Z10">
        <v>171634</v>
      </c>
      <c r="AA10" t="s">
        <v>1256</v>
      </c>
      <c r="AB10" t="s">
        <v>1256</v>
      </c>
    </row>
    <row r="11" spans="1:28">
      <c r="A11">
        <v>973</v>
      </c>
      <c r="B11" s="1" t="s">
        <v>1240</v>
      </c>
      <c r="C11" s="1" t="s">
        <v>38</v>
      </c>
      <c r="D11" s="2">
        <v>43252</v>
      </c>
      <c r="E11" s="2">
        <v>43830</v>
      </c>
      <c r="F11" s="1" t="s">
        <v>91</v>
      </c>
      <c r="G11">
        <v>0</v>
      </c>
      <c r="H11">
        <v>0</v>
      </c>
      <c r="I11" s="1" t="s">
        <v>16</v>
      </c>
      <c r="J11" s="1" t="s">
        <v>93</v>
      </c>
      <c r="K11" s="1" t="s">
        <v>94</v>
      </c>
      <c r="L11" s="1" t="s">
        <v>297</v>
      </c>
      <c r="M11" s="1" t="s">
        <v>298</v>
      </c>
      <c r="N11" s="1" t="s">
        <v>422</v>
      </c>
      <c r="O11" s="1" t="s">
        <v>423</v>
      </c>
      <c r="P11" s="1" t="s">
        <v>1240</v>
      </c>
      <c r="Q11">
        <v>7</v>
      </c>
      <c r="R11" s="1" t="s">
        <v>314</v>
      </c>
      <c r="S11">
        <v>314</v>
      </c>
      <c r="T11" s="1" t="s">
        <v>401</v>
      </c>
      <c r="U11" s="1" t="s">
        <v>402</v>
      </c>
      <c r="V11">
        <v>5</v>
      </c>
      <c r="W11" s="1" t="s">
        <v>109</v>
      </c>
      <c r="X11" s="1" t="s">
        <v>109</v>
      </c>
      <c r="Y11" s="1" t="s">
        <v>292</v>
      </c>
      <c r="Z11">
        <v>171634</v>
      </c>
      <c r="AA11" t="s">
        <v>1256</v>
      </c>
      <c r="AB11" t="s">
        <v>1256</v>
      </c>
    </row>
    <row r="12" spans="1:28">
      <c r="A12">
        <v>973</v>
      </c>
      <c r="B12" s="1" t="s">
        <v>1240</v>
      </c>
      <c r="C12" s="1" t="s">
        <v>38</v>
      </c>
      <c r="D12" s="2">
        <v>43252</v>
      </c>
      <c r="E12" s="2">
        <v>43830</v>
      </c>
      <c r="F12" s="1" t="s">
        <v>91</v>
      </c>
      <c r="G12">
        <v>0</v>
      </c>
      <c r="H12">
        <v>0</v>
      </c>
      <c r="I12" s="1" t="s">
        <v>16</v>
      </c>
      <c r="J12" s="1" t="s">
        <v>93</v>
      </c>
      <c r="K12" s="1" t="s">
        <v>94</v>
      </c>
      <c r="L12" s="1" t="s">
        <v>297</v>
      </c>
      <c r="M12" s="1" t="s">
        <v>298</v>
      </c>
      <c r="N12" s="1" t="s">
        <v>422</v>
      </c>
      <c r="O12" s="1" t="s">
        <v>423</v>
      </c>
      <c r="P12" s="1" t="s">
        <v>1240</v>
      </c>
      <c r="Q12">
        <v>7</v>
      </c>
      <c r="R12" s="1" t="s">
        <v>314</v>
      </c>
      <c r="S12">
        <v>491</v>
      </c>
      <c r="T12" s="1" t="s">
        <v>546</v>
      </c>
      <c r="U12" s="1" t="s">
        <v>547</v>
      </c>
      <c r="V12">
        <v>5</v>
      </c>
      <c r="W12" s="1" t="s">
        <v>109</v>
      </c>
      <c r="X12" s="1" t="s">
        <v>109</v>
      </c>
      <c r="Y12" s="1" t="s">
        <v>292</v>
      </c>
      <c r="Z12">
        <v>171634</v>
      </c>
      <c r="AA12" t="s">
        <v>1256</v>
      </c>
      <c r="AB12" t="s">
        <v>1256</v>
      </c>
    </row>
    <row r="13" spans="1:28">
      <c r="A13">
        <v>973</v>
      </c>
      <c r="B13" s="1" t="s">
        <v>1240</v>
      </c>
      <c r="C13" s="1" t="s">
        <v>38</v>
      </c>
      <c r="D13" s="2">
        <v>43252</v>
      </c>
      <c r="E13" s="2">
        <v>43830</v>
      </c>
      <c r="F13" s="1" t="s">
        <v>91</v>
      </c>
      <c r="G13">
        <v>0</v>
      </c>
      <c r="H13">
        <v>0</v>
      </c>
      <c r="I13" s="1" t="s">
        <v>16</v>
      </c>
      <c r="J13" s="1" t="s">
        <v>93</v>
      </c>
      <c r="K13" s="1" t="s">
        <v>94</v>
      </c>
      <c r="L13" s="1" t="s">
        <v>297</v>
      </c>
      <c r="M13" s="1" t="s">
        <v>298</v>
      </c>
      <c r="N13" s="1" t="s">
        <v>422</v>
      </c>
      <c r="O13" s="1" t="s">
        <v>423</v>
      </c>
      <c r="P13" s="1" t="s">
        <v>1240</v>
      </c>
      <c r="Q13">
        <v>7</v>
      </c>
      <c r="R13" s="1" t="s">
        <v>314</v>
      </c>
      <c r="S13">
        <v>577</v>
      </c>
      <c r="T13" s="1" t="s">
        <v>315</v>
      </c>
      <c r="U13" s="1" t="s">
        <v>316</v>
      </c>
      <c r="V13">
        <v>5</v>
      </c>
      <c r="W13" s="1" t="s">
        <v>109</v>
      </c>
      <c r="X13" s="1" t="s">
        <v>109</v>
      </c>
      <c r="Y13" s="1" t="s">
        <v>292</v>
      </c>
      <c r="Z13">
        <v>171634</v>
      </c>
      <c r="AA13" t="s">
        <v>1256</v>
      </c>
      <c r="AB13" t="s">
        <v>1256</v>
      </c>
    </row>
    <row r="14" spans="1:28">
      <c r="A14">
        <v>973</v>
      </c>
      <c r="B14" s="1" t="s">
        <v>1240</v>
      </c>
      <c r="C14" s="1" t="s">
        <v>38</v>
      </c>
      <c r="D14" s="2">
        <v>43252</v>
      </c>
      <c r="E14" s="2">
        <v>43830</v>
      </c>
      <c r="F14" s="1" t="s">
        <v>91</v>
      </c>
      <c r="G14">
        <v>0</v>
      </c>
      <c r="H14">
        <v>0</v>
      </c>
      <c r="I14" s="1" t="s">
        <v>16</v>
      </c>
      <c r="J14" s="1" t="s">
        <v>93</v>
      </c>
      <c r="K14" s="1" t="s">
        <v>94</v>
      </c>
      <c r="L14" s="1" t="s">
        <v>297</v>
      </c>
      <c r="M14" s="1" t="s">
        <v>298</v>
      </c>
      <c r="N14" s="1" t="s">
        <v>422</v>
      </c>
      <c r="O14" s="1" t="s">
        <v>423</v>
      </c>
      <c r="P14" s="1" t="s">
        <v>1240</v>
      </c>
      <c r="Q14">
        <v>7</v>
      </c>
      <c r="R14" s="1" t="s">
        <v>314</v>
      </c>
      <c r="S14">
        <v>77</v>
      </c>
      <c r="T14" s="1" t="s">
        <v>320</v>
      </c>
      <c r="U14" s="1" t="s">
        <v>321</v>
      </c>
      <c r="V14">
        <v>5</v>
      </c>
      <c r="W14" s="1" t="s">
        <v>109</v>
      </c>
      <c r="X14" s="1" t="s">
        <v>109</v>
      </c>
      <c r="Y14" s="1" t="s">
        <v>140</v>
      </c>
      <c r="Z14">
        <v>171634</v>
      </c>
      <c r="AA14" t="s">
        <v>1256</v>
      </c>
      <c r="AB14" t="s">
        <v>1256</v>
      </c>
    </row>
    <row r="15" spans="1:28">
      <c r="A15">
        <v>973</v>
      </c>
      <c r="B15" s="1" t="s">
        <v>1240</v>
      </c>
      <c r="C15" s="1" t="s">
        <v>38</v>
      </c>
      <c r="D15" s="2">
        <v>43252</v>
      </c>
      <c r="E15" s="2">
        <v>43830</v>
      </c>
      <c r="F15" s="1" t="s">
        <v>91</v>
      </c>
      <c r="G15">
        <v>0</v>
      </c>
      <c r="H15">
        <v>0</v>
      </c>
      <c r="I15" s="1" t="s">
        <v>16</v>
      </c>
      <c r="J15" s="1" t="s">
        <v>93</v>
      </c>
      <c r="K15" s="1" t="s">
        <v>94</v>
      </c>
      <c r="L15" s="1" t="s">
        <v>297</v>
      </c>
      <c r="M15" s="1" t="s">
        <v>298</v>
      </c>
      <c r="N15" s="1" t="s">
        <v>422</v>
      </c>
      <c r="O15" s="1" t="s">
        <v>423</v>
      </c>
      <c r="P15" s="1" t="s">
        <v>1240</v>
      </c>
      <c r="Q15">
        <v>7</v>
      </c>
      <c r="R15" s="1" t="s">
        <v>314</v>
      </c>
      <c r="S15">
        <v>314</v>
      </c>
      <c r="T15" s="1" t="s">
        <v>401</v>
      </c>
      <c r="U15" s="1" t="s">
        <v>402</v>
      </c>
      <c r="V15">
        <v>5</v>
      </c>
      <c r="W15" s="1" t="s">
        <v>109</v>
      </c>
      <c r="X15" s="1" t="s">
        <v>109</v>
      </c>
      <c r="Y15" s="1" t="s">
        <v>140</v>
      </c>
      <c r="Z15">
        <v>171634</v>
      </c>
      <c r="AA15" t="s">
        <v>1256</v>
      </c>
      <c r="AB15" t="s">
        <v>1256</v>
      </c>
    </row>
    <row r="16" spans="1:28">
      <c r="A16">
        <v>973</v>
      </c>
      <c r="B16" s="1" t="s">
        <v>1240</v>
      </c>
      <c r="C16" s="1" t="s">
        <v>38</v>
      </c>
      <c r="D16" s="2">
        <v>43252</v>
      </c>
      <c r="E16" s="2">
        <v>43830</v>
      </c>
      <c r="F16" s="1" t="s">
        <v>91</v>
      </c>
      <c r="G16">
        <v>0</v>
      </c>
      <c r="H16">
        <v>0</v>
      </c>
      <c r="I16" s="1" t="s">
        <v>16</v>
      </c>
      <c r="J16" s="1" t="s">
        <v>93</v>
      </c>
      <c r="K16" s="1" t="s">
        <v>94</v>
      </c>
      <c r="L16" s="1" t="s">
        <v>297</v>
      </c>
      <c r="M16" s="1" t="s">
        <v>298</v>
      </c>
      <c r="N16" s="1" t="s">
        <v>422</v>
      </c>
      <c r="O16" s="1" t="s">
        <v>423</v>
      </c>
      <c r="P16" s="1" t="s">
        <v>1240</v>
      </c>
      <c r="Q16">
        <v>7</v>
      </c>
      <c r="R16" s="1" t="s">
        <v>314</v>
      </c>
      <c r="S16">
        <v>491</v>
      </c>
      <c r="T16" s="1" t="s">
        <v>546</v>
      </c>
      <c r="U16" s="1" t="s">
        <v>547</v>
      </c>
      <c r="V16">
        <v>5</v>
      </c>
      <c r="W16" s="1" t="s">
        <v>109</v>
      </c>
      <c r="X16" s="1" t="s">
        <v>109</v>
      </c>
      <c r="Y16" s="1" t="s">
        <v>140</v>
      </c>
      <c r="Z16">
        <v>171634</v>
      </c>
      <c r="AA16" t="s">
        <v>1256</v>
      </c>
      <c r="AB16" t="s">
        <v>1256</v>
      </c>
    </row>
    <row r="17" spans="1:28">
      <c r="A17">
        <v>973</v>
      </c>
      <c r="B17" s="1" t="s">
        <v>1240</v>
      </c>
      <c r="C17" s="1" t="s">
        <v>38</v>
      </c>
      <c r="D17" s="2">
        <v>43252</v>
      </c>
      <c r="E17" s="2">
        <v>43830</v>
      </c>
      <c r="F17" s="1" t="s">
        <v>91</v>
      </c>
      <c r="G17">
        <v>0</v>
      </c>
      <c r="H17">
        <v>0</v>
      </c>
      <c r="I17" s="1" t="s">
        <v>16</v>
      </c>
      <c r="J17" s="1" t="s">
        <v>93</v>
      </c>
      <c r="K17" s="1" t="s">
        <v>94</v>
      </c>
      <c r="L17" s="1" t="s">
        <v>297</v>
      </c>
      <c r="M17" s="1" t="s">
        <v>298</v>
      </c>
      <c r="N17" s="1" t="s">
        <v>422</v>
      </c>
      <c r="O17" s="1" t="s">
        <v>423</v>
      </c>
      <c r="P17" s="1" t="s">
        <v>1240</v>
      </c>
      <c r="Q17">
        <v>7</v>
      </c>
      <c r="R17" s="1" t="s">
        <v>314</v>
      </c>
      <c r="S17">
        <v>577</v>
      </c>
      <c r="T17" s="1" t="s">
        <v>315</v>
      </c>
      <c r="U17" s="1" t="s">
        <v>316</v>
      </c>
      <c r="V17">
        <v>5</v>
      </c>
      <c r="W17" s="1" t="s">
        <v>109</v>
      </c>
      <c r="X17" s="1" t="s">
        <v>109</v>
      </c>
      <c r="Y17" s="1" t="s">
        <v>140</v>
      </c>
      <c r="Z17">
        <v>171634</v>
      </c>
      <c r="AA17" t="s">
        <v>1256</v>
      </c>
      <c r="AB17" t="s">
        <v>1256</v>
      </c>
    </row>
    <row r="18" spans="1:28">
      <c r="A18">
        <v>973</v>
      </c>
      <c r="B18" s="1" t="s">
        <v>1240</v>
      </c>
      <c r="C18" s="1" t="s">
        <v>38</v>
      </c>
      <c r="D18" s="2">
        <v>43252</v>
      </c>
      <c r="E18" s="2">
        <v>43830</v>
      </c>
      <c r="F18" s="1" t="s">
        <v>91</v>
      </c>
      <c r="G18">
        <v>0</v>
      </c>
      <c r="H18">
        <v>0</v>
      </c>
      <c r="I18" s="1" t="s">
        <v>16</v>
      </c>
      <c r="J18" s="1" t="s">
        <v>93</v>
      </c>
      <c r="K18" s="1" t="s">
        <v>94</v>
      </c>
      <c r="L18" s="1" t="s">
        <v>101</v>
      </c>
      <c r="M18" s="1" t="s">
        <v>102</v>
      </c>
      <c r="N18" s="1" t="s">
        <v>107</v>
      </c>
      <c r="O18" s="1" t="s">
        <v>108</v>
      </c>
      <c r="P18" s="1" t="s">
        <v>1240</v>
      </c>
      <c r="Q18">
        <v>7</v>
      </c>
      <c r="R18" s="1" t="s">
        <v>314</v>
      </c>
      <c r="S18">
        <v>77</v>
      </c>
      <c r="T18" s="1" t="s">
        <v>320</v>
      </c>
      <c r="U18" s="1" t="s">
        <v>321</v>
      </c>
      <c r="V18">
        <v>5</v>
      </c>
      <c r="W18" s="1" t="s">
        <v>109</v>
      </c>
      <c r="X18" s="1" t="s">
        <v>109</v>
      </c>
      <c r="Y18" s="1" t="s">
        <v>357</v>
      </c>
      <c r="Z18">
        <v>165065</v>
      </c>
      <c r="AA18" t="s">
        <v>1256</v>
      </c>
      <c r="AB18" t="s">
        <v>1256</v>
      </c>
    </row>
    <row r="19" spans="1:28">
      <c r="A19">
        <v>973</v>
      </c>
      <c r="B19" s="1" t="s">
        <v>1240</v>
      </c>
      <c r="C19" s="1" t="s">
        <v>38</v>
      </c>
      <c r="D19" s="2">
        <v>43252</v>
      </c>
      <c r="E19" s="2">
        <v>43830</v>
      </c>
      <c r="F19" s="1" t="s">
        <v>91</v>
      </c>
      <c r="G19">
        <v>0</v>
      </c>
      <c r="H19">
        <v>0</v>
      </c>
      <c r="I19" s="1" t="s">
        <v>16</v>
      </c>
      <c r="J19" s="1" t="s">
        <v>93</v>
      </c>
      <c r="K19" s="1" t="s">
        <v>94</v>
      </c>
      <c r="L19" s="1" t="s">
        <v>101</v>
      </c>
      <c r="M19" s="1" t="s">
        <v>102</v>
      </c>
      <c r="N19" s="1" t="s">
        <v>107</v>
      </c>
      <c r="O19" s="1" t="s">
        <v>108</v>
      </c>
      <c r="P19" s="1" t="s">
        <v>1240</v>
      </c>
      <c r="Q19">
        <v>7</v>
      </c>
      <c r="R19" s="1" t="s">
        <v>314</v>
      </c>
      <c r="S19">
        <v>314</v>
      </c>
      <c r="T19" s="1" t="s">
        <v>401</v>
      </c>
      <c r="U19" s="1" t="s">
        <v>402</v>
      </c>
      <c r="V19">
        <v>5</v>
      </c>
      <c r="W19" s="1" t="s">
        <v>109</v>
      </c>
      <c r="X19" s="1" t="s">
        <v>109</v>
      </c>
      <c r="Y19" s="1" t="s">
        <v>357</v>
      </c>
      <c r="Z19">
        <v>165065</v>
      </c>
      <c r="AA19" t="s">
        <v>1256</v>
      </c>
      <c r="AB19" t="s">
        <v>1256</v>
      </c>
    </row>
    <row r="20" spans="1:28">
      <c r="A20">
        <v>973</v>
      </c>
      <c r="B20" s="1" t="s">
        <v>1240</v>
      </c>
      <c r="C20" s="1" t="s">
        <v>38</v>
      </c>
      <c r="D20" s="2">
        <v>43252</v>
      </c>
      <c r="E20" s="2">
        <v>43830</v>
      </c>
      <c r="F20" s="1" t="s">
        <v>91</v>
      </c>
      <c r="G20">
        <v>0</v>
      </c>
      <c r="H20">
        <v>0</v>
      </c>
      <c r="I20" s="1" t="s">
        <v>16</v>
      </c>
      <c r="J20" s="1" t="s">
        <v>93</v>
      </c>
      <c r="K20" s="1" t="s">
        <v>94</v>
      </c>
      <c r="L20" s="1" t="s">
        <v>101</v>
      </c>
      <c r="M20" s="1" t="s">
        <v>102</v>
      </c>
      <c r="N20" s="1" t="s">
        <v>107</v>
      </c>
      <c r="O20" s="1" t="s">
        <v>108</v>
      </c>
      <c r="P20" s="1" t="s">
        <v>1240</v>
      </c>
      <c r="Q20">
        <v>7</v>
      </c>
      <c r="R20" s="1" t="s">
        <v>314</v>
      </c>
      <c r="S20">
        <v>491</v>
      </c>
      <c r="T20" s="1" t="s">
        <v>546</v>
      </c>
      <c r="U20" s="1" t="s">
        <v>547</v>
      </c>
      <c r="V20">
        <v>5</v>
      </c>
      <c r="W20" s="1" t="s">
        <v>109</v>
      </c>
      <c r="X20" s="1" t="s">
        <v>109</v>
      </c>
      <c r="Y20" s="1" t="s">
        <v>357</v>
      </c>
      <c r="Z20">
        <v>165065</v>
      </c>
      <c r="AA20" t="s">
        <v>1256</v>
      </c>
      <c r="AB20" t="s">
        <v>1256</v>
      </c>
    </row>
    <row r="21" spans="1:28">
      <c r="A21">
        <v>973</v>
      </c>
      <c r="B21" s="1" t="s">
        <v>1240</v>
      </c>
      <c r="C21" s="1" t="s">
        <v>38</v>
      </c>
      <c r="D21" s="2">
        <v>43252</v>
      </c>
      <c r="E21" s="2">
        <v>43830</v>
      </c>
      <c r="F21" s="1" t="s">
        <v>91</v>
      </c>
      <c r="G21">
        <v>0</v>
      </c>
      <c r="H21">
        <v>0</v>
      </c>
      <c r="I21" s="1" t="s">
        <v>16</v>
      </c>
      <c r="J21" s="1" t="s">
        <v>93</v>
      </c>
      <c r="K21" s="1" t="s">
        <v>94</v>
      </c>
      <c r="L21" s="1" t="s">
        <v>101</v>
      </c>
      <c r="M21" s="1" t="s">
        <v>102</v>
      </c>
      <c r="N21" s="1" t="s">
        <v>107</v>
      </c>
      <c r="O21" s="1" t="s">
        <v>108</v>
      </c>
      <c r="P21" s="1" t="s">
        <v>1240</v>
      </c>
      <c r="Q21">
        <v>7</v>
      </c>
      <c r="R21" s="1" t="s">
        <v>314</v>
      </c>
      <c r="S21">
        <v>577</v>
      </c>
      <c r="T21" s="1" t="s">
        <v>315</v>
      </c>
      <c r="U21" s="1" t="s">
        <v>316</v>
      </c>
      <c r="V21">
        <v>5</v>
      </c>
      <c r="W21" s="1" t="s">
        <v>109</v>
      </c>
      <c r="X21" s="1" t="s">
        <v>109</v>
      </c>
      <c r="Y21" s="1" t="s">
        <v>357</v>
      </c>
      <c r="Z21">
        <v>165065</v>
      </c>
      <c r="AA21" t="s">
        <v>1256</v>
      </c>
      <c r="AB21" t="s">
        <v>1256</v>
      </c>
    </row>
    <row r="22" spans="1:28">
      <c r="A22">
        <v>973</v>
      </c>
      <c r="B22" s="1" t="s">
        <v>1240</v>
      </c>
      <c r="C22" s="1" t="s">
        <v>38</v>
      </c>
      <c r="D22" s="2">
        <v>43252</v>
      </c>
      <c r="E22" s="2">
        <v>43830</v>
      </c>
      <c r="F22" s="1" t="s">
        <v>91</v>
      </c>
      <c r="G22">
        <v>0</v>
      </c>
      <c r="H22">
        <v>0</v>
      </c>
      <c r="I22" s="1" t="s">
        <v>16</v>
      </c>
      <c r="J22" s="1" t="s">
        <v>93</v>
      </c>
      <c r="K22" s="1" t="s">
        <v>94</v>
      </c>
      <c r="L22" s="1" t="s">
        <v>101</v>
      </c>
      <c r="M22" s="1" t="s">
        <v>102</v>
      </c>
      <c r="N22" s="1" t="s">
        <v>107</v>
      </c>
      <c r="O22" s="1" t="s">
        <v>108</v>
      </c>
      <c r="P22" s="1" t="s">
        <v>1240</v>
      </c>
      <c r="Q22">
        <v>7</v>
      </c>
      <c r="R22" s="1" t="s">
        <v>314</v>
      </c>
      <c r="S22">
        <v>77</v>
      </c>
      <c r="T22" s="1" t="s">
        <v>320</v>
      </c>
      <c r="U22" s="1" t="s">
        <v>321</v>
      </c>
      <c r="V22">
        <v>5</v>
      </c>
      <c r="W22" s="1" t="s">
        <v>109</v>
      </c>
      <c r="X22" s="1" t="s">
        <v>109</v>
      </c>
      <c r="Y22" s="1" t="s">
        <v>161</v>
      </c>
      <c r="Z22">
        <v>165065</v>
      </c>
      <c r="AA22" t="s">
        <v>1256</v>
      </c>
      <c r="AB22" t="s">
        <v>1256</v>
      </c>
    </row>
    <row r="23" spans="1:28">
      <c r="A23">
        <v>973</v>
      </c>
      <c r="B23" s="1" t="s">
        <v>1240</v>
      </c>
      <c r="C23" s="1" t="s">
        <v>38</v>
      </c>
      <c r="D23" s="2">
        <v>43252</v>
      </c>
      <c r="E23" s="2">
        <v>43830</v>
      </c>
      <c r="F23" s="1" t="s">
        <v>91</v>
      </c>
      <c r="G23">
        <v>0</v>
      </c>
      <c r="H23">
        <v>0</v>
      </c>
      <c r="I23" s="1" t="s">
        <v>16</v>
      </c>
      <c r="J23" s="1" t="s">
        <v>93</v>
      </c>
      <c r="K23" s="1" t="s">
        <v>94</v>
      </c>
      <c r="L23" s="1" t="s">
        <v>101</v>
      </c>
      <c r="M23" s="1" t="s">
        <v>102</v>
      </c>
      <c r="N23" s="1" t="s">
        <v>107</v>
      </c>
      <c r="O23" s="1" t="s">
        <v>108</v>
      </c>
      <c r="P23" s="1" t="s">
        <v>1240</v>
      </c>
      <c r="Q23">
        <v>7</v>
      </c>
      <c r="R23" s="1" t="s">
        <v>314</v>
      </c>
      <c r="S23">
        <v>314</v>
      </c>
      <c r="T23" s="1" t="s">
        <v>401</v>
      </c>
      <c r="U23" s="1" t="s">
        <v>402</v>
      </c>
      <c r="V23">
        <v>5</v>
      </c>
      <c r="W23" s="1" t="s">
        <v>109</v>
      </c>
      <c r="X23" s="1" t="s">
        <v>109</v>
      </c>
      <c r="Y23" s="1" t="s">
        <v>161</v>
      </c>
      <c r="Z23">
        <v>165065</v>
      </c>
      <c r="AA23" t="s">
        <v>1256</v>
      </c>
      <c r="AB23" t="s">
        <v>1256</v>
      </c>
    </row>
    <row r="24" spans="1:28">
      <c r="A24">
        <v>973</v>
      </c>
      <c r="B24" s="1" t="s">
        <v>1240</v>
      </c>
      <c r="C24" s="1" t="s">
        <v>38</v>
      </c>
      <c r="D24" s="2">
        <v>43252</v>
      </c>
      <c r="E24" s="2">
        <v>43830</v>
      </c>
      <c r="F24" s="1" t="s">
        <v>91</v>
      </c>
      <c r="G24">
        <v>0</v>
      </c>
      <c r="H24">
        <v>0</v>
      </c>
      <c r="I24" s="1" t="s">
        <v>16</v>
      </c>
      <c r="J24" s="1" t="s">
        <v>93</v>
      </c>
      <c r="K24" s="1" t="s">
        <v>94</v>
      </c>
      <c r="L24" s="1" t="s">
        <v>101</v>
      </c>
      <c r="M24" s="1" t="s">
        <v>102</v>
      </c>
      <c r="N24" s="1" t="s">
        <v>107</v>
      </c>
      <c r="O24" s="1" t="s">
        <v>108</v>
      </c>
      <c r="P24" s="1" t="s">
        <v>1240</v>
      </c>
      <c r="Q24">
        <v>7</v>
      </c>
      <c r="R24" s="1" t="s">
        <v>314</v>
      </c>
      <c r="S24">
        <v>491</v>
      </c>
      <c r="T24" s="1" t="s">
        <v>546</v>
      </c>
      <c r="U24" s="1" t="s">
        <v>547</v>
      </c>
      <c r="V24">
        <v>5</v>
      </c>
      <c r="W24" s="1" t="s">
        <v>109</v>
      </c>
      <c r="X24" s="1" t="s">
        <v>109</v>
      </c>
      <c r="Y24" s="1" t="s">
        <v>161</v>
      </c>
      <c r="Z24">
        <v>165065</v>
      </c>
      <c r="AA24" t="s">
        <v>1256</v>
      </c>
      <c r="AB24" t="s">
        <v>1256</v>
      </c>
    </row>
    <row r="25" spans="1:28">
      <c r="A25">
        <v>973</v>
      </c>
      <c r="B25" s="1" t="s">
        <v>1240</v>
      </c>
      <c r="C25" s="1" t="s">
        <v>38</v>
      </c>
      <c r="D25" s="2">
        <v>43252</v>
      </c>
      <c r="E25" s="2">
        <v>43830</v>
      </c>
      <c r="F25" s="1" t="s">
        <v>91</v>
      </c>
      <c r="G25">
        <v>0</v>
      </c>
      <c r="H25">
        <v>0</v>
      </c>
      <c r="I25" s="1" t="s">
        <v>16</v>
      </c>
      <c r="J25" s="1" t="s">
        <v>93</v>
      </c>
      <c r="K25" s="1" t="s">
        <v>94</v>
      </c>
      <c r="L25" s="1" t="s">
        <v>101</v>
      </c>
      <c r="M25" s="1" t="s">
        <v>102</v>
      </c>
      <c r="N25" s="1" t="s">
        <v>107</v>
      </c>
      <c r="O25" s="1" t="s">
        <v>108</v>
      </c>
      <c r="P25" s="1" t="s">
        <v>1240</v>
      </c>
      <c r="Q25">
        <v>7</v>
      </c>
      <c r="R25" s="1" t="s">
        <v>314</v>
      </c>
      <c r="S25">
        <v>577</v>
      </c>
      <c r="T25" s="1" t="s">
        <v>315</v>
      </c>
      <c r="U25" s="1" t="s">
        <v>316</v>
      </c>
      <c r="V25">
        <v>5</v>
      </c>
      <c r="W25" s="1" t="s">
        <v>109</v>
      </c>
      <c r="X25" s="1" t="s">
        <v>109</v>
      </c>
      <c r="Y25" s="1" t="s">
        <v>161</v>
      </c>
      <c r="Z25">
        <v>165065</v>
      </c>
      <c r="AA25" t="s">
        <v>1256</v>
      </c>
      <c r="AB25" t="s">
        <v>1256</v>
      </c>
    </row>
    <row r="26" spans="1:28">
      <c r="A26">
        <v>973</v>
      </c>
      <c r="B26" s="1" t="s">
        <v>1240</v>
      </c>
      <c r="C26" s="1" t="s">
        <v>38</v>
      </c>
      <c r="D26" s="2">
        <v>43252</v>
      </c>
      <c r="E26" s="2">
        <v>43830</v>
      </c>
      <c r="F26" s="1" t="s">
        <v>91</v>
      </c>
      <c r="G26">
        <v>0</v>
      </c>
      <c r="H26">
        <v>0</v>
      </c>
      <c r="I26" s="1" t="s">
        <v>16</v>
      </c>
      <c r="J26" s="1" t="s">
        <v>93</v>
      </c>
      <c r="K26" s="1" t="s">
        <v>94</v>
      </c>
      <c r="L26" s="1" t="s">
        <v>101</v>
      </c>
      <c r="M26" s="1" t="s">
        <v>102</v>
      </c>
      <c r="N26" s="1" t="s">
        <v>107</v>
      </c>
      <c r="O26" s="1" t="s">
        <v>108</v>
      </c>
      <c r="P26" s="1" t="s">
        <v>1240</v>
      </c>
      <c r="Q26">
        <v>7</v>
      </c>
      <c r="R26" s="1" t="s">
        <v>314</v>
      </c>
      <c r="S26">
        <v>77</v>
      </c>
      <c r="T26" s="1" t="s">
        <v>320</v>
      </c>
      <c r="U26" s="1" t="s">
        <v>321</v>
      </c>
      <c r="V26">
        <v>5</v>
      </c>
      <c r="W26" s="1" t="s">
        <v>109</v>
      </c>
      <c r="X26" s="1" t="s">
        <v>109</v>
      </c>
      <c r="Y26" s="1" t="s">
        <v>292</v>
      </c>
      <c r="Z26">
        <v>165065</v>
      </c>
      <c r="AA26" t="s">
        <v>1256</v>
      </c>
      <c r="AB26" t="s">
        <v>1256</v>
      </c>
    </row>
    <row r="27" spans="1:28">
      <c r="A27">
        <v>973</v>
      </c>
      <c r="B27" s="1" t="s">
        <v>1240</v>
      </c>
      <c r="C27" s="1" t="s">
        <v>38</v>
      </c>
      <c r="D27" s="2">
        <v>43252</v>
      </c>
      <c r="E27" s="2">
        <v>43830</v>
      </c>
      <c r="F27" s="1" t="s">
        <v>91</v>
      </c>
      <c r="G27">
        <v>0</v>
      </c>
      <c r="H27">
        <v>0</v>
      </c>
      <c r="I27" s="1" t="s">
        <v>16</v>
      </c>
      <c r="J27" s="1" t="s">
        <v>93</v>
      </c>
      <c r="K27" s="1" t="s">
        <v>94</v>
      </c>
      <c r="L27" s="1" t="s">
        <v>101</v>
      </c>
      <c r="M27" s="1" t="s">
        <v>102</v>
      </c>
      <c r="N27" s="1" t="s">
        <v>107</v>
      </c>
      <c r="O27" s="1" t="s">
        <v>108</v>
      </c>
      <c r="P27" s="1" t="s">
        <v>1240</v>
      </c>
      <c r="Q27">
        <v>7</v>
      </c>
      <c r="R27" s="1" t="s">
        <v>314</v>
      </c>
      <c r="S27">
        <v>314</v>
      </c>
      <c r="T27" s="1" t="s">
        <v>401</v>
      </c>
      <c r="U27" s="1" t="s">
        <v>402</v>
      </c>
      <c r="V27">
        <v>5</v>
      </c>
      <c r="W27" s="1" t="s">
        <v>109</v>
      </c>
      <c r="X27" s="1" t="s">
        <v>109</v>
      </c>
      <c r="Y27" s="1" t="s">
        <v>292</v>
      </c>
      <c r="Z27">
        <v>165065</v>
      </c>
      <c r="AA27" t="s">
        <v>1256</v>
      </c>
      <c r="AB27" t="s">
        <v>1256</v>
      </c>
    </row>
    <row r="28" spans="1:28">
      <c r="A28">
        <v>973</v>
      </c>
      <c r="B28" s="1" t="s">
        <v>1240</v>
      </c>
      <c r="C28" s="1" t="s">
        <v>38</v>
      </c>
      <c r="D28" s="2">
        <v>43252</v>
      </c>
      <c r="E28" s="2">
        <v>43830</v>
      </c>
      <c r="F28" s="1" t="s">
        <v>91</v>
      </c>
      <c r="G28">
        <v>0</v>
      </c>
      <c r="H28">
        <v>0</v>
      </c>
      <c r="I28" s="1" t="s">
        <v>16</v>
      </c>
      <c r="J28" s="1" t="s">
        <v>93</v>
      </c>
      <c r="K28" s="1" t="s">
        <v>94</v>
      </c>
      <c r="L28" s="1" t="s">
        <v>101</v>
      </c>
      <c r="M28" s="1" t="s">
        <v>102</v>
      </c>
      <c r="N28" s="1" t="s">
        <v>107</v>
      </c>
      <c r="O28" s="1" t="s">
        <v>108</v>
      </c>
      <c r="P28" s="1" t="s">
        <v>1240</v>
      </c>
      <c r="Q28">
        <v>7</v>
      </c>
      <c r="R28" s="1" t="s">
        <v>314</v>
      </c>
      <c r="S28">
        <v>491</v>
      </c>
      <c r="T28" s="1" t="s">
        <v>546</v>
      </c>
      <c r="U28" s="1" t="s">
        <v>547</v>
      </c>
      <c r="V28">
        <v>5</v>
      </c>
      <c r="W28" s="1" t="s">
        <v>109</v>
      </c>
      <c r="X28" s="1" t="s">
        <v>109</v>
      </c>
      <c r="Y28" s="1" t="s">
        <v>292</v>
      </c>
      <c r="Z28">
        <v>165065</v>
      </c>
      <c r="AA28" t="s">
        <v>1256</v>
      </c>
      <c r="AB28" t="s">
        <v>1256</v>
      </c>
    </row>
    <row r="29" spans="1:28">
      <c r="A29">
        <v>973</v>
      </c>
      <c r="B29" s="1" t="s">
        <v>1240</v>
      </c>
      <c r="C29" s="1" t="s">
        <v>38</v>
      </c>
      <c r="D29" s="2">
        <v>43252</v>
      </c>
      <c r="E29" s="2">
        <v>43830</v>
      </c>
      <c r="F29" s="1" t="s">
        <v>91</v>
      </c>
      <c r="G29">
        <v>0</v>
      </c>
      <c r="H29">
        <v>0</v>
      </c>
      <c r="I29" s="1" t="s">
        <v>16</v>
      </c>
      <c r="J29" s="1" t="s">
        <v>93</v>
      </c>
      <c r="K29" s="1" t="s">
        <v>94</v>
      </c>
      <c r="L29" s="1" t="s">
        <v>101</v>
      </c>
      <c r="M29" s="1" t="s">
        <v>102</v>
      </c>
      <c r="N29" s="1" t="s">
        <v>107</v>
      </c>
      <c r="O29" s="1" t="s">
        <v>108</v>
      </c>
      <c r="P29" s="1" t="s">
        <v>1240</v>
      </c>
      <c r="Q29">
        <v>7</v>
      </c>
      <c r="R29" s="1" t="s">
        <v>314</v>
      </c>
      <c r="S29">
        <v>577</v>
      </c>
      <c r="T29" s="1" t="s">
        <v>315</v>
      </c>
      <c r="U29" s="1" t="s">
        <v>316</v>
      </c>
      <c r="V29">
        <v>5</v>
      </c>
      <c r="W29" s="1" t="s">
        <v>109</v>
      </c>
      <c r="X29" s="1" t="s">
        <v>109</v>
      </c>
      <c r="Y29" s="1" t="s">
        <v>292</v>
      </c>
      <c r="Z29">
        <v>165065</v>
      </c>
      <c r="AA29" t="s">
        <v>1256</v>
      </c>
      <c r="AB29" t="s">
        <v>1256</v>
      </c>
    </row>
    <row r="30" spans="1:28">
      <c r="A30">
        <v>973</v>
      </c>
      <c r="B30" s="1" t="s">
        <v>1240</v>
      </c>
      <c r="C30" s="1" t="s">
        <v>38</v>
      </c>
      <c r="D30" s="2">
        <v>43252</v>
      </c>
      <c r="E30" s="2">
        <v>43830</v>
      </c>
      <c r="F30" s="1" t="s">
        <v>91</v>
      </c>
      <c r="G30">
        <v>0</v>
      </c>
      <c r="H30">
        <v>0</v>
      </c>
      <c r="I30" s="1" t="s">
        <v>16</v>
      </c>
      <c r="J30" s="1" t="s">
        <v>93</v>
      </c>
      <c r="K30" s="1" t="s">
        <v>94</v>
      </c>
      <c r="L30" s="1" t="s">
        <v>101</v>
      </c>
      <c r="M30" s="1" t="s">
        <v>102</v>
      </c>
      <c r="N30" s="1" t="s">
        <v>107</v>
      </c>
      <c r="O30" s="1" t="s">
        <v>108</v>
      </c>
      <c r="P30" s="1" t="s">
        <v>1240</v>
      </c>
      <c r="Q30">
        <v>7</v>
      </c>
      <c r="R30" s="1" t="s">
        <v>314</v>
      </c>
      <c r="S30">
        <v>77</v>
      </c>
      <c r="T30" s="1" t="s">
        <v>320</v>
      </c>
      <c r="U30" s="1" t="s">
        <v>321</v>
      </c>
      <c r="V30">
        <v>5</v>
      </c>
      <c r="W30" s="1" t="s">
        <v>109</v>
      </c>
      <c r="X30" s="1" t="s">
        <v>109</v>
      </c>
      <c r="Y30" s="1" t="s">
        <v>140</v>
      </c>
      <c r="Z30">
        <v>165065</v>
      </c>
      <c r="AA30" t="s">
        <v>1256</v>
      </c>
      <c r="AB30" t="s">
        <v>1256</v>
      </c>
    </row>
    <row r="31" spans="1:28">
      <c r="A31">
        <v>973</v>
      </c>
      <c r="B31" s="1" t="s">
        <v>1240</v>
      </c>
      <c r="C31" s="1" t="s">
        <v>38</v>
      </c>
      <c r="D31" s="2">
        <v>43252</v>
      </c>
      <c r="E31" s="2">
        <v>43830</v>
      </c>
      <c r="F31" s="1" t="s">
        <v>91</v>
      </c>
      <c r="G31">
        <v>0</v>
      </c>
      <c r="H31">
        <v>0</v>
      </c>
      <c r="I31" s="1" t="s">
        <v>16</v>
      </c>
      <c r="J31" s="1" t="s">
        <v>93</v>
      </c>
      <c r="K31" s="1" t="s">
        <v>94</v>
      </c>
      <c r="L31" s="1" t="s">
        <v>101</v>
      </c>
      <c r="M31" s="1" t="s">
        <v>102</v>
      </c>
      <c r="N31" s="1" t="s">
        <v>107</v>
      </c>
      <c r="O31" s="1" t="s">
        <v>108</v>
      </c>
      <c r="P31" s="1" t="s">
        <v>1240</v>
      </c>
      <c r="Q31">
        <v>7</v>
      </c>
      <c r="R31" s="1" t="s">
        <v>314</v>
      </c>
      <c r="S31">
        <v>314</v>
      </c>
      <c r="T31" s="1" t="s">
        <v>401</v>
      </c>
      <c r="U31" s="1" t="s">
        <v>402</v>
      </c>
      <c r="V31">
        <v>5</v>
      </c>
      <c r="W31" s="1" t="s">
        <v>109</v>
      </c>
      <c r="X31" s="1" t="s">
        <v>109</v>
      </c>
      <c r="Y31" s="1" t="s">
        <v>140</v>
      </c>
      <c r="Z31">
        <v>165065</v>
      </c>
      <c r="AA31" t="s">
        <v>1256</v>
      </c>
      <c r="AB31" t="s">
        <v>1256</v>
      </c>
    </row>
    <row r="32" spans="1:28">
      <c r="A32">
        <v>973</v>
      </c>
      <c r="B32" s="1" t="s">
        <v>1240</v>
      </c>
      <c r="C32" s="1" t="s">
        <v>38</v>
      </c>
      <c r="D32" s="2">
        <v>43252</v>
      </c>
      <c r="E32" s="2">
        <v>43830</v>
      </c>
      <c r="F32" s="1" t="s">
        <v>91</v>
      </c>
      <c r="G32">
        <v>0</v>
      </c>
      <c r="H32">
        <v>0</v>
      </c>
      <c r="I32" s="1" t="s">
        <v>16</v>
      </c>
      <c r="J32" s="1" t="s">
        <v>93</v>
      </c>
      <c r="K32" s="1" t="s">
        <v>94</v>
      </c>
      <c r="L32" s="1" t="s">
        <v>101</v>
      </c>
      <c r="M32" s="1" t="s">
        <v>102</v>
      </c>
      <c r="N32" s="1" t="s">
        <v>107</v>
      </c>
      <c r="O32" s="1" t="s">
        <v>108</v>
      </c>
      <c r="P32" s="1" t="s">
        <v>1240</v>
      </c>
      <c r="Q32">
        <v>7</v>
      </c>
      <c r="R32" s="1" t="s">
        <v>314</v>
      </c>
      <c r="S32">
        <v>491</v>
      </c>
      <c r="T32" s="1" t="s">
        <v>546</v>
      </c>
      <c r="U32" s="1" t="s">
        <v>547</v>
      </c>
      <c r="V32">
        <v>5</v>
      </c>
      <c r="W32" s="1" t="s">
        <v>109</v>
      </c>
      <c r="X32" s="1" t="s">
        <v>109</v>
      </c>
      <c r="Y32" s="1" t="s">
        <v>140</v>
      </c>
      <c r="Z32">
        <v>165065</v>
      </c>
      <c r="AA32" t="s">
        <v>1256</v>
      </c>
      <c r="AB32" t="s">
        <v>1256</v>
      </c>
    </row>
    <row r="33" spans="1:28">
      <c r="A33">
        <v>973</v>
      </c>
      <c r="B33" s="1" t="s">
        <v>1240</v>
      </c>
      <c r="C33" s="1" t="s">
        <v>38</v>
      </c>
      <c r="D33" s="2">
        <v>43252</v>
      </c>
      <c r="E33" s="2">
        <v>43830</v>
      </c>
      <c r="F33" s="1" t="s">
        <v>91</v>
      </c>
      <c r="G33">
        <v>0</v>
      </c>
      <c r="H33">
        <v>0</v>
      </c>
      <c r="I33" s="1" t="s">
        <v>16</v>
      </c>
      <c r="J33" s="1" t="s">
        <v>93</v>
      </c>
      <c r="K33" s="1" t="s">
        <v>94</v>
      </c>
      <c r="L33" s="1" t="s">
        <v>101</v>
      </c>
      <c r="M33" s="1" t="s">
        <v>102</v>
      </c>
      <c r="N33" s="1" t="s">
        <v>107</v>
      </c>
      <c r="O33" s="1" t="s">
        <v>108</v>
      </c>
      <c r="P33" s="1" t="s">
        <v>1240</v>
      </c>
      <c r="Q33">
        <v>7</v>
      </c>
      <c r="R33" s="1" t="s">
        <v>314</v>
      </c>
      <c r="S33">
        <v>577</v>
      </c>
      <c r="T33" s="1" t="s">
        <v>315</v>
      </c>
      <c r="U33" s="1" t="s">
        <v>316</v>
      </c>
      <c r="V33">
        <v>5</v>
      </c>
      <c r="W33" s="1" t="s">
        <v>109</v>
      </c>
      <c r="X33" s="1" t="s">
        <v>109</v>
      </c>
      <c r="Y33" s="1" t="s">
        <v>140</v>
      </c>
      <c r="Z33">
        <v>165065</v>
      </c>
      <c r="AA33" t="s">
        <v>1256</v>
      </c>
      <c r="AB33" t="s">
        <v>1256</v>
      </c>
    </row>
    <row r="34" spans="1:28">
      <c r="A34">
        <v>973</v>
      </c>
      <c r="B34" s="1" t="s">
        <v>1240</v>
      </c>
      <c r="C34" s="1" t="s">
        <v>38</v>
      </c>
      <c r="D34" s="2">
        <v>43252</v>
      </c>
      <c r="E34" s="2">
        <v>43830</v>
      </c>
      <c r="F34" s="1" t="s">
        <v>91</v>
      </c>
      <c r="G34">
        <v>0</v>
      </c>
      <c r="H34">
        <v>0</v>
      </c>
      <c r="I34" s="1" t="s">
        <v>16</v>
      </c>
      <c r="J34" s="1" t="s">
        <v>93</v>
      </c>
      <c r="K34" s="1" t="s">
        <v>94</v>
      </c>
      <c r="L34" s="1" t="s">
        <v>228</v>
      </c>
      <c r="M34" s="1" t="s">
        <v>229</v>
      </c>
      <c r="N34" s="1" t="s">
        <v>436</v>
      </c>
      <c r="O34" s="1" t="s">
        <v>437</v>
      </c>
      <c r="P34" s="1" t="s">
        <v>1240</v>
      </c>
      <c r="Q34">
        <v>7</v>
      </c>
      <c r="R34" s="1" t="s">
        <v>314</v>
      </c>
      <c r="S34">
        <v>77</v>
      </c>
      <c r="T34" s="1" t="s">
        <v>320</v>
      </c>
      <c r="U34" s="1" t="s">
        <v>321</v>
      </c>
      <c r="V34">
        <v>5</v>
      </c>
      <c r="W34" s="1" t="s">
        <v>109</v>
      </c>
      <c r="X34" s="1" t="s">
        <v>109</v>
      </c>
      <c r="Y34" s="1" t="s">
        <v>357</v>
      </c>
      <c r="Z34">
        <v>161994</v>
      </c>
      <c r="AA34" t="s">
        <v>1256</v>
      </c>
      <c r="AB34" t="s">
        <v>1256</v>
      </c>
    </row>
    <row r="35" spans="1:28">
      <c r="A35">
        <v>973</v>
      </c>
      <c r="B35" s="1" t="s">
        <v>1240</v>
      </c>
      <c r="C35" s="1" t="s">
        <v>38</v>
      </c>
      <c r="D35" s="2">
        <v>43252</v>
      </c>
      <c r="E35" s="2">
        <v>43830</v>
      </c>
      <c r="F35" s="1" t="s">
        <v>91</v>
      </c>
      <c r="G35">
        <v>0</v>
      </c>
      <c r="H35">
        <v>0</v>
      </c>
      <c r="I35" s="1" t="s">
        <v>16</v>
      </c>
      <c r="J35" s="1" t="s">
        <v>93</v>
      </c>
      <c r="K35" s="1" t="s">
        <v>94</v>
      </c>
      <c r="L35" s="1" t="s">
        <v>228</v>
      </c>
      <c r="M35" s="1" t="s">
        <v>229</v>
      </c>
      <c r="N35" s="1" t="s">
        <v>436</v>
      </c>
      <c r="O35" s="1" t="s">
        <v>437</v>
      </c>
      <c r="P35" s="1" t="s">
        <v>1240</v>
      </c>
      <c r="Q35">
        <v>7</v>
      </c>
      <c r="R35" s="1" t="s">
        <v>314</v>
      </c>
      <c r="S35">
        <v>314</v>
      </c>
      <c r="T35" s="1" t="s">
        <v>401</v>
      </c>
      <c r="U35" s="1" t="s">
        <v>402</v>
      </c>
      <c r="V35">
        <v>5</v>
      </c>
      <c r="W35" s="1" t="s">
        <v>109</v>
      </c>
      <c r="X35" s="1" t="s">
        <v>109</v>
      </c>
      <c r="Y35" s="1" t="s">
        <v>357</v>
      </c>
      <c r="Z35">
        <v>161994</v>
      </c>
      <c r="AA35" t="s">
        <v>1256</v>
      </c>
      <c r="AB35" t="s">
        <v>1256</v>
      </c>
    </row>
    <row r="36" spans="1:28">
      <c r="A36">
        <v>973</v>
      </c>
      <c r="B36" s="1" t="s">
        <v>1240</v>
      </c>
      <c r="C36" s="1" t="s">
        <v>38</v>
      </c>
      <c r="D36" s="2">
        <v>43252</v>
      </c>
      <c r="E36" s="2">
        <v>43830</v>
      </c>
      <c r="F36" s="1" t="s">
        <v>91</v>
      </c>
      <c r="G36">
        <v>0</v>
      </c>
      <c r="H36">
        <v>0</v>
      </c>
      <c r="I36" s="1" t="s">
        <v>16</v>
      </c>
      <c r="J36" s="1" t="s">
        <v>93</v>
      </c>
      <c r="K36" s="1" t="s">
        <v>94</v>
      </c>
      <c r="L36" s="1" t="s">
        <v>228</v>
      </c>
      <c r="M36" s="1" t="s">
        <v>229</v>
      </c>
      <c r="N36" s="1" t="s">
        <v>436</v>
      </c>
      <c r="O36" s="1" t="s">
        <v>437</v>
      </c>
      <c r="P36" s="1" t="s">
        <v>1240</v>
      </c>
      <c r="Q36">
        <v>7</v>
      </c>
      <c r="R36" s="1" t="s">
        <v>314</v>
      </c>
      <c r="S36">
        <v>491</v>
      </c>
      <c r="T36" s="1" t="s">
        <v>546</v>
      </c>
      <c r="U36" s="1" t="s">
        <v>547</v>
      </c>
      <c r="V36">
        <v>5</v>
      </c>
      <c r="W36" s="1" t="s">
        <v>109</v>
      </c>
      <c r="X36" s="1" t="s">
        <v>109</v>
      </c>
      <c r="Y36" s="1" t="s">
        <v>357</v>
      </c>
      <c r="Z36">
        <v>161994</v>
      </c>
      <c r="AA36" t="s">
        <v>1256</v>
      </c>
      <c r="AB36" t="s">
        <v>1256</v>
      </c>
    </row>
    <row r="37" spans="1:28">
      <c r="A37">
        <v>973</v>
      </c>
      <c r="B37" s="1" t="s">
        <v>1240</v>
      </c>
      <c r="C37" s="1" t="s">
        <v>38</v>
      </c>
      <c r="D37" s="2">
        <v>43252</v>
      </c>
      <c r="E37" s="2">
        <v>43830</v>
      </c>
      <c r="F37" s="1" t="s">
        <v>91</v>
      </c>
      <c r="G37">
        <v>0</v>
      </c>
      <c r="H37">
        <v>0</v>
      </c>
      <c r="I37" s="1" t="s">
        <v>16</v>
      </c>
      <c r="J37" s="1" t="s">
        <v>93</v>
      </c>
      <c r="K37" s="1" t="s">
        <v>94</v>
      </c>
      <c r="L37" s="1" t="s">
        <v>228</v>
      </c>
      <c r="M37" s="1" t="s">
        <v>229</v>
      </c>
      <c r="N37" s="1" t="s">
        <v>436</v>
      </c>
      <c r="O37" s="1" t="s">
        <v>437</v>
      </c>
      <c r="P37" s="1" t="s">
        <v>1240</v>
      </c>
      <c r="Q37">
        <v>7</v>
      </c>
      <c r="R37" s="1" t="s">
        <v>314</v>
      </c>
      <c r="S37">
        <v>577</v>
      </c>
      <c r="T37" s="1" t="s">
        <v>315</v>
      </c>
      <c r="U37" s="1" t="s">
        <v>316</v>
      </c>
      <c r="V37">
        <v>5</v>
      </c>
      <c r="W37" s="1" t="s">
        <v>109</v>
      </c>
      <c r="X37" s="1" t="s">
        <v>109</v>
      </c>
      <c r="Y37" s="1" t="s">
        <v>357</v>
      </c>
      <c r="Z37">
        <v>161994</v>
      </c>
      <c r="AA37" t="s">
        <v>1256</v>
      </c>
      <c r="AB37" t="s">
        <v>1256</v>
      </c>
    </row>
    <row r="38" spans="1:28">
      <c r="A38">
        <v>973</v>
      </c>
      <c r="B38" s="1" t="s">
        <v>1240</v>
      </c>
      <c r="C38" s="1" t="s">
        <v>38</v>
      </c>
      <c r="D38" s="2">
        <v>43252</v>
      </c>
      <c r="E38" s="2">
        <v>43830</v>
      </c>
      <c r="F38" s="1" t="s">
        <v>91</v>
      </c>
      <c r="G38">
        <v>0</v>
      </c>
      <c r="H38">
        <v>0</v>
      </c>
      <c r="I38" s="1" t="s">
        <v>16</v>
      </c>
      <c r="J38" s="1" t="s">
        <v>93</v>
      </c>
      <c r="K38" s="1" t="s">
        <v>94</v>
      </c>
      <c r="L38" s="1" t="s">
        <v>228</v>
      </c>
      <c r="M38" s="1" t="s">
        <v>229</v>
      </c>
      <c r="N38" s="1" t="s">
        <v>436</v>
      </c>
      <c r="O38" s="1" t="s">
        <v>437</v>
      </c>
      <c r="P38" s="1" t="s">
        <v>1240</v>
      </c>
      <c r="Q38">
        <v>7</v>
      </c>
      <c r="R38" s="1" t="s">
        <v>314</v>
      </c>
      <c r="S38">
        <v>77</v>
      </c>
      <c r="T38" s="1" t="s">
        <v>320</v>
      </c>
      <c r="U38" s="1" t="s">
        <v>321</v>
      </c>
      <c r="V38">
        <v>5</v>
      </c>
      <c r="W38" s="1" t="s">
        <v>109</v>
      </c>
      <c r="X38" s="1" t="s">
        <v>109</v>
      </c>
      <c r="Y38" s="1" t="s">
        <v>161</v>
      </c>
      <c r="Z38">
        <v>161994</v>
      </c>
      <c r="AA38" t="s">
        <v>1256</v>
      </c>
      <c r="AB38" t="s">
        <v>1256</v>
      </c>
    </row>
    <row r="39" spans="1:28">
      <c r="A39">
        <v>973</v>
      </c>
      <c r="B39" s="1" t="s">
        <v>1240</v>
      </c>
      <c r="C39" s="1" t="s">
        <v>38</v>
      </c>
      <c r="D39" s="2">
        <v>43252</v>
      </c>
      <c r="E39" s="2">
        <v>43830</v>
      </c>
      <c r="F39" s="1" t="s">
        <v>91</v>
      </c>
      <c r="G39">
        <v>0</v>
      </c>
      <c r="H39">
        <v>0</v>
      </c>
      <c r="I39" s="1" t="s">
        <v>16</v>
      </c>
      <c r="J39" s="1" t="s">
        <v>93</v>
      </c>
      <c r="K39" s="1" t="s">
        <v>94</v>
      </c>
      <c r="L39" s="1" t="s">
        <v>228</v>
      </c>
      <c r="M39" s="1" t="s">
        <v>229</v>
      </c>
      <c r="N39" s="1" t="s">
        <v>436</v>
      </c>
      <c r="O39" s="1" t="s">
        <v>437</v>
      </c>
      <c r="P39" s="1" t="s">
        <v>1240</v>
      </c>
      <c r="Q39">
        <v>7</v>
      </c>
      <c r="R39" s="1" t="s">
        <v>314</v>
      </c>
      <c r="S39">
        <v>314</v>
      </c>
      <c r="T39" s="1" t="s">
        <v>401</v>
      </c>
      <c r="U39" s="1" t="s">
        <v>402</v>
      </c>
      <c r="V39">
        <v>5</v>
      </c>
      <c r="W39" s="1" t="s">
        <v>109</v>
      </c>
      <c r="X39" s="1" t="s">
        <v>109</v>
      </c>
      <c r="Y39" s="1" t="s">
        <v>161</v>
      </c>
      <c r="Z39">
        <v>161994</v>
      </c>
      <c r="AA39" t="s">
        <v>1256</v>
      </c>
      <c r="AB39" t="s">
        <v>1256</v>
      </c>
    </row>
    <row r="40" spans="1:28">
      <c r="A40">
        <v>973</v>
      </c>
      <c r="B40" s="1" t="s">
        <v>1240</v>
      </c>
      <c r="C40" s="1" t="s">
        <v>38</v>
      </c>
      <c r="D40" s="2">
        <v>43252</v>
      </c>
      <c r="E40" s="2">
        <v>43830</v>
      </c>
      <c r="F40" s="1" t="s">
        <v>91</v>
      </c>
      <c r="G40">
        <v>0</v>
      </c>
      <c r="H40">
        <v>0</v>
      </c>
      <c r="I40" s="1" t="s">
        <v>16</v>
      </c>
      <c r="J40" s="1" t="s">
        <v>93</v>
      </c>
      <c r="K40" s="1" t="s">
        <v>94</v>
      </c>
      <c r="L40" s="1" t="s">
        <v>228</v>
      </c>
      <c r="M40" s="1" t="s">
        <v>229</v>
      </c>
      <c r="N40" s="1" t="s">
        <v>436</v>
      </c>
      <c r="O40" s="1" t="s">
        <v>437</v>
      </c>
      <c r="P40" s="1" t="s">
        <v>1240</v>
      </c>
      <c r="Q40">
        <v>7</v>
      </c>
      <c r="R40" s="1" t="s">
        <v>314</v>
      </c>
      <c r="S40">
        <v>491</v>
      </c>
      <c r="T40" s="1" t="s">
        <v>546</v>
      </c>
      <c r="U40" s="1" t="s">
        <v>547</v>
      </c>
      <c r="V40">
        <v>5</v>
      </c>
      <c r="W40" s="1" t="s">
        <v>109</v>
      </c>
      <c r="X40" s="1" t="s">
        <v>109</v>
      </c>
      <c r="Y40" s="1" t="s">
        <v>161</v>
      </c>
      <c r="Z40">
        <v>161994</v>
      </c>
      <c r="AA40" t="s">
        <v>1256</v>
      </c>
      <c r="AB40" t="s">
        <v>1256</v>
      </c>
    </row>
    <row r="41" spans="1:28">
      <c r="A41">
        <v>973</v>
      </c>
      <c r="B41" s="1" t="s">
        <v>1240</v>
      </c>
      <c r="C41" s="1" t="s">
        <v>38</v>
      </c>
      <c r="D41" s="2">
        <v>43252</v>
      </c>
      <c r="E41" s="2">
        <v>43830</v>
      </c>
      <c r="F41" s="1" t="s">
        <v>91</v>
      </c>
      <c r="G41">
        <v>0</v>
      </c>
      <c r="H41">
        <v>0</v>
      </c>
      <c r="I41" s="1" t="s">
        <v>16</v>
      </c>
      <c r="J41" s="1" t="s">
        <v>93</v>
      </c>
      <c r="K41" s="1" t="s">
        <v>94</v>
      </c>
      <c r="L41" s="1" t="s">
        <v>228</v>
      </c>
      <c r="M41" s="1" t="s">
        <v>229</v>
      </c>
      <c r="N41" s="1" t="s">
        <v>436</v>
      </c>
      <c r="O41" s="1" t="s">
        <v>437</v>
      </c>
      <c r="P41" s="1" t="s">
        <v>1240</v>
      </c>
      <c r="Q41">
        <v>7</v>
      </c>
      <c r="R41" s="1" t="s">
        <v>314</v>
      </c>
      <c r="S41">
        <v>577</v>
      </c>
      <c r="T41" s="1" t="s">
        <v>315</v>
      </c>
      <c r="U41" s="1" t="s">
        <v>316</v>
      </c>
      <c r="V41">
        <v>5</v>
      </c>
      <c r="W41" s="1" t="s">
        <v>109</v>
      </c>
      <c r="X41" s="1" t="s">
        <v>109</v>
      </c>
      <c r="Y41" s="1" t="s">
        <v>161</v>
      </c>
      <c r="Z41">
        <v>161994</v>
      </c>
      <c r="AA41" t="s">
        <v>1256</v>
      </c>
      <c r="AB41" t="s">
        <v>1256</v>
      </c>
    </row>
    <row r="42" spans="1:28">
      <c r="A42">
        <v>973</v>
      </c>
      <c r="B42" s="1" t="s">
        <v>1240</v>
      </c>
      <c r="C42" s="1" t="s">
        <v>38</v>
      </c>
      <c r="D42" s="2">
        <v>43252</v>
      </c>
      <c r="E42" s="2">
        <v>43830</v>
      </c>
      <c r="F42" s="1" t="s">
        <v>91</v>
      </c>
      <c r="G42">
        <v>0</v>
      </c>
      <c r="H42">
        <v>0</v>
      </c>
      <c r="I42" s="1" t="s">
        <v>16</v>
      </c>
      <c r="J42" s="1" t="s">
        <v>93</v>
      </c>
      <c r="K42" s="1" t="s">
        <v>94</v>
      </c>
      <c r="L42" s="1" t="s">
        <v>228</v>
      </c>
      <c r="M42" s="1" t="s">
        <v>229</v>
      </c>
      <c r="N42" s="1" t="s">
        <v>436</v>
      </c>
      <c r="O42" s="1" t="s">
        <v>437</v>
      </c>
      <c r="P42" s="1" t="s">
        <v>1240</v>
      </c>
      <c r="Q42">
        <v>7</v>
      </c>
      <c r="R42" s="1" t="s">
        <v>314</v>
      </c>
      <c r="S42">
        <v>77</v>
      </c>
      <c r="T42" s="1" t="s">
        <v>320</v>
      </c>
      <c r="U42" s="1" t="s">
        <v>321</v>
      </c>
      <c r="V42">
        <v>5</v>
      </c>
      <c r="W42" s="1" t="s">
        <v>109</v>
      </c>
      <c r="X42" s="1" t="s">
        <v>109</v>
      </c>
      <c r="Y42" s="1" t="s">
        <v>292</v>
      </c>
      <c r="Z42">
        <v>161994</v>
      </c>
      <c r="AA42" t="s">
        <v>1256</v>
      </c>
      <c r="AB42" t="s">
        <v>1256</v>
      </c>
    </row>
    <row r="43" spans="1:28">
      <c r="A43">
        <v>973</v>
      </c>
      <c r="B43" s="1" t="s">
        <v>1240</v>
      </c>
      <c r="C43" s="1" t="s">
        <v>38</v>
      </c>
      <c r="D43" s="2">
        <v>43252</v>
      </c>
      <c r="E43" s="2">
        <v>43830</v>
      </c>
      <c r="F43" s="1" t="s">
        <v>91</v>
      </c>
      <c r="G43">
        <v>0</v>
      </c>
      <c r="H43">
        <v>0</v>
      </c>
      <c r="I43" s="1" t="s">
        <v>16</v>
      </c>
      <c r="J43" s="1" t="s">
        <v>93</v>
      </c>
      <c r="K43" s="1" t="s">
        <v>94</v>
      </c>
      <c r="L43" s="1" t="s">
        <v>228</v>
      </c>
      <c r="M43" s="1" t="s">
        <v>229</v>
      </c>
      <c r="N43" s="1" t="s">
        <v>436</v>
      </c>
      <c r="O43" s="1" t="s">
        <v>437</v>
      </c>
      <c r="P43" s="1" t="s">
        <v>1240</v>
      </c>
      <c r="Q43">
        <v>7</v>
      </c>
      <c r="R43" s="1" t="s">
        <v>314</v>
      </c>
      <c r="S43">
        <v>314</v>
      </c>
      <c r="T43" s="1" t="s">
        <v>401</v>
      </c>
      <c r="U43" s="1" t="s">
        <v>402</v>
      </c>
      <c r="V43">
        <v>5</v>
      </c>
      <c r="W43" s="1" t="s">
        <v>109</v>
      </c>
      <c r="X43" s="1" t="s">
        <v>109</v>
      </c>
      <c r="Y43" s="1" t="s">
        <v>292</v>
      </c>
      <c r="Z43">
        <v>161994</v>
      </c>
      <c r="AA43" t="s">
        <v>1256</v>
      </c>
      <c r="AB43" t="s">
        <v>1256</v>
      </c>
    </row>
    <row r="44" spans="1:28">
      <c r="A44">
        <v>973</v>
      </c>
      <c r="B44" s="1" t="s">
        <v>1240</v>
      </c>
      <c r="C44" s="1" t="s">
        <v>38</v>
      </c>
      <c r="D44" s="2">
        <v>43252</v>
      </c>
      <c r="E44" s="2">
        <v>43830</v>
      </c>
      <c r="F44" s="1" t="s">
        <v>91</v>
      </c>
      <c r="G44">
        <v>0</v>
      </c>
      <c r="H44">
        <v>0</v>
      </c>
      <c r="I44" s="1" t="s">
        <v>16</v>
      </c>
      <c r="J44" s="1" t="s">
        <v>93</v>
      </c>
      <c r="K44" s="1" t="s">
        <v>94</v>
      </c>
      <c r="L44" s="1" t="s">
        <v>228</v>
      </c>
      <c r="M44" s="1" t="s">
        <v>229</v>
      </c>
      <c r="N44" s="1" t="s">
        <v>436</v>
      </c>
      <c r="O44" s="1" t="s">
        <v>437</v>
      </c>
      <c r="P44" s="1" t="s">
        <v>1240</v>
      </c>
      <c r="Q44">
        <v>7</v>
      </c>
      <c r="R44" s="1" t="s">
        <v>314</v>
      </c>
      <c r="S44">
        <v>491</v>
      </c>
      <c r="T44" s="1" t="s">
        <v>546</v>
      </c>
      <c r="U44" s="1" t="s">
        <v>547</v>
      </c>
      <c r="V44">
        <v>5</v>
      </c>
      <c r="W44" s="1" t="s">
        <v>109</v>
      </c>
      <c r="X44" s="1" t="s">
        <v>109</v>
      </c>
      <c r="Y44" s="1" t="s">
        <v>292</v>
      </c>
      <c r="Z44">
        <v>161994</v>
      </c>
      <c r="AA44" t="s">
        <v>1256</v>
      </c>
      <c r="AB44" t="s">
        <v>1256</v>
      </c>
    </row>
    <row r="45" spans="1:28">
      <c r="A45">
        <v>973</v>
      </c>
      <c r="B45" s="1" t="s">
        <v>1240</v>
      </c>
      <c r="C45" s="1" t="s">
        <v>38</v>
      </c>
      <c r="D45" s="2">
        <v>43252</v>
      </c>
      <c r="E45" s="2">
        <v>43830</v>
      </c>
      <c r="F45" s="1" t="s">
        <v>91</v>
      </c>
      <c r="G45">
        <v>0</v>
      </c>
      <c r="H45">
        <v>0</v>
      </c>
      <c r="I45" s="1" t="s">
        <v>16</v>
      </c>
      <c r="J45" s="1" t="s">
        <v>93</v>
      </c>
      <c r="K45" s="1" t="s">
        <v>94</v>
      </c>
      <c r="L45" s="1" t="s">
        <v>228</v>
      </c>
      <c r="M45" s="1" t="s">
        <v>229</v>
      </c>
      <c r="N45" s="1" t="s">
        <v>436</v>
      </c>
      <c r="O45" s="1" t="s">
        <v>437</v>
      </c>
      <c r="P45" s="1" t="s">
        <v>1240</v>
      </c>
      <c r="Q45">
        <v>7</v>
      </c>
      <c r="R45" s="1" t="s">
        <v>314</v>
      </c>
      <c r="S45">
        <v>577</v>
      </c>
      <c r="T45" s="1" t="s">
        <v>315</v>
      </c>
      <c r="U45" s="1" t="s">
        <v>316</v>
      </c>
      <c r="V45">
        <v>5</v>
      </c>
      <c r="W45" s="1" t="s">
        <v>109</v>
      </c>
      <c r="X45" s="1" t="s">
        <v>109</v>
      </c>
      <c r="Y45" s="1" t="s">
        <v>292</v>
      </c>
      <c r="Z45">
        <v>161994</v>
      </c>
      <c r="AA45" t="s">
        <v>1256</v>
      </c>
      <c r="AB45" t="s">
        <v>1256</v>
      </c>
    </row>
    <row r="46" spans="1:28">
      <c r="A46">
        <v>973</v>
      </c>
      <c r="B46" s="1" t="s">
        <v>1240</v>
      </c>
      <c r="C46" s="1" t="s">
        <v>38</v>
      </c>
      <c r="D46" s="2">
        <v>43252</v>
      </c>
      <c r="E46" s="2">
        <v>43830</v>
      </c>
      <c r="F46" s="1" t="s">
        <v>91</v>
      </c>
      <c r="G46">
        <v>0</v>
      </c>
      <c r="H46">
        <v>0</v>
      </c>
      <c r="I46" s="1" t="s">
        <v>16</v>
      </c>
      <c r="J46" s="1" t="s">
        <v>93</v>
      </c>
      <c r="K46" s="1" t="s">
        <v>94</v>
      </c>
      <c r="L46" s="1" t="s">
        <v>228</v>
      </c>
      <c r="M46" s="1" t="s">
        <v>229</v>
      </c>
      <c r="N46" s="1" t="s">
        <v>436</v>
      </c>
      <c r="O46" s="1" t="s">
        <v>437</v>
      </c>
      <c r="P46" s="1" t="s">
        <v>1240</v>
      </c>
      <c r="Q46">
        <v>7</v>
      </c>
      <c r="R46" s="1" t="s">
        <v>314</v>
      </c>
      <c r="S46">
        <v>77</v>
      </c>
      <c r="T46" s="1" t="s">
        <v>320</v>
      </c>
      <c r="U46" s="1" t="s">
        <v>321</v>
      </c>
      <c r="V46">
        <v>5</v>
      </c>
      <c r="W46" s="1" t="s">
        <v>109</v>
      </c>
      <c r="X46" s="1" t="s">
        <v>109</v>
      </c>
      <c r="Y46" s="1" t="s">
        <v>140</v>
      </c>
      <c r="Z46">
        <v>161994</v>
      </c>
      <c r="AA46" t="s">
        <v>1256</v>
      </c>
      <c r="AB46" t="s">
        <v>1256</v>
      </c>
    </row>
    <row r="47" spans="1:28">
      <c r="A47">
        <v>973</v>
      </c>
      <c r="B47" s="1" t="s">
        <v>1240</v>
      </c>
      <c r="C47" s="1" t="s">
        <v>38</v>
      </c>
      <c r="D47" s="2">
        <v>43252</v>
      </c>
      <c r="E47" s="2">
        <v>43830</v>
      </c>
      <c r="F47" s="1" t="s">
        <v>91</v>
      </c>
      <c r="G47">
        <v>0</v>
      </c>
      <c r="H47">
        <v>0</v>
      </c>
      <c r="I47" s="1" t="s">
        <v>16</v>
      </c>
      <c r="J47" s="1" t="s">
        <v>93</v>
      </c>
      <c r="K47" s="1" t="s">
        <v>94</v>
      </c>
      <c r="L47" s="1" t="s">
        <v>228</v>
      </c>
      <c r="M47" s="1" t="s">
        <v>229</v>
      </c>
      <c r="N47" s="1" t="s">
        <v>436</v>
      </c>
      <c r="O47" s="1" t="s">
        <v>437</v>
      </c>
      <c r="P47" s="1" t="s">
        <v>1240</v>
      </c>
      <c r="Q47">
        <v>7</v>
      </c>
      <c r="R47" s="1" t="s">
        <v>314</v>
      </c>
      <c r="S47">
        <v>314</v>
      </c>
      <c r="T47" s="1" t="s">
        <v>401</v>
      </c>
      <c r="U47" s="1" t="s">
        <v>402</v>
      </c>
      <c r="V47">
        <v>5</v>
      </c>
      <c r="W47" s="1" t="s">
        <v>109</v>
      </c>
      <c r="X47" s="1" t="s">
        <v>109</v>
      </c>
      <c r="Y47" s="1" t="s">
        <v>140</v>
      </c>
      <c r="Z47">
        <v>161994</v>
      </c>
      <c r="AA47" t="s">
        <v>1256</v>
      </c>
      <c r="AB47" t="s">
        <v>1256</v>
      </c>
    </row>
    <row r="48" spans="1:28">
      <c r="A48">
        <v>973</v>
      </c>
      <c r="B48" s="1" t="s">
        <v>1240</v>
      </c>
      <c r="C48" s="1" t="s">
        <v>38</v>
      </c>
      <c r="D48" s="2">
        <v>43252</v>
      </c>
      <c r="E48" s="2">
        <v>43830</v>
      </c>
      <c r="F48" s="1" t="s">
        <v>91</v>
      </c>
      <c r="G48">
        <v>0</v>
      </c>
      <c r="H48">
        <v>0</v>
      </c>
      <c r="I48" s="1" t="s">
        <v>16</v>
      </c>
      <c r="J48" s="1" t="s">
        <v>93</v>
      </c>
      <c r="K48" s="1" t="s">
        <v>94</v>
      </c>
      <c r="L48" s="1" t="s">
        <v>228</v>
      </c>
      <c r="M48" s="1" t="s">
        <v>229</v>
      </c>
      <c r="N48" s="1" t="s">
        <v>436</v>
      </c>
      <c r="O48" s="1" t="s">
        <v>437</v>
      </c>
      <c r="P48" s="1" t="s">
        <v>1240</v>
      </c>
      <c r="Q48">
        <v>7</v>
      </c>
      <c r="R48" s="1" t="s">
        <v>314</v>
      </c>
      <c r="S48">
        <v>491</v>
      </c>
      <c r="T48" s="1" t="s">
        <v>546</v>
      </c>
      <c r="U48" s="1" t="s">
        <v>547</v>
      </c>
      <c r="V48">
        <v>5</v>
      </c>
      <c r="W48" s="1" t="s">
        <v>109</v>
      </c>
      <c r="X48" s="1" t="s">
        <v>109</v>
      </c>
      <c r="Y48" s="1" t="s">
        <v>140</v>
      </c>
      <c r="Z48">
        <v>161994</v>
      </c>
      <c r="AA48" t="s">
        <v>1256</v>
      </c>
      <c r="AB48" t="s">
        <v>1256</v>
      </c>
    </row>
    <row r="49" spans="1:28">
      <c r="A49">
        <v>973</v>
      </c>
      <c r="B49" s="1" t="s">
        <v>1240</v>
      </c>
      <c r="C49" s="1" t="s">
        <v>38</v>
      </c>
      <c r="D49" s="2">
        <v>43252</v>
      </c>
      <c r="E49" s="2">
        <v>43830</v>
      </c>
      <c r="F49" s="1" t="s">
        <v>91</v>
      </c>
      <c r="G49">
        <v>0</v>
      </c>
      <c r="H49">
        <v>0</v>
      </c>
      <c r="I49" s="1" t="s">
        <v>16</v>
      </c>
      <c r="J49" s="1" t="s">
        <v>93</v>
      </c>
      <c r="K49" s="1" t="s">
        <v>94</v>
      </c>
      <c r="L49" s="1" t="s">
        <v>228</v>
      </c>
      <c r="M49" s="1" t="s">
        <v>229</v>
      </c>
      <c r="N49" s="1" t="s">
        <v>436</v>
      </c>
      <c r="O49" s="1" t="s">
        <v>437</v>
      </c>
      <c r="P49" s="1" t="s">
        <v>1240</v>
      </c>
      <c r="Q49">
        <v>7</v>
      </c>
      <c r="R49" s="1" t="s">
        <v>314</v>
      </c>
      <c r="S49">
        <v>577</v>
      </c>
      <c r="T49" s="1" t="s">
        <v>315</v>
      </c>
      <c r="U49" s="1" t="s">
        <v>316</v>
      </c>
      <c r="V49">
        <v>5</v>
      </c>
      <c r="W49" s="1" t="s">
        <v>109</v>
      </c>
      <c r="X49" s="1" t="s">
        <v>109</v>
      </c>
      <c r="Y49" s="1" t="s">
        <v>140</v>
      </c>
      <c r="Z49">
        <v>161994</v>
      </c>
      <c r="AA49" t="s">
        <v>1256</v>
      </c>
      <c r="AB49" t="s">
        <v>1256</v>
      </c>
    </row>
    <row r="50" spans="1:28">
      <c r="A50">
        <v>973</v>
      </c>
      <c r="B50" s="1" t="s">
        <v>1240</v>
      </c>
      <c r="C50" s="1" t="s">
        <v>38</v>
      </c>
      <c r="D50" s="2">
        <v>43252</v>
      </c>
      <c r="E50" s="2">
        <v>43830</v>
      </c>
      <c r="F50" s="1" t="s">
        <v>91</v>
      </c>
      <c r="G50">
        <v>0</v>
      </c>
      <c r="H50">
        <v>0</v>
      </c>
      <c r="I50" s="1" t="s">
        <v>16</v>
      </c>
      <c r="J50" s="1" t="s">
        <v>93</v>
      </c>
      <c r="K50" s="1" t="s">
        <v>94</v>
      </c>
      <c r="L50" s="1" t="s">
        <v>297</v>
      </c>
      <c r="M50" s="1" t="s">
        <v>298</v>
      </c>
      <c r="N50" s="1" t="s">
        <v>299</v>
      </c>
      <c r="O50" s="1" t="s">
        <v>300</v>
      </c>
      <c r="P50" s="1" t="s">
        <v>1240</v>
      </c>
      <c r="Q50">
        <v>7</v>
      </c>
      <c r="R50" s="1" t="s">
        <v>314</v>
      </c>
      <c r="S50">
        <v>77</v>
      </c>
      <c r="T50" s="1" t="s">
        <v>320</v>
      </c>
      <c r="U50" s="1" t="s">
        <v>321</v>
      </c>
      <c r="V50">
        <v>5</v>
      </c>
      <c r="W50" s="1" t="s">
        <v>109</v>
      </c>
      <c r="X50" s="1" t="s">
        <v>109</v>
      </c>
      <c r="Y50" s="1" t="s">
        <v>357</v>
      </c>
      <c r="Z50">
        <v>236518</v>
      </c>
      <c r="AA50" t="s">
        <v>1256</v>
      </c>
      <c r="AB50" t="s">
        <v>1256</v>
      </c>
    </row>
    <row r="51" spans="1:28">
      <c r="A51">
        <v>973</v>
      </c>
      <c r="B51" s="1" t="s">
        <v>1240</v>
      </c>
      <c r="C51" s="1" t="s">
        <v>38</v>
      </c>
      <c r="D51" s="2">
        <v>43252</v>
      </c>
      <c r="E51" s="2">
        <v>43830</v>
      </c>
      <c r="F51" s="1" t="s">
        <v>91</v>
      </c>
      <c r="G51">
        <v>0</v>
      </c>
      <c r="H51">
        <v>0</v>
      </c>
      <c r="I51" s="1" t="s">
        <v>16</v>
      </c>
      <c r="J51" s="1" t="s">
        <v>93</v>
      </c>
      <c r="K51" s="1" t="s">
        <v>94</v>
      </c>
      <c r="L51" s="1" t="s">
        <v>297</v>
      </c>
      <c r="M51" s="1" t="s">
        <v>298</v>
      </c>
      <c r="N51" s="1" t="s">
        <v>299</v>
      </c>
      <c r="O51" s="1" t="s">
        <v>300</v>
      </c>
      <c r="P51" s="1" t="s">
        <v>1240</v>
      </c>
      <c r="Q51">
        <v>7</v>
      </c>
      <c r="R51" s="1" t="s">
        <v>314</v>
      </c>
      <c r="S51">
        <v>314</v>
      </c>
      <c r="T51" s="1" t="s">
        <v>401</v>
      </c>
      <c r="U51" s="1" t="s">
        <v>402</v>
      </c>
      <c r="V51">
        <v>5</v>
      </c>
      <c r="W51" s="1" t="s">
        <v>109</v>
      </c>
      <c r="X51" s="1" t="s">
        <v>109</v>
      </c>
      <c r="Y51" s="1" t="s">
        <v>357</v>
      </c>
      <c r="Z51">
        <v>236518</v>
      </c>
      <c r="AA51" t="s">
        <v>1256</v>
      </c>
      <c r="AB51" t="s">
        <v>1256</v>
      </c>
    </row>
    <row r="52" spans="1:28">
      <c r="A52">
        <v>973</v>
      </c>
      <c r="B52" s="1" t="s">
        <v>1240</v>
      </c>
      <c r="C52" s="1" t="s">
        <v>38</v>
      </c>
      <c r="D52" s="2">
        <v>43252</v>
      </c>
      <c r="E52" s="2">
        <v>43830</v>
      </c>
      <c r="F52" s="1" t="s">
        <v>91</v>
      </c>
      <c r="G52">
        <v>0</v>
      </c>
      <c r="H52">
        <v>0</v>
      </c>
      <c r="I52" s="1" t="s">
        <v>16</v>
      </c>
      <c r="J52" s="1" t="s">
        <v>93</v>
      </c>
      <c r="K52" s="1" t="s">
        <v>94</v>
      </c>
      <c r="L52" s="1" t="s">
        <v>297</v>
      </c>
      <c r="M52" s="1" t="s">
        <v>298</v>
      </c>
      <c r="N52" s="1" t="s">
        <v>299</v>
      </c>
      <c r="O52" s="1" t="s">
        <v>300</v>
      </c>
      <c r="P52" s="1" t="s">
        <v>1240</v>
      </c>
      <c r="Q52">
        <v>7</v>
      </c>
      <c r="R52" s="1" t="s">
        <v>314</v>
      </c>
      <c r="S52">
        <v>491</v>
      </c>
      <c r="T52" s="1" t="s">
        <v>546</v>
      </c>
      <c r="U52" s="1" t="s">
        <v>547</v>
      </c>
      <c r="V52">
        <v>5</v>
      </c>
      <c r="W52" s="1" t="s">
        <v>109</v>
      </c>
      <c r="X52" s="1" t="s">
        <v>109</v>
      </c>
      <c r="Y52" s="1" t="s">
        <v>357</v>
      </c>
      <c r="Z52">
        <v>236518</v>
      </c>
      <c r="AA52" t="s">
        <v>1256</v>
      </c>
      <c r="AB52" t="s">
        <v>1256</v>
      </c>
    </row>
    <row r="53" spans="1:28">
      <c r="A53">
        <v>973</v>
      </c>
      <c r="B53" s="1" t="s">
        <v>1240</v>
      </c>
      <c r="C53" s="1" t="s">
        <v>38</v>
      </c>
      <c r="D53" s="2">
        <v>43252</v>
      </c>
      <c r="E53" s="2">
        <v>43830</v>
      </c>
      <c r="F53" s="1" t="s">
        <v>91</v>
      </c>
      <c r="G53">
        <v>0</v>
      </c>
      <c r="H53">
        <v>0</v>
      </c>
      <c r="I53" s="1" t="s">
        <v>16</v>
      </c>
      <c r="J53" s="1" t="s">
        <v>93</v>
      </c>
      <c r="K53" s="1" t="s">
        <v>94</v>
      </c>
      <c r="L53" s="1" t="s">
        <v>297</v>
      </c>
      <c r="M53" s="1" t="s">
        <v>298</v>
      </c>
      <c r="N53" s="1" t="s">
        <v>299</v>
      </c>
      <c r="O53" s="1" t="s">
        <v>300</v>
      </c>
      <c r="P53" s="1" t="s">
        <v>1240</v>
      </c>
      <c r="Q53">
        <v>7</v>
      </c>
      <c r="R53" s="1" t="s">
        <v>314</v>
      </c>
      <c r="S53">
        <v>577</v>
      </c>
      <c r="T53" s="1" t="s">
        <v>315</v>
      </c>
      <c r="U53" s="1" t="s">
        <v>316</v>
      </c>
      <c r="V53">
        <v>5</v>
      </c>
      <c r="W53" s="1" t="s">
        <v>109</v>
      </c>
      <c r="X53" s="1" t="s">
        <v>109</v>
      </c>
      <c r="Y53" s="1" t="s">
        <v>357</v>
      </c>
      <c r="Z53">
        <v>236518</v>
      </c>
      <c r="AA53" t="s">
        <v>1256</v>
      </c>
      <c r="AB53" t="s">
        <v>1256</v>
      </c>
    </row>
    <row r="54" spans="1:28">
      <c r="A54">
        <v>973</v>
      </c>
      <c r="B54" s="1" t="s">
        <v>1240</v>
      </c>
      <c r="C54" s="1" t="s">
        <v>38</v>
      </c>
      <c r="D54" s="2">
        <v>43252</v>
      </c>
      <c r="E54" s="2">
        <v>43830</v>
      </c>
      <c r="F54" s="1" t="s">
        <v>91</v>
      </c>
      <c r="G54">
        <v>0</v>
      </c>
      <c r="H54">
        <v>0</v>
      </c>
      <c r="I54" s="1" t="s">
        <v>16</v>
      </c>
      <c r="J54" s="1" t="s">
        <v>93</v>
      </c>
      <c r="K54" s="1" t="s">
        <v>94</v>
      </c>
      <c r="L54" s="1" t="s">
        <v>297</v>
      </c>
      <c r="M54" s="1" t="s">
        <v>298</v>
      </c>
      <c r="N54" s="1" t="s">
        <v>299</v>
      </c>
      <c r="O54" s="1" t="s">
        <v>300</v>
      </c>
      <c r="P54" s="1" t="s">
        <v>1240</v>
      </c>
      <c r="Q54">
        <v>7</v>
      </c>
      <c r="R54" s="1" t="s">
        <v>314</v>
      </c>
      <c r="S54">
        <v>77</v>
      </c>
      <c r="T54" s="1" t="s">
        <v>320</v>
      </c>
      <c r="U54" s="1" t="s">
        <v>321</v>
      </c>
      <c r="V54">
        <v>5</v>
      </c>
      <c r="W54" s="1" t="s">
        <v>109</v>
      </c>
      <c r="X54" s="1" t="s">
        <v>109</v>
      </c>
      <c r="Y54" s="1" t="s">
        <v>161</v>
      </c>
      <c r="Z54">
        <v>236518</v>
      </c>
      <c r="AA54" t="s">
        <v>1256</v>
      </c>
      <c r="AB54" t="s">
        <v>1256</v>
      </c>
    </row>
    <row r="55" spans="1:28">
      <c r="A55">
        <v>973</v>
      </c>
      <c r="B55" s="1" t="s">
        <v>1240</v>
      </c>
      <c r="C55" s="1" t="s">
        <v>38</v>
      </c>
      <c r="D55" s="2">
        <v>43252</v>
      </c>
      <c r="E55" s="2">
        <v>43830</v>
      </c>
      <c r="F55" s="1" t="s">
        <v>91</v>
      </c>
      <c r="G55">
        <v>0</v>
      </c>
      <c r="H55">
        <v>0</v>
      </c>
      <c r="I55" s="1" t="s">
        <v>16</v>
      </c>
      <c r="J55" s="1" t="s">
        <v>93</v>
      </c>
      <c r="K55" s="1" t="s">
        <v>94</v>
      </c>
      <c r="L55" s="1" t="s">
        <v>297</v>
      </c>
      <c r="M55" s="1" t="s">
        <v>298</v>
      </c>
      <c r="N55" s="1" t="s">
        <v>299</v>
      </c>
      <c r="O55" s="1" t="s">
        <v>300</v>
      </c>
      <c r="P55" s="1" t="s">
        <v>1240</v>
      </c>
      <c r="Q55">
        <v>7</v>
      </c>
      <c r="R55" s="1" t="s">
        <v>314</v>
      </c>
      <c r="S55">
        <v>314</v>
      </c>
      <c r="T55" s="1" t="s">
        <v>401</v>
      </c>
      <c r="U55" s="1" t="s">
        <v>402</v>
      </c>
      <c r="V55">
        <v>5</v>
      </c>
      <c r="W55" s="1" t="s">
        <v>109</v>
      </c>
      <c r="X55" s="1" t="s">
        <v>109</v>
      </c>
      <c r="Y55" s="1" t="s">
        <v>161</v>
      </c>
      <c r="Z55">
        <v>236518</v>
      </c>
      <c r="AA55" t="s">
        <v>1256</v>
      </c>
      <c r="AB55" t="s">
        <v>1256</v>
      </c>
    </row>
    <row r="56" spans="1:28">
      <c r="A56">
        <v>973</v>
      </c>
      <c r="B56" s="1" t="s">
        <v>1240</v>
      </c>
      <c r="C56" s="1" t="s">
        <v>38</v>
      </c>
      <c r="D56" s="2">
        <v>43252</v>
      </c>
      <c r="E56" s="2">
        <v>43830</v>
      </c>
      <c r="F56" s="1" t="s">
        <v>91</v>
      </c>
      <c r="G56">
        <v>0</v>
      </c>
      <c r="H56">
        <v>0</v>
      </c>
      <c r="I56" s="1" t="s">
        <v>16</v>
      </c>
      <c r="J56" s="1" t="s">
        <v>93</v>
      </c>
      <c r="K56" s="1" t="s">
        <v>94</v>
      </c>
      <c r="L56" s="1" t="s">
        <v>297</v>
      </c>
      <c r="M56" s="1" t="s">
        <v>298</v>
      </c>
      <c r="N56" s="1" t="s">
        <v>299</v>
      </c>
      <c r="O56" s="1" t="s">
        <v>300</v>
      </c>
      <c r="P56" s="1" t="s">
        <v>1240</v>
      </c>
      <c r="Q56">
        <v>7</v>
      </c>
      <c r="R56" s="1" t="s">
        <v>314</v>
      </c>
      <c r="S56">
        <v>491</v>
      </c>
      <c r="T56" s="1" t="s">
        <v>546</v>
      </c>
      <c r="U56" s="1" t="s">
        <v>547</v>
      </c>
      <c r="V56">
        <v>5</v>
      </c>
      <c r="W56" s="1" t="s">
        <v>109</v>
      </c>
      <c r="X56" s="1" t="s">
        <v>109</v>
      </c>
      <c r="Y56" s="1" t="s">
        <v>161</v>
      </c>
      <c r="Z56">
        <v>236518</v>
      </c>
      <c r="AA56" t="s">
        <v>1256</v>
      </c>
      <c r="AB56" t="s">
        <v>1256</v>
      </c>
    </row>
    <row r="57" spans="1:28">
      <c r="A57">
        <v>973</v>
      </c>
      <c r="B57" s="1" t="s">
        <v>1240</v>
      </c>
      <c r="C57" s="1" t="s">
        <v>38</v>
      </c>
      <c r="D57" s="2">
        <v>43252</v>
      </c>
      <c r="E57" s="2">
        <v>43830</v>
      </c>
      <c r="F57" s="1" t="s">
        <v>91</v>
      </c>
      <c r="G57">
        <v>0</v>
      </c>
      <c r="H57">
        <v>0</v>
      </c>
      <c r="I57" s="1" t="s">
        <v>16</v>
      </c>
      <c r="J57" s="1" t="s">
        <v>93</v>
      </c>
      <c r="K57" s="1" t="s">
        <v>94</v>
      </c>
      <c r="L57" s="1" t="s">
        <v>297</v>
      </c>
      <c r="M57" s="1" t="s">
        <v>298</v>
      </c>
      <c r="N57" s="1" t="s">
        <v>299</v>
      </c>
      <c r="O57" s="1" t="s">
        <v>300</v>
      </c>
      <c r="P57" s="1" t="s">
        <v>1240</v>
      </c>
      <c r="Q57">
        <v>7</v>
      </c>
      <c r="R57" s="1" t="s">
        <v>314</v>
      </c>
      <c r="S57">
        <v>577</v>
      </c>
      <c r="T57" s="1" t="s">
        <v>315</v>
      </c>
      <c r="U57" s="1" t="s">
        <v>316</v>
      </c>
      <c r="V57">
        <v>5</v>
      </c>
      <c r="W57" s="1" t="s">
        <v>109</v>
      </c>
      <c r="X57" s="1" t="s">
        <v>109</v>
      </c>
      <c r="Y57" s="1" t="s">
        <v>161</v>
      </c>
      <c r="Z57">
        <v>236518</v>
      </c>
      <c r="AA57" t="s">
        <v>1256</v>
      </c>
      <c r="AB57" t="s">
        <v>1256</v>
      </c>
    </row>
    <row r="58" spans="1:28">
      <c r="A58">
        <v>973</v>
      </c>
      <c r="B58" s="1" t="s">
        <v>1240</v>
      </c>
      <c r="C58" s="1" t="s">
        <v>38</v>
      </c>
      <c r="D58" s="2">
        <v>43252</v>
      </c>
      <c r="E58" s="2">
        <v>43830</v>
      </c>
      <c r="F58" s="1" t="s">
        <v>91</v>
      </c>
      <c r="G58">
        <v>0</v>
      </c>
      <c r="H58">
        <v>0</v>
      </c>
      <c r="I58" s="1" t="s">
        <v>16</v>
      </c>
      <c r="J58" s="1" t="s">
        <v>93</v>
      </c>
      <c r="K58" s="1" t="s">
        <v>94</v>
      </c>
      <c r="L58" s="1" t="s">
        <v>297</v>
      </c>
      <c r="M58" s="1" t="s">
        <v>298</v>
      </c>
      <c r="N58" s="1" t="s">
        <v>299</v>
      </c>
      <c r="O58" s="1" t="s">
        <v>300</v>
      </c>
      <c r="P58" s="1" t="s">
        <v>1240</v>
      </c>
      <c r="Q58">
        <v>7</v>
      </c>
      <c r="R58" s="1" t="s">
        <v>314</v>
      </c>
      <c r="S58">
        <v>77</v>
      </c>
      <c r="T58" s="1" t="s">
        <v>320</v>
      </c>
      <c r="U58" s="1" t="s">
        <v>321</v>
      </c>
      <c r="V58">
        <v>5</v>
      </c>
      <c r="W58" s="1" t="s">
        <v>109</v>
      </c>
      <c r="X58" s="1" t="s">
        <v>109</v>
      </c>
      <c r="Y58" s="1" t="s">
        <v>292</v>
      </c>
      <c r="Z58">
        <v>236518</v>
      </c>
      <c r="AA58" t="s">
        <v>1256</v>
      </c>
      <c r="AB58" t="s">
        <v>1256</v>
      </c>
    </row>
    <row r="59" spans="1:28">
      <c r="A59">
        <v>973</v>
      </c>
      <c r="B59" s="1" t="s">
        <v>1240</v>
      </c>
      <c r="C59" s="1" t="s">
        <v>38</v>
      </c>
      <c r="D59" s="2">
        <v>43252</v>
      </c>
      <c r="E59" s="2">
        <v>43830</v>
      </c>
      <c r="F59" s="1" t="s">
        <v>91</v>
      </c>
      <c r="G59">
        <v>0</v>
      </c>
      <c r="H59">
        <v>0</v>
      </c>
      <c r="I59" s="1" t="s">
        <v>16</v>
      </c>
      <c r="J59" s="1" t="s">
        <v>93</v>
      </c>
      <c r="K59" s="1" t="s">
        <v>94</v>
      </c>
      <c r="L59" s="1" t="s">
        <v>297</v>
      </c>
      <c r="M59" s="1" t="s">
        <v>298</v>
      </c>
      <c r="N59" s="1" t="s">
        <v>299</v>
      </c>
      <c r="O59" s="1" t="s">
        <v>300</v>
      </c>
      <c r="P59" s="1" t="s">
        <v>1240</v>
      </c>
      <c r="Q59">
        <v>7</v>
      </c>
      <c r="R59" s="1" t="s">
        <v>314</v>
      </c>
      <c r="S59">
        <v>314</v>
      </c>
      <c r="T59" s="1" t="s">
        <v>401</v>
      </c>
      <c r="U59" s="1" t="s">
        <v>402</v>
      </c>
      <c r="V59">
        <v>5</v>
      </c>
      <c r="W59" s="1" t="s">
        <v>109</v>
      </c>
      <c r="X59" s="1" t="s">
        <v>109</v>
      </c>
      <c r="Y59" s="1" t="s">
        <v>292</v>
      </c>
      <c r="Z59">
        <v>236518</v>
      </c>
      <c r="AA59" t="s">
        <v>1256</v>
      </c>
      <c r="AB59" t="s">
        <v>1256</v>
      </c>
    </row>
    <row r="60" spans="1:28">
      <c r="A60">
        <v>973</v>
      </c>
      <c r="B60" s="1" t="s">
        <v>1240</v>
      </c>
      <c r="C60" s="1" t="s">
        <v>38</v>
      </c>
      <c r="D60" s="2">
        <v>43252</v>
      </c>
      <c r="E60" s="2">
        <v>43830</v>
      </c>
      <c r="F60" s="1" t="s">
        <v>91</v>
      </c>
      <c r="G60">
        <v>0</v>
      </c>
      <c r="H60">
        <v>0</v>
      </c>
      <c r="I60" s="1" t="s">
        <v>16</v>
      </c>
      <c r="J60" s="1" t="s">
        <v>93</v>
      </c>
      <c r="K60" s="1" t="s">
        <v>94</v>
      </c>
      <c r="L60" s="1" t="s">
        <v>297</v>
      </c>
      <c r="M60" s="1" t="s">
        <v>298</v>
      </c>
      <c r="N60" s="1" t="s">
        <v>299</v>
      </c>
      <c r="O60" s="1" t="s">
        <v>300</v>
      </c>
      <c r="P60" s="1" t="s">
        <v>1240</v>
      </c>
      <c r="Q60">
        <v>7</v>
      </c>
      <c r="R60" s="1" t="s">
        <v>314</v>
      </c>
      <c r="S60">
        <v>491</v>
      </c>
      <c r="T60" s="1" t="s">
        <v>546</v>
      </c>
      <c r="U60" s="1" t="s">
        <v>547</v>
      </c>
      <c r="V60">
        <v>5</v>
      </c>
      <c r="W60" s="1" t="s">
        <v>109</v>
      </c>
      <c r="X60" s="1" t="s">
        <v>109</v>
      </c>
      <c r="Y60" s="1" t="s">
        <v>292</v>
      </c>
      <c r="Z60">
        <v>236518</v>
      </c>
      <c r="AA60" t="s">
        <v>1256</v>
      </c>
      <c r="AB60" t="s">
        <v>1256</v>
      </c>
    </row>
    <row r="61" spans="1:28">
      <c r="A61">
        <v>973</v>
      </c>
      <c r="B61" s="1" t="s">
        <v>1240</v>
      </c>
      <c r="C61" s="1" t="s">
        <v>38</v>
      </c>
      <c r="D61" s="2">
        <v>43252</v>
      </c>
      <c r="E61" s="2">
        <v>43830</v>
      </c>
      <c r="F61" s="1" t="s">
        <v>91</v>
      </c>
      <c r="G61">
        <v>0</v>
      </c>
      <c r="H61">
        <v>0</v>
      </c>
      <c r="I61" s="1" t="s">
        <v>16</v>
      </c>
      <c r="J61" s="1" t="s">
        <v>93</v>
      </c>
      <c r="K61" s="1" t="s">
        <v>94</v>
      </c>
      <c r="L61" s="1" t="s">
        <v>297</v>
      </c>
      <c r="M61" s="1" t="s">
        <v>298</v>
      </c>
      <c r="N61" s="1" t="s">
        <v>299</v>
      </c>
      <c r="O61" s="1" t="s">
        <v>300</v>
      </c>
      <c r="P61" s="1" t="s">
        <v>1240</v>
      </c>
      <c r="Q61">
        <v>7</v>
      </c>
      <c r="R61" s="1" t="s">
        <v>314</v>
      </c>
      <c r="S61">
        <v>577</v>
      </c>
      <c r="T61" s="1" t="s">
        <v>315</v>
      </c>
      <c r="U61" s="1" t="s">
        <v>316</v>
      </c>
      <c r="V61">
        <v>5</v>
      </c>
      <c r="W61" s="1" t="s">
        <v>109</v>
      </c>
      <c r="X61" s="1" t="s">
        <v>109</v>
      </c>
      <c r="Y61" s="1" t="s">
        <v>292</v>
      </c>
      <c r="Z61">
        <v>236518</v>
      </c>
      <c r="AA61" t="s">
        <v>1256</v>
      </c>
      <c r="AB61" t="s">
        <v>1256</v>
      </c>
    </row>
    <row r="62" spans="1:28">
      <c r="A62">
        <v>973</v>
      </c>
      <c r="B62" s="1" t="s">
        <v>1240</v>
      </c>
      <c r="C62" s="1" t="s">
        <v>38</v>
      </c>
      <c r="D62" s="2">
        <v>43252</v>
      </c>
      <c r="E62" s="2">
        <v>43830</v>
      </c>
      <c r="F62" s="1" t="s">
        <v>91</v>
      </c>
      <c r="G62">
        <v>0</v>
      </c>
      <c r="H62">
        <v>0</v>
      </c>
      <c r="I62" s="1" t="s">
        <v>16</v>
      </c>
      <c r="J62" s="1" t="s">
        <v>93</v>
      </c>
      <c r="K62" s="1" t="s">
        <v>94</v>
      </c>
      <c r="L62" s="1" t="s">
        <v>297</v>
      </c>
      <c r="M62" s="1" t="s">
        <v>298</v>
      </c>
      <c r="N62" s="1" t="s">
        <v>299</v>
      </c>
      <c r="O62" s="1" t="s">
        <v>300</v>
      </c>
      <c r="P62" s="1" t="s">
        <v>1240</v>
      </c>
      <c r="Q62">
        <v>7</v>
      </c>
      <c r="R62" s="1" t="s">
        <v>314</v>
      </c>
      <c r="S62">
        <v>77</v>
      </c>
      <c r="T62" s="1" t="s">
        <v>320</v>
      </c>
      <c r="U62" s="1" t="s">
        <v>321</v>
      </c>
      <c r="V62">
        <v>5</v>
      </c>
      <c r="W62" s="1" t="s">
        <v>109</v>
      </c>
      <c r="X62" s="1" t="s">
        <v>109</v>
      </c>
      <c r="Y62" s="1" t="s">
        <v>140</v>
      </c>
      <c r="Z62">
        <v>236518</v>
      </c>
      <c r="AA62" t="s">
        <v>1256</v>
      </c>
      <c r="AB62" t="s">
        <v>1256</v>
      </c>
    </row>
    <row r="63" spans="1:28">
      <c r="A63">
        <v>973</v>
      </c>
      <c r="B63" s="1" t="s">
        <v>1240</v>
      </c>
      <c r="C63" s="1" t="s">
        <v>38</v>
      </c>
      <c r="D63" s="2">
        <v>43252</v>
      </c>
      <c r="E63" s="2">
        <v>43830</v>
      </c>
      <c r="F63" s="1" t="s">
        <v>91</v>
      </c>
      <c r="G63">
        <v>0</v>
      </c>
      <c r="H63">
        <v>0</v>
      </c>
      <c r="I63" s="1" t="s">
        <v>16</v>
      </c>
      <c r="J63" s="1" t="s">
        <v>93</v>
      </c>
      <c r="K63" s="1" t="s">
        <v>94</v>
      </c>
      <c r="L63" s="1" t="s">
        <v>297</v>
      </c>
      <c r="M63" s="1" t="s">
        <v>298</v>
      </c>
      <c r="N63" s="1" t="s">
        <v>299</v>
      </c>
      <c r="O63" s="1" t="s">
        <v>300</v>
      </c>
      <c r="P63" s="1" t="s">
        <v>1240</v>
      </c>
      <c r="Q63">
        <v>7</v>
      </c>
      <c r="R63" s="1" t="s">
        <v>314</v>
      </c>
      <c r="S63">
        <v>314</v>
      </c>
      <c r="T63" s="1" t="s">
        <v>401</v>
      </c>
      <c r="U63" s="1" t="s">
        <v>402</v>
      </c>
      <c r="V63">
        <v>5</v>
      </c>
      <c r="W63" s="1" t="s">
        <v>109</v>
      </c>
      <c r="X63" s="1" t="s">
        <v>109</v>
      </c>
      <c r="Y63" s="1" t="s">
        <v>140</v>
      </c>
      <c r="Z63">
        <v>236518</v>
      </c>
      <c r="AA63" t="s">
        <v>1256</v>
      </c>
      <c r="AB63" t="s">
        <v>1256</v>
      </c>
    </row>
    <row r="64" spans="1:28">
      <c r="A64">
        <v>973</v>
      </c>
      <c r="B64" s="1" t="s">
        <v>1240</v>
      </c>
      <c r="C64" s="1" t="s">
        <v>38</v>
      </c>
      <c r="D64" s="2">
        <v>43252</v>
      </c>
      <c r="E64" s="2">
        <v>43830</v>
      </c>
      <c r="F64" s="1" t="s">
        <v>91</v>
      </c>
      <c r="G64">
        <v>0</v>
      </c>
      <c r="H64">
        <v>0</v>
      </c>
      <c r="I64" s="1" t="s">
        <v>16</v>
      </c>
      <c r="J64" s="1" t="s">
        <v>93</v>
      </c>
      <c r="K64" s="1" t="s">
        <v>94</v>
      </c>
      <c r="L64" s="1" t="s">
        <v>297</v>
      </c>
      <c r="M64" s="1" t="s">
        <v>298</v>
      </c>
      <c r="N64" s="1" t="s">
        <v>299</v>
      </c>
      <c r="O64" s="1" t="s">
        <v>300</v>
      </c>
      <c r="P64" s="1" t="s">
        <v>1240</v>
      </c>
      <c r="Q64">
        <v>7</v>
      </c>
      <c r="R64" s="1" t="s">
        <v>314</v>
      </c>
      <c r="S64">
        <v>491</v>
      </c>
      <c r="T64" s="1" t="s">
        <v>546</v>
      </c>
      <c r="U64" s="1" t="s">
        <v>547</v>
      </c>
      <c r="V64">
        <v>5</v>
      </c>
      <c r="W64" s="1" t="s">
        <v>109</v>
      </c>
      <c r="X64" s="1" t="s">
        <v>109</v>
      </c>
      <c r="Y64" s="1" t="s">
        <v>140</v>
      </c>
      <c r="Z64">
        <v>236518</v>
      </c>
      <c r="AA64" t="s">
        <v>1256</v>
      </c>
      <c r="AB64" t="s">
        <v>1256</v>
      </c>
    </row>
    <row r="65" spans="1:28">
      <c r="A65">
        <v>973</v>
      </c>
      <c r="B65" s="1" t="s">
        <v>1240</v>
      </c>
      <c r="C65" s="1" t="s">
        <v>38</v>
      </c>
      <c r="D65" s="2">
        <v>43252</v>
      </c>
      <c r="E65" s="2">
        <v>43830</v>
      </c>
      <c r="F65" s="1" t="s">
        <v>91</v>
      </c>
      <c r="G65">
        <v>0</v>
      </c>
      <c r="H65">
        <v>0</v>
      </c>
      <c r="I65" s="1" t="s">
        <v>16</v>
      </c>
      <c r="J65" s="1" t="s">
        <v>93</v>
      </c>
      <c r="K65" s="1" t="s">
        <v>94</v>
      </c>
      <c r="L65" s="1" t="s">
        <v>297</v>
      </c>
      <c r="M65" s="1" t="s">
        <v>298</v>
      </c>
      <c r="N65" s="1" t="s">
        <v>299</v>
      </c>
      <c r="O65" s="1" t="s">
        <v>300</v>
      </c>
      <c r="P65" s="1" t="s">
        <v>1240</v>
      </c>
      <c r="Q65">
        <v>7</v>
      </c>
      <c r="R65" s="1" t="s">
        <v>314</v>
      </c>
      <c r="S65">
        <v>577</v>
      </c>
      <c r="T65" s="1" t="s">
        <v>315</v>
      </c>
      <c r="U65" s="1" t="s">
        <v>316</v>
      </c>
      <c r="V65">
        <v>5</v>
      </c>
      <c r="W65" s="1" t="s">
        <v>109</v>
      </c>
      <c r="X65" s="1" t="s">
        <v>109</v>
      </c>
      <c r="Y65" s="1" t="s">
        <v>140</v>
      </c>
      <c r="Z65">
        <v>236518</v>
      </c>
      <c r="AA65" t="s">
        <v>1256</v>
      </c>
      <c r="AB65" t="s">
        <v>1256</v>
      </c>
    </row>
    <row r="66" spans="1:28">
      <c r="A66">
        <v>973</v>
      </c>
      <c r="B66" s="1" t="s">
        <v>1240</v>
      </c>
      <c r="C66" s="1" t="s">
        <v>38</v>
      </c>
      <c r="D66" s="2">
        <v>43252</v>
      </c>
      <c r="E66" s="2">
        <v>43830</v>
      </c>
      <c r="F66" s="1" t="s">
        <v>91</v>
      </c>
      <c r="G66">
        <v>0</v>
      </c>
      <c r="H66">
        <v>0</v>
      </c>
      <c r="I66" s="1" t="s">
        <v>16</v>
      </c>
      <c r="J66" s="1" t="s">
        <v>93</v>
      </c>
      <c r="K66" s="1" t="s">
        <v>94</v>
      </c>
      <c r="L66" s="1" t="s">
        <v>297</v>
      </c>
      <c r="M66" s="1" t="s">
        <v>298</v>
      </c>
      <c r="N66" s="1" t="s">
        <v>905</v>
      </c>
      <c r="O66" s="1" t="s">
        <v>906</v>
      </c>
      <c r="P66" s="1" t="s">
        <v>1240</v>
      </c>
      <c r="Q66">
        <v>7</v>
      </c>
      <c r="R66" s="1" t="s">
        <v>314</v>
      </c>
      <c r="S66">
        <v>77</v>
      </c>
      <c r="T66" s="1" t="s">
        <v>320</v>
      </c>
      <c r="U66" s="1" t="s">
        <v>321</v>
      </c>
      <c r="V66">
        <v>5</v>
      </c>
      <c r="W66" s="1" t="s">
        <v>109</v>
      </c>
      <c r="X66" s="1" t="s">
        <v>109</v>
      </c>
      <c r="Y66" s="1" t="s">
        <v>357</v>
      </c>
      <c r="Z66">
        <v>97349</v>
      </c>
      <c r="AA66" t="s">
        <v>1256</v>
      </c>
      <c r="AB66" t="s">
        <v>1256</v>
      </c>
    </row>
    <row r="67" spans="1:28">
      <c r="A67">
        <v>973</v>
      </c>
      <c r="B67" s="1" t="s">
        <v>1240</v>
      </c>
      <c r="C67" s="1" t="s">
        <v>38</v>
      </c>
      <c r="D67" s="2">
        <v>43252</v>
      </c>
      <c r="E67" s="2">
        <v>43830</v>
      </c>
      <c r="F67" s="1" t="s">
        <v>91</v>
      </c>
      <c r="G67">
        <v>0</v>
      </c>
      <c r="H67">
        <v>0</v>
      </c>
      <c r="I67" s="1" t="s">
        <v>16</v>
      </c>
      <c r="J67" s="1" t="s">
        <v>93</v>
      </c>
      <c r="K67" s="1" t="s">
        <v>94</v>
      </c>
      <c r="L67" s="1" t="s">
        <v>297</v>
      </c>
      <c r="M67" s="1" t="s">
        <v>298</v>
      </c>
      <c r="N67" s="1" t="s">
        <v>905</v>
      </c>
      <c r="O67" s="1" t="s">
        <v>906</v>
      </c>
      <c r="P67" s="1" t="s">
        <v>1240</v>
      </c>
      <c r="Q67">
        <v>7</v>
      </c>
      <c r="R67" s="1" t="s">
        <v>314</v>
      </c>
      <c r="S67">
        <v>314</v>
      </c>
      <c r="T67" s="1" t="s">
        <v>401</v>
      </c>
      <c r="U67" s="1" t="s">
        <v>402</v>
      </c>
      <c r="V67">
        <v>5</v>
      </c>
      <c r="W67" s="1" t="s">
        <v>109</v>
      </c>
      <c r="X67" s="1" t="s">
        <v>109</v>
      </c>
      <c r="Y67" s="1" t="s">
        <v>357</v>
      </c>
      <c r="Z67">
        <v>97349</v>
      </c>
      <c r="AA67" t="s">
        <v>1256</v>
      </c>
      <c r="AB67" t="s">
        <v>1256</v>
      </c>
    </row>
    <row r="68" spans="1:28">
      <c r="A68">
        <v>973</v>
      </c>
      <c r="B68" s="1" t="s">
        <v>1240</v>
      </c>
      <c r="C68" s="1" t="s">
        <v>38</v>
      </c>
      <c r="D68" s="2">
        <v>43252</v>
      </c>
      <c r="E68" s="2">
        <v>43830</v>
      </c>
      <c r="F68" s="1" t="s">
        <v>91</v>
      </c>
      <c r="G68">
        <v>0</v>
      </c>
      <c r="H68">
        <v>0</v>
      </c>
      <c r="I68" s="1" t="s">
        <v>16</v>
      </c>
      <c r="J68" s="1" t="s">
        <v>93</v>
      </c>
      <c r="K68" s="1" t="s">
        <v>94</v>
      </c>
      <c r="L68" s="1" t="s">
        <v>297</v>
      </c>
      <c r="M68" s="1" t="s">
        <v>298</v>
      </c>
      <c r="N68" s="1" t="s">
        <v>905</v>
      </c>
      <c r="O68" s="1" t="s">
        <v>906</v>
      </c>
      <c r="P68" s="1" t="s">
        <v>1240</v>
      </c>
      <c r="Q68">
        <v>7</v>
      </c>
      <c r="R68" s="1" t="s">
        <v>314</v>
      </c>
      <c r="S68">
        <v>491</v>
      </c>
      <c r="T68" s="1" t="s">
        <v>546</v>
      </c>
      <c r="U68" s="1" t="s">
        <v>547</v>
      </c>
      <c r="V68">
        <v>5</v>
      </c>
      <c r="W68" s="1" t="s">
        <v>109</v>
      </c>
      <c r="X68" s="1" t="s">
        <v>109</v>
      </c>
      <c r="Y68" s="1" t="s">
        <v>357</v>
      </c>
      <c r="Z68">
        <v>97349</v>
      </c>
      <c r="AA68" t="s">
        <v>1256</v>
      </c>
      <c r="AB68" t="s">
        <v>1256</v>
      </c>
    </row>
    <row r="69" spans="1:28">
      <c r="A69">
        <v>973</v>
      </c>
      <c r="B69" s="1" t="s">
        <v>1240</v>
      </c>
      <c r="C69" s="1" t="s">
        <v>38</v>
      </c>
      <c r="D69" s="2">
        <v>43252</v>
      </c>
      <c r="E69" s="2">
        <v>43830</v>
      </c>
      <c r="F69" s="1" t="s">
        <v>91</v>
      </c>
      <c r="G69">
        <v>0</v>
      </c>
      <c r="H69">
        <v>0</v>
      </c>
      <c r="I69" s="1" t="s">
        <v>16</v>
      </c>
      <c r="J69" s="1" t="s">
        <v>93</v>
      </c>
      <c r="K69" s="1" t="s">
        <v>94</v>
      </c>
      <c r="L69" s="1" t="s">
        <v>297</v>
      </c>
      <c r="M69" s="1" t="s">
        <v>298</v>
      </c>
      <c r="N69" s="1" t="s">
        <v>905</v>
      </c>
      <c r="O69" s="1" t="s">
        <v>906</v>
      </c>
      <c r="P69" s="1" t="s">
        <v>1240</v>
      </c>
      <c r="Q69">
        <v>7</v>
      </c>
      <c r="R69" s="1" t="s">
        <v>314</v>
      </c>
      <c r="S69">
        <v>577</v>
      </c>
      <c r="T69" s="1" t="s">
        <v>315</v>
      </c>
      <c r="U69" s="1" t="s">
        <v>316</v>
      </c>
      <c r="V69">
        <v>5</v>
      </c>
      <c r="W69" s="1" t="s">
        <v>109</v>
      </c>
      <c r="X69" s="1" t="s">
        <v>109</v>
      </c>
      <c r="Y69" s="1" t="s">
        <v>357</v>
      </c>
      <c r="Z69">
        <v>97349</v>
      </c>
      <c r="AA69" t="s">
        <v>1256</v>
      </c>
      <c r="AB69" t="s">
        <v>1256</v>
      </c>
    </row>
    <row r="70" spans="1:28">
      <c r="A70">
        <v>973</v>
      </c>
      <c r="B70" s="1" t="s">
        <v>1240</v>
      </c>
      <c r="C70" s="1" t="s">
        <v>38</v>
      </c>
      <c r="D70" s="2">
        <v>43252</v>
      </c>
      <c r="E70" s="2">
        <v>43830</v>
      </c>
      <c r="F70" s="1" t="s">
        <v>91</v>
      </c>
      <c r="G70">
        <v>0</v>
      </c>
      <c r="H70">
        <v>0</v>
      </c>
      <c r="I70" s="1" t="s">
        <v>16</v>
      </c>
      <c r="J70" s="1" t="s">
        <v>93</v>
      </c>
      <c r="K70" s="1" t="s">
        <v>94</v>
      </c>
      <c r="L70" s="1" t="s">
        <v>297</v>
      </c>
      <c r="M70" s="1" t="s">
        <v>298</v>
      </c>
      <c r="N70" s="1" t="s">
        <v>905</v>
      </c>
      <c r="O70" s="1" t="s">
        <v>906</v>
      </c>
      <c r="P70" s="1" t="s">
        <v>1240</v>
      </c>
      <c r="Q70">
        <v>7</v>
      </c>
      <c r="R70" s="1" t="s">
        <v>314</v>
      </c>
      <c r="S70">
        <v>77</v>
      </c>
      <c r="T70" s="1" t="s">
        <v>320</v>
      </c>
      <c r="U70" s="1" t="s">
        <v>321</v>
      </c>
      <c r="V70">
        <v>5</v>
      </c>
      <c r="W70" s="1" t="s">
        <v>109</v>
      </c>
      <c r="X70" s="1" t="s">
        <v>109</v>
      </c>
      <c r="Y70" s="1" t="s">
        <v>161</v>
      </c>
      <c r="Z70">
        <v>97349</v>
      </c>
      <c r="AA70" t="s">
        <v>1256</v>
      </c>
      <c r="AB70" t="s">
        <v>1256</v>
      </c>
    </row>
    <row r="71" spans="1:28">
      <c r="A71">
        <v>973</v>
      </c>
      <c r="B71" s="1" t="s">
        <v>1240</v>
      </c>
      <c r="C71" s="1" t="s">
        <v>38</v>
      </c>
      <c r="D71" s="2">
        <v>43252</v>
      </c>
      <c r="E71" s="2">
        <v>43830</v>
      </c>
      <c r="F71" s="1" t="s">
        <v>91</v>
      </c>
      <c r="G71">
        <v>0</v>
      </c>
      <c r="H71">
        <v>0</v>
      </c>
      <c r="I71" s="1" t="s">
        <v>16</v>
      </c>
      <c r="J71" s="1" t="s">
        <v>93</v>
      </c>
      <c r="K71" s="1" t="s">
        <v>94</v>
      </c>
      <c r="L71" s="1" t="s">
        <v>297</v>
      </c>
      <c r="M71" s="1" t="s">
        <v>298</v>
      </c>
      <c r="N71" s="1" t="s">
        <v>905</v>
      </c>
      <c r="O71" s="1" t="s">
        <v>906</v>
      </c>
      <c r="P71" s="1" t="s">
        <v>1240</v>
      </c>
      <c r="Q71">
        <v>7</v>
      </c>
      <c r="R71" s="1" t="s">
        <v>314</v>
      </c>
      <c r="S71">
        <v>314</v>
      </c>
      <c r="T71" s="1" t="s">
        <v>401</v>
      </c>
      <c r="U71" s="1" t="s">
        <v>402</v>
      </c>
      <c r="V71">
        <v>5</v>
      </c>
      <c r="W71" s="1" t="s">
        <v>109</v>
      </c>
      <c r="X71" s="1" t="s">
        <v>109</v>
      </c>
      <c r="Y71" s="1" t="s">
        <v>161</v>
      </c>
      <c r="Z71">
        <v>97349</v>
      </c>
      <c r="AA71" t="s">
        <v>1256</v>
      </c>
      <c r="AB71" t="s">
        <v>1256</v>
      </c>
    </row>
    <row r="72" spans="1:28">
      <c r="A72">
        <v>973</v>
      </c>
      <c r="B72" s="1" t="s">
        <v>1240</v>
      </c>
      <c r="C72" s="1" t="s">
        <v>38</v>
      </c>
      <c r="D72" s="2">
        <v>43252</v>
      </c>
      <c r="E72" s="2">
        <v>43830</v>
      </c>
      <c r="F72" s="1" t="s">
        <v>91</v>
      </c>
      <c r="G72">
        <v>0</v>
      </c>
      <c r="H72">
        <v>0</v>
      </c>
      <c r="I72" s="1" t="s">
        <v>16</v>
      </c>
      <c r="J72" s="1" t="s">
        <v>93</v>
      </c>
      <c r="K72" s="1" t="s">
        <v>94</v>
      </c>
      <c r="L72" s="1" t="s">
        <v>297</v>
      </c>
      <c r="M72" s="1" t="s">
        <v>298</v>
      </c>
      <c r="N72" s="1" t="s">
        <v>905</v>
      </c>
      <c r="O72" s="1" t="s">
        <v>906</v>
      </c>
      <c r="P72" s="1" t="s">
        <v>1240</v>
      </c>
      <c r="Q72">
        <v>7</v>
      </c>
      <c r="R72" s="1" t="s">
        <v>314</v>
      </c>
      <c r="S72">
        <v>491</v>
      </c>
      <c r="T72" s="1" t="s">
        <v>546</v>
      </c>
      <c r="U72" s="1" t="s">
        <v>547</v>
      </c>
      <c r="V72">
        <v>5</v>
      </c>
      <c r="W72" s="1" t="s">
        <v>109</v>
      </c>
      <c r="X72" s="1" t="s">
        <v>109</v>
      </c>
      <c r="Y72" s="1" t="s">
        <v>161</v>
      </c>
      <c r="Z72">
        <v>97349</v>
      </c>
      <c r="AA72" t="s">
        <v>1256</v>
      </c>
      <c r="AB72" t="s">
        <v>1256</v>
      </c>
    </row>
    <row r="73" spans="1:28">
      <c r="A73">
        <v>973</v>
      </c>
      <c r="B73" s="1" t="s">
        <v>1240</v>
      </c>
      <c r="C73" s="1" t="s">
        <v>38</v>
      </c>
      <c r="D73" s="2">
        <v>43252</v>
      </c>
      <c r="E73" s="2">
        <v>43830</v>
      </c>
      <c r="F73" s="1" t="s">
        <v>91</v>
      </c>
      <c r="G73">
        <v>0</v>
      </c>
      <c r="H73">
        <v>0</v>
      </c>
      <c r="I73" s="1" t="s">
        <v>16</v>
      </c>
      <c r="J73" s="1" t="s">
        <v>93</v>
      </c>
      <c r="K73" s="1" t="s">
        <v>94</v>
      </c>
      <c r="L73" s="1" t="s">
        <v>297</v>
      </c>
      <c r="M73" s="1" t="s">
        <v>298</v>
      </c>
      <c r="N73" s="1" t="s">
        <v>905</v>
      </c>
      <c r="O73" s="1" t="s">
        <v>906</v>
      </c>
      <c r="P73" s="1" t="s">
        <v>1240</v>
      </c>
      <c r="Q73">
        <v>7</v>
      </c>
      <c r="R73" s="1" t="s">
        <v>314</v>
      </c>
      <c r="S73">
        <v>577</v>
      </c>
      <c r="T73" s="1" t="s">
        <v>315</v>
      </c>
      <c r="U73" s="1" t="s">
        <v>316</v>
      </c>
      <c r="V73">
        <v>5</v>
      </c>
      <c r="W73" s="1" t="s">
        <v>109</v>
      </c>
      <c r="X73" s="1" t="s">
        <v>109</v>
      </c>
      <c r="Y73" s="1" t="s">
        <v>161</v>
      </c>
      <c r="Z73">
        <v>97349</v>
      </c>
      <c r="AA73" t="s">
        <v>1256</v>
      </c>
      <c r="AB73" t="s">
        <v>1256</v>
      </c>
    </row>
    <row r="74" spans="1:28">
      <c r="A74">
        <v>973</v>
      </c>
      <c r="B74" s="1" t="s">
        <v>1240</v>
      </c>
      <c r="C74" s="1" t="s">
        <v>38</v>
      </c>
      <c r="D74" s="2">
        <v>43252</v>
      </c>
      <c r="E74" s="2">
        <v>43830</v>
      </c>
      <c r="F74" s="1" t="s">
        <v>91</v>
      </c>
      <c r="G74">
        <v>0</v>
      </c>
      <c r="H74">
        <v>0</v>
      </c>
      <c r="I74" s="1" t="s">
        <v>16</v>
      </c>
      <c r="J74" s="1" t="s">
        <v>93</v>
      </c>
      <c r="K74" s="1" t="s">
        <v>94</v>
      </c>
      <c r="L74" s="1" t="s">
        <v>297</v>
      </c>
      <c r="M74" s="1" t="s">
        <v>298</v>
      </c>
      <c r="N74" s="1" t="s">
        <v>905</v>
      </c>
      <c r="O74" s="1" t="s">
        <v>906</v>
      </c>
      <c r="P74" s="1" t="s">
        <v>1240</v>
      </c>
      <c r="Q74">
        <v>7</v>
      </c>
      <c r="R74" s="1" t="s">
        <v>314</v>
      </c>
      <c r="S74">
        <v>77</v>
      </c>
      <c r="T74" s="1" t="s">
        <v>320</v>
      </c>
      <c r="U74" s="1" t="s">
        <v>321</v>
      </c>
      <c r="V74">
        <v>5</v>
      </c>
      <c r="W74" s="1" t="s">
        <v>109</v>
      </c>
      <c r="X74" s="1" t="s">
        <v>109</v>
      </c>
      <c r="Y74" s="1" t="s">
        <v>292</v>
      </c>
      <c r="Z74">
        <v>97349</v>
      </c>
      <c r="AA74" t="s">
        <v>1256</v>
      </c>
      <c r="AB74" t="s">
        <v>1256</v>
      </c>
    </row>
    <row r="75" spans="1:28">
      <c r="A75">
        <v>973</v>
      </c>
      <c r="B75" s="1" t="s">
        <v>1240</v>
      </c>
      <c r="C75" s="1" t="s">
        <v>38</v>
      </c>
      <c r="D75" s="2">
        <v>43252</v>
      </c>
      <c r="E75" s="2">
        <v>43830</v>
      </c>
      <c r="F75" s="1" t="s">
        <v>91</v>
      </c>
      <c r="G75">
        <v>0</v>
      </c>
      <c r="H75">
        <v>0</v>
      </c>
      <c r="I75" s="1" t="s">
        <v>16</v>
      </c>
      <c r="J75" s="1" t="s">
        <v>93</v>
      </c>
      <c r="K75" s="1" t="s">
        <v>94</v>
      </c>
      <c r="L75" s="1" t="s">
        <v>297</v>
      </c>
      <c r="M75" s="1" t="s">
        <v>298</v>
      </c>
      <c r="N75" s="1" t="s">
        <v>905</v>
      </c>
      <c r="O75" s="1" t="s">
        <v>906</v>
      </c>
      <c r="P75" s="1" t="s">
        <v>1240</v>
      </c>
      <c r="Q75">
        <v>7</v>
      </c>
      <c r="R75" s="1" t="s">
        <v>314</v>
      </c>
      <c r="S75">
        <v>314</v>
      </c>
      <c r="T75" s="1" t="s">
        <v>401</v>
      </c>
      <c r="U75" s="1" t="s">
        <v>402</v>
      </c>
      <c r="V75">
        <v>5</v>
      </c>
      <c r="W75" s="1" t="s">
        <v>109</v>
      </c>
      <c r="X75" s="1" t="s">
        <v>109</v>
      </c>
      <c r="Y75" s="1" t="s">
        <v>292</v>
      </c>
      <c r="Z75">
        <v>97349</v>
      </c>
      <c r="AA75" t="s">
        <v>1256</v>
      </c>
      <c r="AB75" t="s">
        <v>1256</v>
      </c>
    </row>
    <row r="76" spans="1:28">
      <c r="A76">
        <v>973</v>
      </c>
      <c r="B76" s="1" t="s">
        <v>1240</v>
      </c>
      <c r="C76" s="1" t="s">
        <v>38</v>
      </c>
      <c r="D76" s="2">
        <v>43252</v>
      </c>
      <c r="E76" s="2">
        <v>43830</v>
      </c>
      <c r="F76" s="1" t="s">
        <v>91</v>
      </c>
      <c r="G76">
        <v>0</v>
      </c>
      <c r="H76">
        <v>0</v>
      </c>
      <c r="I76" s="1" t="s">
        <v>16</v>
      </c>
      <c r="J76" s="1" t="s">
        <v>93</v>
      </c>
      <c r="K76" s="1" t="s">
        <v>94</v>
      </c>
      <c r="L76" s="1" t="s">
        <v>297</v>
      </c>
      <c r="M76" s="1" t="s">
        <v>298</v>
      </c>
      <c r="N76" s="1" t="s">
        <v>905</v>
      </c>
      <c r="O76" s="1" t="s">
        <v>906</v>
      </c>
      <c r="P76" s="1" t="s">
        <v>1240</v>
      </c>
      <c r="Q76">
        <v>7</v>
      </c>
      <c r="R76" s="1" t="s">
        <v>314</v>
      </c>
      <c r="S76">
        <v>491</v>
      </c>
      <c r="T76" s="1" t="s">
        <v>546</v>
      </c>
      <c r="U76" s="1" t="s">
        <v>547</v>
      </c>
      <c r="V76">
        <v>5</v>
      </c>
      <c r="W76" s="1" t="s">
        <v>109</v>
      </c>
      <c r="X76" s="1" t="s">
        <v>109</v>
      </c>
      <c r="Y76" s="1" t="s">
        <v>292</v>
      </c>
      <c r="Z76">
        <v>97349</v>
      </c>
      <c r="AA76" t="s">
        <v>1256</v>
      </c>
      <c r="AB76" t="s">
        <v>1256</v>
      </c>
    </row>
    <row r="77" spans="1:28">
      <c r="A77">
        <v>973</v>
      </c>
      <c r="B77" s="1" t="s">
        <v>1240</v>
      </c>
      <c r="C77" s="1" t="s">
        <v>38</v>
      </c>
      <c r="D77" s="2">
        <v>43252</v>
      </c>
      <c r="E77" s="2">
        <v>43830</v>
      </c>
      <c r="F77" s="1" t="s">
        <v>91</v>
      </c>
      <c r="G77">
        <v>0</v>
      </c>
      <c r="H77">
        <v>0</v>
      </c>
      <c r="I77" s="1" t="s">
        <v>16</v>
      </c>
      <c r="J77" s="1" t="s">
        <v>93</v>
      </c>
      <c r="K77" s="1" t="s">
        <v>94</v>
      </c>
      <c r="L77" s="1" t="s">
        <v>297</v>
      </c>
      <c r="M77" s="1" t="s">
        <v>298</v>
      </c>
      <c r="N77" s="1" t="s">
        <v>905</v>
      </c>
      <c r="O77" s="1" t="s">
        <v>906</v>
      </c>
      <c r="P77" s="1" t="s">
        <v>1240</v>
      </c>
      <c r="Q77">
        <v>7</v>
      </c>
      <c r="R77" s="1" t="s">
        <v>314</v>
      </c>
      <c r="S77">
        <v>577</v>
      </c>
      <c r="T77" s="1" t="s">
        <v>315</v>
      </c>
      <c r="U77" s="1" t="s">
        <v>316</v>
      </c>
      <c r="V77">
        <v>5</v>
      </c>
      <c r="W77" s="1" t="s">
        <v>109</v>
      </c>
      <c r="X77" s="1" t="s">
        <v>109</v>
      </c>
      <c r="Y77" s="1" t="s">
        <v>292</v>
      </c>
      <c r="Z77">
        <v>97349</v>
      </c>
      <c r="AA77" t="s">
        <v>1256</v>
      </c>
      <c r="AB77" t="s">
        <v>1256</v>
      </c>
    </row>
    <row r="78" spans="1:28">
      <c r="A78">
        <v>973</v>
      </c>
      <c r="B78" s="1" t="s">
        <v>1240</v>
      </c>
      <c r="C78" s="1" t="s">
        <v>38</v>
      </c>
      <c r="D78" s="2">
        <v>43252</v>
      </c>
      <c r="E78" s="2">
        <v>43830</v>
      </c>
      <c r="F78" s="1" t="s">
        <v>91</v>
      </c>
      <c r="G78">
        <v>0</v>
      </c>
      <c r="H78">
        <v>0</v>
      </c>
      <c r="I78" s="1" t="s">
        <v>16</v>
      </c>
      <c r="J78" s="1" t="s">
        <v>93</v>
      </c>
      <c r="K78" s="1" t="s">
        <v>94</v>
      </c>
      <c r="L78" s="1" t="s">
        <v>297</v>
      </c>
      <c r="M78" s="1" t="s">
        <v>298</v>
      </c>
      <c r="N78" s="1" t="s">
        <v>905</v>
      </c>
      <c r="O78" s="1" t="s">
        <v>906</v>
      </c>
      <c r="P78" s="1" t="s">
        <v>1240</v>
      </c>
      <c r="Q78">
        <v>7</v>
      </c>
      <c r="R78" s="1" t="s">
        <v>314</v>
      </c>
      <c r="S78">
        <v>77</v>
      </c>
      <c r="T78" s="1" t="s">
        <v>320</v>
      </c>
      <c r="U78" s="1" t="s">
        <v>321</v>
      </c>
      <c r="V78">
        <v>5</v>
      </c>
      <c r="W78" s="1" t="s">
        <v>109</v>
      </c>
      <c r="X78" s="1" t="s">
        <v>109</v>
      </c>
      <c r="Y78" s="1" t="s">
        <v>140</v>
      </c>
      <c r="Z78">
        <v>97349</v>
      </c>
      <c r="AA78" t="s">
        <v>1256</v>
      </c>
      <c r="AB78" t="s">
        <v>1256</v>
      </c>
    </row>
    <row r="79" spans="1:28">
      <c r="A79">
        <v>973</v>
      </c>
      <c r="B79" s="1" t="s">
        <v>1240</v>
      </c>
      <c r="C79" s="1" t="s">
        <v>38</v>
      </c>
      <c r="D79" s="2">
        <v>43252</v>
      </c>
      <c r="E79" s="2">
        <v>43830</v>
      </c>
      <c r="F79" s="1" t="s">
        <v>91</v>
      </c>
      <c r="G79">
        <v>0</v>
      </c>
      <c r="H79">
        <v>0</v>
      </c>
      <c r="I79" s="1" t="s">
        <v>16</v>
      </c>
      <c r="J79" s="1" t="s">
        <v>93</v>
      </c>
      <c r="K79" s="1" t="s">
        <v>94</v>
      </c>
      <c r="L79" s="1" t="s">
        <v>297</v>
      </c>
      <c r="M79" s="1" t="s">
        <v>298</v>
      </c>
      <c r="N79" s="1" t="s">
        <v>905</v>
      </c>
      <c r="O79" s="1" t="s">
        <v>906</v>
      </c>
      <c r="P79" s="1" t="s">
        <v>1240</v>
      </c>
      <c r="Q79">
        <v>7</v>
      </c>
      <c r="R79" s="1" t="s">
        <v>314</v>
      </c>
      <c r="S79">
        <v>314</v>
      </c>
      <c r="T79" s="1" t="s">
        <v>401</v>
      </c>
      <c r="U79" s="1" t="s">
        <v>402</v>
      </c>
      <c r="V79">
        <v>5</v>
      </c>
      <c r="W79" s="1" t="s">
        <v>109</v>
      </c>
      <c r="X79" s="1" t="s">
        <v>109</v>
      </c>
      <c r="Y79" s="1" t="s">
        <v>140</v>
      </c>
      <c r="Z79">
        <v>97349</v>
      </c>
      <c r="AA79" t="s">
        <v>1256</v>
      </c>
      <c r="AB79" t="s">
        <v>1256</v>
      </c>
    </row>
    <row r="80" spans="1:28">
      <c r="A80">
        <v>973</v>
      </c>
      <c r="B80" s="1" t="s">
        <v>1240</v>
      </c>
      <c r="C80" s="1" t="s">
        <v>38</v>
      </c>
      <c r="D80" s="2">
        <v>43252</v>
      </c>
      <c r="E80" s="2">
        <v>43830</v>
      </c>
      <c r="F80" s="1" t="s">
        <v>91</v>
      </c>
      <c r="G80">
        <v>0</v>
      </c>
      <c r="H80">
        <v>0</v>
      </c>
      <c r="I80" s="1" t="s">
        <v>16</v>
      </c>
      <c r="J80" s="1" t="s">
        <v>93</v>
      </c>
      <c r="K80" s="1" t="s">
        <v>94</v>
      </c>
      <c r="L80" s="1" t="s">
        <v>297</v>
      </c>
      <c r="M80" s="1" t="s">
        <v>298</v>
      </c>
      <c r="N80" s="1" t="s">
        <v>905</v>
      </c>
      <c r="O80" s="1" t="s">
        <v>906</v>
      </c>
      <c r="P80" s="1" t="s">
        <v>1240</v>
      </c>
      <c r="Q80">
        <v>7</v>
      </c>
      <c r="R80" s="1" t="s">
        <v>314</v>
      </c>
      <c r="S80">
        <v>491</v>
      </c>
      <c r="T80" s="1" t="s">
        <v>546</v>
      </c>
      <c r="U80" s="1" t="s">
        <v>547</v>
      </c>
      <c r="V80">
        <v>5</v>
      </c>
      <c r="W80" s="1" t="s">
        <v>109</v>
      </c>
      <c r="X80" s="1" t="s">
        <v>109</v>
      </c>
      <c r="Y80" s="1" t="s">
        <v>140</v>
      </c>
      <c r="Z80">
        <v>97349</v>
      </c>
      <c r="AA80" t="s">
        <v>1256</v>
      </c>
      <c r="AB80" t="s">
        <v>1256</v>
      </c>
    </row>
    <row r="81" spans="1:28">
      <c r="A81">
        <v>973</v>
      </c>
      <c r="B81" s="1" t="s">
        <v>1240</v>
      </c>
      <c r="C81" s="1" t="s">
        <v>38</v>
      </c>
      <c r="D81" s="2">
        <v>43252</v>
      </c>
      <c r="E81" s="2">
        <v>43830</v>
      </c>
      <c r="F81" s="1" t="s">
        <v>91</v>
      </c>
      <c r="G81">
        <v>0</v>
      </c>
      <c r="H81">
        <v>0</v>
      </c>
      <c r="I81" s="1" t="s">
        <v>16</v>
      </c>
      <c r="J81" s="1" t="s">
        <v>93</v>
      </c>
      <c r="K81" s="1" t="s">
        <v>94</v>
      </c>
      <c r="L81" s="1" t="s">
        <v>297</v>
      </c>
      <c r="M81" s="1" t="s">
        <v>298</v>
      </c>
      <c r="N81" s="1" t="s">
        <v>905</v>
      </c>
      <c r="O81" s="1" t="s">
        <v>906</v>
      </c>
      <c r="P81" s="1" t="s">
        <v>1240</v>
      </c>
      <c r="Q81">
        <v>7</v>
      </c>
      <c r="R81" s="1" t="s">
        <v>314</v>
      </c>
      <c r="S81">
        <v>577</v>
      </c>
      <c r="T81" s="1" t="s">
        <v>315</v>
      </c>
      <c r="U81" s="1" t="s">
        <v>316</v>
      </c>
      <c r="V81">
        <v>5</v>
      </c>
      <c r="W81" s="1" t="s">
        <v>109</v>
      </c>
      <c r="X81" s="1" t="s">
        <v>109</v>
      </c>
      <c r="Y81" s="1" t="s">
        <v>140</v>
      </c>
      <c r="Z81">
        <v>97349</v>
      </c>
      <c r="AA81" t="s">
        <v>1256</v>
      </c>
      <c r="AB81" t="s">
        <v>1256</v>
      </c>
    </row>
    <row r="82" spans="1:28">
      <c r="A82">
        <v>973</v>
      </c>
      <c r="B82" s="1" t="s">
        <v>1240</v>
      </c>
      <c r="C82" s="1" t="s">
        <v>38</v>
      </c>
      <c r="D82" s="2">
        <v>43252</v>
      </c>
      <c r="E82" s="2">
        <v>43830</v>
      </c>
      <c r="F82" s="1" t="s">
        <v>91</v>
      </c>
      <c r="G82">
        <v>0</v>
      </c>
      <c r="H82">
        <v>0</v>
      </c>
      <c r="I82" s="1" t="s">
        <v>16</v>
      </c>
      <c r="J82" s="1" t="s">
        <v>93</v>
      </c>
      <c r="K82" s="1" t="s">
        <v>94</v>
      </c>
      <c r="L82" s="1" t="s">
        <v>101</v>
      </c>
      <c r="M82" s="1" t="s">
        <v>102</v>
      </c>
      <c r="N82" s="1" t="s">
        <v>103</v>
      </c>
      <c r="O82" s="1" t="s">
        <v>102</v>
      </c>
      <c r="P82" s="1" t="s">
        <v>1240</v>
      </c>
      <c r="Q82">
        <v>7</v>
      </c>
      <c r="R82" s="1" t="s">
        <v>314</v>
      </c>
      <c r="S82">
        <v>77</v>
      </c>
      <c r="T82" s="1" t="s">
        <v>320</v>
      </c>
      <c r="U82" s="1" t="s">
        <v>321</v>
      </c>
      <c r="V82">
        <v>5</v>
      </c>
      <c r="W82" s="1" t="s">
        <v>109</v>
      </c>
      <c r="X82" s="1" t="s">
        <v>109</v>
      </c>
      <c r="Y82" s="1" t="s">
        <v>357</v>
      </c>
      <c r="Z82">
        <v>185268</v>
      </c>
      <c r="AA82" t="s">
        <v>1256</v>
      </c>
      <c r="AB82" t="s">
        <v>1256</v>
      </c>
    </row>
    <row r="83" spans="1:28">
      <c r="A83">
        <v>973</v>
      </c>
      <c r="B83" s="1" t="s">
        <v>1240</v>
      </c>
      <c r="C83" s="1" t="s">
        <v>38</v>
      </c>
      <c r="D83" s="2">
        <v>43252</v>
      </c>
      <c r="E83" s="2">
        <v>43830</v>
      </c>
      <c r="F83" s="1" t="s">
        <v>91</v>
      </c>
      <c r="G83">
        <v>0</v>
      </c>
      <c r="H83">
        <v>0</v>
      </c>
      <c r="I83" s="1" t="s">
        <v>16</v>
      </c>
      <c r="J83" s="1" t="s">
        <v>93</v>
      </c>
      <c r="K83" s="1" t="s">
        <v>94</v>
      </c>
      <c r="L83" s="1" t="s">
        <v>101</v>
      </c>
      <c r="M83" s="1" t="s">
        <v>102</v>
      </c>
      <c r="N83" s="1" t="s">
        <v>103</v>
      </c>
      <c r="O83" s="1" t="s">
        <v>102</v>
      </c>
      <c r="P83" s="1" t="s">
        <v>1240</v>
      </c>
      <c r="Q83">
        <v>7</v>
      </c>
      <c r="R83" s="1" t="s">
        <v>314</v>
      </c>
      <c r="S83">
        <v>314</v>
      </c>
      <c r="T83" s="1" t="s">
        <v>401</v>
      </c>
      <c r="U83" s="1" t="s">
        <v>402</v>
      </c>
      <c r="V83">
        <v>5</v>
      </c>
      <c r="W83" s="1" t="s">
        <v>109</v>
      </c>
      <c r="X83" s="1" t="s">
        <v>109</v>
      </c>
      <c r="Y83" s="1" t="s">
        <v>357</v>
      </c>
      <c r="Z83">
        <v>185268</v>
      </c>
      <c r="AA83" t="s">
        <v>1256</v>
      </c>
      <c r="AB83" t="s">
        <v>1256</v>
      </c>
    </row>
    <row r="84" spans="1:28">
      <c r="A84">
        <v>973</v>
      </c>
      <c r="B84" s="1" t="s">
        <v>1240</v>
      </c>
      <c r="C84" s="1" t="s">
        <v>38</v>
      </c>
      <c r="D84" s="2">
        <v>43252</v>
      </c>
      <c r="E84" s="2">
        <v>43830</v>
      </c>
      <c r="F84" s="1" t="s">
        <v>91</v>
      </c>
      <c r="G84">
        <v>0</v>
      </c>
      <c r="H84">
        <v>0</v>
      </c>
      <c r="I84" s="1" t="s">
        <v>16</v>
      </c>
      <c r="J84" s="1" t="s">
        <v>93</v>
      </c>
      <c r="K84" s="1" t="s">
        <v>94</v>
      </c>
      <c r="L84" s="1" t="s">
        <v>101</v>
      </c>
      <c r="M84" s="1" t="s">
        <v>102</v>
      </c>
      <c r="N84" s="1" t="s">
        <v>103</v>
      </c>
      <c r="O84" s="1" t="s">
        <v>102</v>
      </c>
      <c r="P84" s="1" t="s">
        <v>1240</v>
      </c>
      <c r="Q84">
        <v>7</v>
      </c>
      <c r="R84" s="1" t="s">
        <v>314</v>
      </c>
      <c r="S84">
        <v>491</v>
      </c>
      <c r="T84" s="1" t="s">
        <v>546</v>
      </c>
      <c r="U84" s="1" t="s">
        <v>547</v>
      </c>
      <c r="V84">
        <v>5</v>
      </c>
      <c r="W84" s="1" t="s">
        <v>109</v>
      </c>
      <c r="X84" s="1" t="s">
        <v>109</v>
      </c>
      <c r="Y84" s="1" t="s">
        <v>357</v>
      </c>
      <c r="Z84">
        <v>185268</v>
      </c>
      <c r="AA84" t="s">
        <v>1256</v>
      </c>
      <c r="AB84" t="s">
        <v>1256</v>
      </c>
    </row>
    <row r="85" spans="1:28">
      <c r="A85">
        <v>973</v>
      </c>
      <c r="B85" s="1" t="s">
        <v>1240</v>
      </c>
      <c r="C85" s="1" t="s">
        <v>38</v>
      </c>
      <c r="D85" s="2">
        <v>43252</v>
      </c>
      <c r="E85" s="2">
        <v>43830</v>
      </c>
      <c r="F85" s="1" t="s">
        <v>91</v>
      </c>
      <c r="G85">
        <v>0</v>
      </c>
      <c r="H85">
        <v>0</v>
      </c>
      <c r="I85" s="1" t="s">
        <v>16</v>
      </c>
      <c r="J85" s="1" t="s">
        <v>93</v>
      </c>
      <c r="K85" s="1" t="s">
        <v>94</v>
      </c>
      <c r="L85" s="1" t="s">
        <v>101</v>
      </c>
      <c r="M85" s="1" t="s">
        <v>102</v>
      </c>
      <c r="N85" s="1" t="s">
        <v>103</v>
      </c>
      <c r="O85" s="1" t="s">
        <v>102</v>
      </c>
      <c r="P85" s="1" t="s">
        <v>1240</v>
      </c>
      <c r="Q85">
        <v>7</v>
      </c>
      <c r="R85" s="1" t="s">
        <v>314</v>
      </c>
      <c r="S85">
        <v>577</v>
      </c>
      <c r="T85" s="1" t="s">
        <v>315</v>
      </c>
      <c r="U85" s="1" t="s">
        <v>316</v>
      </c>
      <c r="V85">
        <v>5</v>
      </c>
      <c r="W85" s="1" t="s">
        <v>109</v>
      </c>
      <c r="X85" s="1" t="s">
        <v>109</v>
      </c>
      <c r="Y85" s="1" t="s">
        <v>357</v>
      </c>
      <c r="Z85">
        <v>185268</v>
      </c>
      <c r="AA85" t="s">
        <v>1256</v>
      </c>
      <c r="AB85" t="s">
        <v>1256</v>
      </c>
    </row>
    <row r="86" spans="1:28">
      <c r="A86">
        <v>973</v>
      </c>
      <c r="B86" s="1" t="s">
        <v>1240</v>
      </c>
      <c r="C86" s="1" t="s">
        <v>38</v>
      </c>
      <c r="D86" s="2">
        <v>43252</v>
      </c>
      <c r="E86" s="2">
        <v>43830</v>
      </c>
      <c r="F86" s="1" t="s">
        <v>91</v>
      </c>
      <c r="G86">
        <v>0</v>
      </c>
      <c r="H86">
        <v>0</v>
      </c>
      <c r="I86" s="1" t="s">
        <v>16</v>
      </c>
      <c r="J86" s="1" t="s">
        <v>93</v>
      </c>
      <c r="K86" s="1" t="s">
        <v>94</v>
      </c>
      <c r="L86" s="1" t="s">
        <v>101</v>
      </c>
      <c r="M86" s="1" t="s">
        <v>102</v>
      </c>
      <c r="N86" s="1" t="s">
        <v>103</v>
      </c>
      <c r="O86" s="1" t="s">
        <v>102</v>
      </c>
      <c r="P86" s="1" t="s">
        <v>1240</v>
      </c>
      <c r="Q86">
        <v>7</v>
      </c>
      <c r="R86" s="1" t="s">
        <v>314</v>
      </c>
      <c r="S86">
        <v>77</v>
      </c>
      <c r="T86" s="1" t="s">
        <v>320</v>
      </c>
      <c r="U86" s="1" t="s">
        <v>321</v>
      </c>
      <c r="V86">
        <v>5</v>
      </c>
      <c r="W86" s="1" t="s">
        <v>109</v>
      </c>
      <c r="X86" s="1" t="s">
        <v>109</v>
      </c>
      <c r="Y86" s="1" t="s">
        <v>161</v>
      </c>
      <c r="Z86">
        <v>185268</v>
      </c>
      <c r="AA86" t="s">
        <v>1256</v>
      </c>
      <c r="AB86" t="s">
        <v>1256</v>
      </c>
    </row>
    <row r="87" spans="1:28">
      <c r="A87">
        <v>973</v>
      </c>
      <c r="B87" s="1" t="s">
        <v>1240</v>
      </c>
      <c r="C87" s="1" t="s">
        <v>38</v>
      </c>
      <c r="D87" s="2">
        <v>43252</v>
      </c>
      <c r="E87" s="2">
        <v>43830</v>
      </c>
      <c r="F87" s="1" t="s">
        <v>91</v>
      </c>
      <c r="G87">
        <v>0</v>
      </c>
      <c r="H87">
        <v>0</v>
      </c>
      <c r="I87" s="1" t="s">
        <v>16</v>
      </c>
      <c r="J87" s="1" t="s">
        <v>93</v>
      </c>
      <c r="K87" s="1" t="s">
        <v>94</v>
      </c>
      <c r="L87" s="1" t="s">
        <v>101</v>
      </c>
      <c r="M87" s="1" t="s">
        <v>102</v>
      </c>
      <c r="N87" s="1" t="s">
        <v>103</v>
      </c>
      <c r="O87" s="1" t="s">
        <v>102</v>
      </c>
      <c r="P87" s="1" t="s">
        <v>1240</v>
      </c>
      <c r="Q87">
        <v>7</v>
      </c>
      <c r="R87" s="1" t="s">
        <v>314</v>
      </c>
      <c r="S87">
        <v>314</v>
      </c>
      <c r="T87" s="1" t="s">
        <v>401</v>
      </c>
      <c r="U87" s="1" t="s">
        <v>402</v>
      </c>
      <c r="V87">
        <v>5</v>
      </c>
      <c r="W87" s="1" t="s">
        <v>109</v>
      </c>
      <c r="X87" s="1" t="s">
        <v>109</v>
      </c>
      <c r="Y87" s="1" t="s">
        <v>161</v>
      </c>
      <c r="Z87">
        <v>185268</v>
      </c>
      <c r="AA87" t="s">
        <v>1256</v>
      </c>
      <c r="AB87" t="s">
        <v>1256</v>
      </c>
    </row>
    <row r="88" spans="1:28">
      <c r="A88">
        <v>973</v>
      </c>
      <c r="B88" s="1" t="s">
        <v>1240</v>
      </c>
      <c r="C88" s="1" t="s">
        <v>38</v>
      </c>
      <c r="D88" s="2">
        <v>43252</v>
      </c>
      <c r="E88" s="2">
        <v>43830</v>
      </c>
      <c r="F88" s="1" t="s">
        <v>91</v>
      </c>
      <c r="G88">
        <v>0</v>
      </c>
      <c r="H88">
        <v>0</v>
      </c>
      <c r="I88" s="1" t="s">
        <v>16</v>
      </c>
      <c r="J88" s="1" t="s">
        <v>93</v>
      </c>
      <c r="K88" s="1" t="s">
        <v>94</v>
      </c>
      <c r="L88" s="1" t="s">
        <v>101</v>
      </c>
      <c r="M88" s="1" t="s">
        <v>102</v>
      </c>
      <c r="N88" s="1" t="s">
        <v>103</v>
      </c>
      <c r="O88" s="1" t="s">
        <v>102</v>
      </c>
      <c r="P88" s="1" t="s">
        <v>1240</v>
      </c>
      <c r="Q88">
        <v>7</v>
      </c>
      <c r="R88" s="1" t="s">
        <v>314</v>
      </c>
      <c r="S88">
        <v>491</v>
      </c>
      <c r="T88" s="1" t="s">
        <v>546</v>
      </c>
      <c r="U88" s="1" t="s">
        <v>547</v>
      </c>
      <c r="V88">
        <v>5</v>
      </c>
      <c r="W88" s="1" t="s">
        <v>109</v>
      </c>
      <c r="X88" s="1" t="s">
        <v>109</v>
      </c>
      <c r="Y88" s="1" t="s">
        <v>161</v>
      </c>
      <c r="Z88">
        <v>185268</v>
      </c>
      <c r="AA88" t="s">
        <v>1256</v>
      </c>
      <c r="AB88" t="s">
        <v>1256</v>
      </c>
    </row>
    <row r="89" spans="1:28">
      <c r="A89">
        <v>973</v>
      </c>
      <c r="B89" s="1" t="s">
        <v>1240</v>
      </c>
      <c r="C89" s="1" t="s">
        <v>38</v>
      </c>
      <c r="D89" s="2">
        <v>43252</v>
      </c>
      <c r="E89" s="2">
        <v>43830</v>
      </c>
      <c r="F89" s="1" t="s">
        <v>91</v>
      </c>
      <c r="G89">
        <v>0</v>
      </c>
      <c r="H89">
        <v>0</v>
      </c>
      <c r="I89" s="1" t="s">
        <v>16</v>
      </c>
      <c r="J89" s="1" t="s">
        <v>93</v>
      </c>
      <c r="K89" s="1" t="s">
        <v>94</v>
      </c>
      <c r="L89" s="1" t="s">
        <v>101</v>
      </c>
      <c r="M89" s="1" t="s">
        <v>102</v>
      </c>
      <c r="N89" s="1" t="s">
        <v>103</v>
      </c>
      <c r="O89" s="1" t="s">
        <v>102</v>
      </c>
      <c r="P89" s="1" t="s">
        <v>1240</v>
      </c>
      <c r="Q89">
        <v>7</v>
      </c>
      <c r="R89" s="1" t="s">
        <v>314</v>
      </c>
      <c r="S89">
        <v>577</v>
      </c>
      <c r="T89" s="1" t="s">
        <v>315</v>
      </c>
      <c r="U89" s="1" t="s">
        <v>316</v>
      </c>
      <c r="V89">
        <v>5</v>
      </c>
      <c r="W89" s="1" t="s">
        <v>109</v>
      </c>
      <c r="X89" s="1" t="s">
        <v>109</v>
      </c>
      <c r="Y89" s="1" t="s">
        <v>161</v>
      </c>
      <c r="Z89">
        <v>185268</v>
      </c>
      <c r="AA89" t="s">
        <v>1256</v>
      </c>
      <c r="AB89" t="s">
        <v>1256</v>
      </c>
    </row>
    <row r="90" spans="1:28">
      <c r="A90">
        <v>973</v>
      </c>
      <c r="B90" s="1" t="s">
        <v>1240</v>
      </c>
      <c r="C90" s="1" t="s">
        <v>38</v>
      </c>
      <c r="D90" s="2">
        <v>43252</v>
      </c>
      <c r="E90" s="2">
        <v>43830</v>
      </c>
      <c r="F90" s="1" t="s">
        <v>91</v>
      </c>
      <c r="G90">
        <v>0</v>
      </c>
      <c r="H90">
        <v>0</v>
      </c>
      <c r="I90" s="1" t="s">
        <v>16</v>
      </c>
      <c r="J90" s="1" t="s">
        <v>93</v>
      </c>
      <c r="K90" s="1" t="s">
        <v>94</v>
      </c>
      <c r="L90" s="1" t="s">
        <v>101</v>
      </c>
      <c r="M90" s="1" t="s">
        <v>102</v>
      </c>
      <c r="N90" s="1" t="s">
        <v>103</v>
      </c>
      <c r="O90" s="1" t="s">
        <v>102</v>
      </c>
      <c r="P90" s="1" t="s">
        <v>1240</v>
      </c>
      <c r="Q90">
        <v>7</v>
      </c>
      <c r="R90" s="1" t="s">
        <v>314</v>
      </c>
      <c r="S90">
        <v>77</v>
      </c>
      <c r="T90" s="1" t="s">
        <v>320</v>
      </c>
      <c r="U90" s="1" t="s">
        <v>321</v>
      </c>
      <c r="V90">
        <v>5</v>
      </c>
      <c r="W90" s="1" t="s">
        <v>109</v>
      </c>
      <c r="X90" s="1" t="s">
        <v>109</v>
      </c>
      <c r="Y90" s="1" t="s">
        <v>292</v>
      </c>
      <c r="Z90">
        <v>185268</v>
      </c>
      <c r="AA90" t="s">
        <v>1256</v>
      </c>
      <c r="AB90" t="s">
        <v>1256</v>
      </c>
    </row>
    <row r="91" spans="1:28">
      <c r="A91">
        <v>973</v>
      </c>
      <c r="B91" s="1" t="s">
        <v>1240</v>
      </c>
      <c r="C91" s="1" t="s">
        <v>38</v>
      </c>
      <c r="D91" s="2">
        <v>43252</v>
      </c>
      <c r="E91" s="2">
        <v>43830</v>
      </c>
      <c r="F91" s="1" t="s">
        <v>91</v>
      </c>
      <c r="G91">
        <v>0</v>
      </c>
      <c r="H91">
        <v>0</v>
      </c>
      <c r="I91" s="1" t="s">
        <v>16</v>
      </c>
      <c r="J91" s="1" t="s">
        <v>93</v>
      </c>
      <c r="K91" s="1" t="s">
        <v>94</v>
      </c>
      <c r="L91" s="1" t="s">
        <v>101</v>
      </c>
      <c r="M91" s="1" t="s">
        <v>102</v>
      </c>
      <c r="N91" s="1" t="s">
        <v>103</v>
      </c>
      <c r="O91" s="1" t="s">
        <v>102</v>
      </c>
      <c r="P91" s="1" t="s">
        <v>1240</v>
      </c>
      <c r="Q91">
        <v>7</v>
      </c>
      <c r="R91" s="1" t="s">
        <v>314</v>
      </c>
      <c r="S91">
        <v>314</v>
      </c>
      <c r="T91" s="1" t="s">
        <v>401</v>
      </c>
      <c r="U91" s="1" t="s">
        <v>402</v>
      </c>
      <c r="V91">
        <v>5</v>
      </c>
      <c r="W91" s="1" t="s">
        <v>109</v>
      </c>
      <c r="X91" s="1" t="s">
        <v>109</v>
      </c>
      <c r="Y91" s="1" t="s">
        <v>292</v>
      </c>
      <c r="Z91">
        <v>185268</v>
      </c>
      <c r="AA91" t="s">
        <v>1256</v>
      </c>
      <c r="AB91" t="s">
        <v>1256</v>
      </c>
    </row>
    <row r="92" spans="1:28">
      <c r="A92">
        <v>973</v>
      </c>
      <c r="B92" s="1" t="s">
        <v>1240</v>
      </c>
      <c r="C92" s="1" t="s">
        <v>38</v>
      </c>
      <c r="D92" s="2">
        <v>43252</v>
      </c>
      <c r="E92" s="2">
        <v>43830</v>
      </c>
      <c r="F92" s="1" t="s">
        <v>91</v>
      </c>
      <c r="G92">
        <v>0</v>
      </c>
      <c r="H92">
        <v>0</v>
      </c>
      <c r="I92" s="1" t="s">
        <v>16</v>
      </c>
      <c r="J92" s="1" t="s">
        <v>93</v>
      </c>
      <c r="K92" s="1" t="s">
        <v>94</v>
      </c>
      <c r="L92" s="1" t="s">
        <v>101</v>
      </c>
      <c r="M92" s="1" t="s">
        <v>102</v>
      </c>
      <c r="N92" s="1" t="s">
        <v>103</v>
      </c>
      <c r="O92" s="1" t="s">
        <v>102</v>
      </c>
      <c r="P92" s="1" t="s">
        <v>1240</v>
      </c>
      <c r="Q92">
        <v>7</v>
      </c>
      <c r="R92" s="1" t="s">
        <v>314</v>
      </c>
      <c r="S92">
        <v>491</v>
      </c>
      <c r="T92" s="1" t="s">
        <v>546</v>
      </c>
      <c r="U92" s="1" t="s">
        <v>547</v>
      </c>
      <c r="V92">
        <v>5</v>
      </c>
      <c r="W92" s="1" t="s">
        <v>109</v>
      </c>
      <c r="X92" s="1" t="s">
        <v>109</v>
      </c>
      <c r="Y92" s="1" t="s">
        <v>292</v>
      </c>
      <c r="Z92">
        <v>185268</v>
      </c>
      <c r="AA92" t="s">
        <v>1256</v>
      </c>
      <c r="AB92" t="s">
        <v>1256</v>
      </c>
    </row>
    <row r="93" spans="1:28">
      <c r="A93">
        <v>973</v>
      </c>
      <c r="B93" s="1" t="s">
        <v>1240</v>
      </c>
      <c r="C93" s="1" t="s">
        <v>38</v>
      </c>
      <c r="D93" s="2">
        <v>43252</v>
      </c>
      <c r="E93" s="2">
        <v>43830</v>
      </c>
      <c r="F93" s="1" t="s">
        <v>91</v>
      </c>
      <c r="G93">
        <v>0</v>
      </c>
      <c r="H93">
        <v>0</v>
      </c>
      <c r="I93" s="1" t="s">
        <v>16</v>
      </c>
      <c r="J93" s="1" t="s">
        <v>93</v>
      </c>
      <c r="K93" s="1" t="s">
        <v>94</v>
      </c>
      <c r="L93" s="1" t="s">
        <v>101</v>
      </c>
      <c r="M93" s="1" t="s">
        <v>102</v>
      </c>
      <c r="N93" s="1" t="s">
        <v>103</v>
      </c>
      <c r="O93" s="1" t="s">
        <v>102</v>
      </c>
      <c r="P93" s="1" t="s">
        <v>1240</v>
      </c>
      <c r="Q93">
        <v>7</v>
      </c>
      <c r="R93" s="1" t="s">
        <v>314</v>
      </c>
      <c r="S93">
        <v>577</v>
      </c>
      <c r="T93" s="1" t="s">
        <v>315</v>
      </c>
      <c r="U93" s="1" t="s">
        <v>316</v>
      </c>
      <c r="V93">
        <v>5</v>
      </c>
      <c r="W93" s="1" t="s">
        <v>109</v>
      </c>
      <c r="X93" s="1" t="s">
        <v>109</v>
      </c>
      <c r="Y93" s="1" t="s">
        <v>292</v>
      </c>
      <c r="Z93">
        <v>185268</v>
      </c>
      <c r="AA93" t="s">
        <v>1256</v>
      </c>
      <c r="AB93" t="s">
        <v>1256</v>
      </c>
    </row>
    <row r="94" spans="1:28">
      <c r="A94">
        <v>973</v>
      </c>
      <c r="B94" s="1" t="s">
        <v>1240</v>
      </c>
      <c r="C94" s="1" t="s">
        <v>38</v>
      </c>
      <c r="D94" s="2">
        <v>43252</v>
      </c>
      <c r="E94" s="2">
        <v>43830</v>
      </c>
      <c r="F94" s="1" t="s">
        <v>91</v>
      </c>
      <c r="G94">
        <v>0</v>
      </c>
      <c r="H94">
        <v>0</v>
      </c>
      <c r="I94" s="1" t="s">
        <v>16</v>
      </c>
      <c r="J94" s="1" t="s">
        <v>93</v>
      </c>
      <c r="K94" s="1" t="s">
        <v>94</v>
      </c>
      <c r="L94" s="1" t="s">
        <v>101</v>
      </c>
      <c r="M94" s="1" t="s">
        <v>102</v>
      </c>
      <c r="N94" s="1" t="s">
        <v>103</v>
      </c>
      <c r="O94" s="1" t="s">
        <v>102</v>
      </c>
      <c r="P94" s="1" t="s">
        <v>1240</v>
      </c>
      <c r="Q94">
        <v>7</v>
      </c>
      <c r="R94" s="1" t="s">
        <v>314</v>
      </c>
      <c r="S94">
        <v>77</v>
      </c>
      <c r="T94" s="1" t="s">
        <v>320</v>
      </c>
      <c r="U94" s="1" t="s">
        <v>321</v>
      </c>
      <c r="V94">
        <v>5</v>
      </c>
      <c r="W94" s="1" t="s">
        <v>109</v>
      </c>
      <c r="X94" s="1" t="s">
        <v>109</v>
      </c>
      <c r="Y94" s="1" t="s">
        <v>140</v>
      </c>
      <c r="Z94">
        <v>185268</v>
      </c>
      <c r="AA94" t="s">
        <v>1256</v>
      </c>
      <c r="AB94" t="s">
        <v>1256</v>
      </c>
    </row>
    <row r="95" spans="1:28">
      <c r="A95">
        <v>973</v>
      </c>
      <c r="B95" s="1" t="s">
        <v>1240</v>
      </c>
      <c r="C95" s="1" t="s">
        <v>38</v>
      </c>
      <c r="D95" s="2">
        <v>43252</v>
      </c>
      <c r="E95" s="2">
        <v>43830</v>
      </c>
      <c r="F95" s="1" t="s">
        <v>91</v>
      </c>
      <c r="G95">
        <v>0</v>
      </c>
      <c r="H95">
        <v>0</v>
      </c>
      <c r="I95" s="1" t="s">
        <v>16</v>
      </c>
      <c r="J95" s="1" t="s">
        <v>93</v>
      </c>
      <c r="K95" s="1" t="s">
        <v>94</v>
      </c>
      <c r="L95" s="1" t="s">
        <v>101</v>
      </c>
      <c r="M95" s="1" t="s">
        <v>102</v>
      </c>
      <c r="N95" s="1" t="s">
        <v>103</v>
      </c>
      <c r="O95" s="1" t="s">
        <v>102</v>
      </c>
      <c r="P95" s="1" t="s">
        <v>1240</v>
      </c>
      <c r="Q95">
        <v>7</v>
      </c>
      <c r="R95" s="1" t="s">
        <v>314</v>
      </c>
      <c r="S95">
        <v>314</v>
      </c>
      <c r="T95" s="1" t="s">
        <v>401</v>
      </c>
      <c r="U95" s="1" t="s">
        <v>402</v>
      </c>
      <c r="V95">
        <v>5</v>
      </c>
      <c r="W95" s="1" t="s">
        <v>109</v>
      </c>
      <c r="X95" s="1" t="s">
        <v>109</v>
      </c>
      <c r="Y95" s="1" t="s">
        <v>140</v>
      </c>
      <c r="Z95">
        <v>185268</v>
      </c>
      <c r="AA95" t="s">
        <v>1256</v>
      </c>
      <c r="AB95" t="s">
        <v>1256</v>
      </c>
    </row>
    <row r="96" spans="1:28">
      <c r="A96">
        <v>973</v>
      </c>
      <c r="B96" s="1" t="s">
        <v>1240</v>
      </c>
      <c r="C96" s="1" t="s">
        <v>38</v>
      </c>
      <c r="D96" s="2">
        <v>43252</v>
      </c>
      <c r="E96" s="2">
        <v>43830</v>
      </c>
      <c r="F96" s="1" t="s">
        <v>91</v>
      </c>
      <c r="G96">
        <v>0</v>
      </c>
      <c r="H96">
        <v>0</v>
      </c>
      <c r="I96" s="1" t="s">
        <v>16</v>
      </c>
      <c r="J96" s="1" t="s">
        <v>93</v>
      </c>
      <c r="K96" s="1" t="s">
        <v>94</v>
      </c>
      <c r="L96" s="1" t="s">
        <v>101</v>
      </c>
      <c r="M96" s="1" t="s">
        <v>102</v>
      </c>
      <c r="N96" s="1" t="s">
        <v>103</v>
      </c>
      <c r="O96" s="1" t="s">
        <v>102</v>
      </c>
      <c r="P96" s="1" t="s">
        <v>1240</v>
      </c>
      <c r="Q96">
        <v>7</v>
      </c>
      <c r="R96" s="1" t="s">
        <v>314</v>
      </c>
      <c r="S96">
        <v>491</v>
      </c>
      <c r="T96" s="1" t="s">
        <v>546</v>
      </c>
      <c r="U96" s="1" t="s">
        <v>547</v>
      </c>
      <c r="V96">
        <v>5</v>
      </c>
      <c r="W96" s="1" t="s">
        <v>109</v>
      </c>
      <c r="X96" s="1" t="s">
        <v>109</v>
      </c>
      <c r="Y96" s="1" t="s">
        <v>140</v>
      </c>
      <c r="Z96">
        <v>185268</v>
      </c>
      <c r="AA96" t="s">
        <v>1256</v>
      </c>
      <c r="AB96" t="s">
        <v>1256</v>
      </c>
    </row>
    <row r="97" spans="1:28">
      <c r="A97">
        <v>973</v>
      </c>
      <c r="B97" s="1" t="s">
        <v>1240</v>
      </c>
      <c r="C97" s="1" t="s">
        <v>38</v>
      </c>
      <c r="D97" s="2">
        <v>43252</v>
      </c>
      <c r="E97" s="2">
        <v>43830</v>
      </c>
      <c r="F97" s="1" t="s">
        <v>91</v>
      </c>
      <c r="G97">
        <v>0</v>
      </c>
      <c r="H97">
        <v>0</v>
      </c>
      <c r="I97" s="1" t="s">
        <v>16</v>
      </c>
      <c r="J97" s="1" t="s">
        <v>93</v>
      </c>
      <c r="K97" s="1" t="s">
        <v>94</v>
      </c>
      <c r="L97" s="1" t="s">
        <v>101</v>
      </c>
      <c r="M97" s="1" t="s">
        <v>102</v>
      </c>
      <c r="N97" s="1" t="s">
        <v>103</v>
      </c>
      <c r="O97" s="1" t="s">
        <v>102</v>
      </c>
      <c r="P97" s="1" t="s">
        <v>1240</v>
      </c>
      <c r="Q97">
        <v>7</v>
      </c>
      <c r="R97" s="1" t="s">
        <v>314</v>
      </c>
      <c r="S97">
        <v>577</v>
      </c>
      <c r="T97" s="1" t="s">
        <v>315</v>
      </c>
      <c r="U97" s="1" t="s">
        <v>316</v>
      </c>
      <c r="V97">
        <v>5</v>
      </c>
      <c r="W97" s="1" t="s">
        <v>109</v>
      </c>
      <c r="X97" s="1" t="s">
        <v>109</v>
      </c>
      <c r="Y97" s="1" t="s">
        <v>140</v>
      </c>
      <c r="Z97">
        <v>185268</v>
      </c>
      <c r="AA97" t="s">
        <v>1256</v>
      </c>
      <c r="AB97" t="s">
        <v>1256</v>
      </c>
    </row>
    <row r="98" spans="1:28">
      <c r="A98">
        <v>973</v>
      </c>
      <c r="B98" s="1" t="s">
        <v>1240</v>
      </c>
      <c r="C98" s="1" t="s">
        <v>38</v>
      </c>
      <c r="D98" s="2">
        <v>43252</v>
      </c>
      <c r="E98" s="2">
        <v>43830</v>
      </c>
      <c r="F98" s="1" t="s">
        <v>91</v>
      </c>
      <c r="G98">
        <v>0</v>
      </c>
      <c r="H98">
        <v>0</v>
      </c>
      <c r="I98" s="1" t="s">
        <v>16</v>
      </c>
      <c r="J98" s="1" t="s">
        <v>93</v>
      </c>
      <c r="K98" s="1" t="s">
        <v>94</v>
      </c>
      <c r="L98" s="1" t="s">
        <v>101</v>
      </c>
      <c r="M98" s="1" t="s">
        <v>102</v>
      </c>
      <c r="N98" s="1" t="s">
        <v>113</v>
      </c>
      <c r="O98" s="1" t="s">
        <v>114</v>
      </c>
      <c r="P98" s="1" t="s">
        <v>1240</v>
      </c>
      <c r="Q98">
        <v>7</v>
      </c>
      <c r="R98" s="1" t="s">
        <v>314</v>
      </c>
      <c r="S98">
        <v>77</v>
      </c>
      <c r="T98" s="1" t="s">
        <v>320</v>
      </c>
      <c r="U98" s="1" t="s">
        <v>321</v>
      </c>
      <c r="V98">
        <v>5</v>
      </c>
      <c r="W98" s="1" t="s">
        <v>109</v>
      </c>
      <c r="X98" s="1" t="s">
        <v>109</v>
      </c>
      <c r="Y98" s="1" t="s">
        <v>357</v>
      </c>
      <c r="Z98">
        <v>293798</v>
      </c>
      <c r="AA98" t="s">
        <v>1256</v>
      </c>
      <c r="AB98" t="s">
        <v>1256</v>
      </c>
    </row>
    <row r="99" spans="1:28">
      <c r="A99">
        <v>973</v>
      </c>
      <c r="B99" s="1" t="s">
        <v>1240</v>
      </c>
      <c r="C99" s="1" t="s">
        <v>38</v>
      </c>
      <c r="D99" s="2">
        <v>43252</v>
      </c>
      <c r="E99" s="2">
        <v>43830</v>
      </c>
      <c r="F99" s="1" t="s">
        <v>91</v>
      </c>
      <c r="G99">
        <v>0</v>
      </c>
      <c r="H99">
        <v>0</v>
      </c>
      <c r="I99" s="1" t="s">
        <v>16</v>
      </c>
      <c r="J99" s="1" t="s">
        <v>93</v>
      </c>
      <c r="K99" s="1" t="s">
        <v>94</v>
      </c>
      <c r="L99" s="1" t="s">
        <v>101</v>
      </c>
      <c r="M99" s="1" t="s">
        <v>102</v>
      </c>
      <c r="N99" s="1" t="s">
        <v>113</v>
      </c>
      <c r="O99" s="1" t="s">
        <v>114</v>
      </c>
      <c r="P99" s="1" t="s">
        <v>1240</v>
      </c>
      <c r="Q99">
        <v>7</v>
      </c>
      <c r="R99" s="1" t="s">
        <v>314</v>
      </c>
      <c r="S99">
        <v>314</v>
      </c>
      <c r="T99" s="1" t="s">
        <v>401</v>
      </c>
      <c r="U99" s="1" t="s">
        <v>402</v>
      </c>
      <c r="V99">
        <v>5</v>
      </c>
      <c r="W99" s="1" t="s">
        <v>109</v>
      </c>
      <c r="X99" s="1" t="s">
        <v>109</v>
      </c>
      <c r="Y99" s="1" t="s">
        <v>357</v>
      </c>
      <c r="Z99">
        <v>293798</v>
      </c>
      <c r="AA99" t="s">
        <v>1256</v>
      </c>
      <c r="AB99" t="s">
        <v>1256</v>
      </c>
    </row>
    <row r="100" spans="1:28">
      <c r="A100">
        <v>973</v>
      </c>
      <c r="B100" s="1" t="s">
        <v>1240</v>
      </c>
      <c r="C100" s="1" t="s">
        <v>38</v>
      </c>
      <c r="D100" s="2">
        <v>43252</v>
      </c>
      <c r="E100" s="2">
        <v>43830</v>
      </c>
      <c r="F100" s="1" t="s">
        <v>91</v>
      </c>
      <c r="G100">
        <v>0</v>
      </c>
      <c r="H100">
        <v>0</v>
      </c>
      <c r="I100" s="1" t="s">
        <v>16</v>
      </c>
      <c r="J100" s="1" t="s">
        <v>93</v>
      </c>
      <c r="K100" s="1" t="s">
        <v>94</v>
      </c>
      <c r="L100" s="1" t="s">
        <v>101</v>
      </c>
      <c r="M100" s="1" t="s">
        <v>102</v>
      </c>
      <c r="N100" s="1" t="s">
        <v>113</v>
      </c>
      <c r="O100" s="1" t="s">
        <v>114</v>
      </c>
      <c r="P100" s="1" t="s">
        <v>1240</v>
      </c>
      <c r="Q100">
        <v>7</v>
      </c>
      <c r="R100" s="1" t="s">
        <v>314</v>
      </c>
      <c r="S100">
        <v>491</v>
      </c>
      <c r="T100" s="1" t="s">
        <v>546</v>
      </c>
      <c r="U100" s="1" t="s">
        <v>547</v>
      </c>
      <c r="V100">
        <v>5</v>
      </c>
      <c r="W100" s="1" t="s">
        <v>109</v>
      </c>
      <c r="X100" s="1" t="s">
        <v>109</v>
      </c>
      <c r="Y100" s="1" t="s">
        <v>357</v>
      </c>
      <c r="Z100">
        <v>293798</v>
      </c>
      <c r="AA100" t="s">
        <v>1256</v>
      </c>
      <c r="AB100" t="s">
        <v>1256</v>
      </c>
    </row>
    <row r="101" spans="1:28">
      <c r="A101">
        <v>973</v>
      </c>
      <c r="B101" s="1" t="s">
        <v>1240</v>
      </c>
      <c r="C101" s="1" t="s">
        <v>38</v>
      </c>
      <c r="D101" s="2">
        <v>43252</v>
      </c>
      <c r="E101" s="2">
        <v>43830</v>
      </c>
      <c r="F101" s="1" t="s">
        <v>91</v>
      </c>
      <c r="G101">
        <v>0</v>
      </c>
      <c r="H101">
        <v>0</v>
      </c>
      <c r="I101" s="1" t="s">
        <v>16</v>
      </c>
      <c r="J101" s="1" t="s">
        <v>93</v>
      </c>
      <c r="K101" s="1" t="s">
        <v>94</v>
      </c>
      <c r="L101" s="1" t="s">
        <v>101</v>
      </c>
      <c r="M101" s="1" t="s">
        <v>102</v>
      </c>
      <c r="N101" s="1" t="s">
        <v>113</v>
      </c>
      <c r="O101" s="1" t="s">
        <v>114</v>
      </c>
      <c r="P101" s="1" t="s">
        <v>1240</v>
      </c>
      <c r="Q101">
        <v>7</v>
      </c>
      <c r="R101" s="1" t="s">
        <v>314</v>
      </c>
      <c r="S101">
        <v>577</v>
      </c>
      <c r="T101" s="1" t="s">
        <v>315</v>
      </c>
      <c r="U101" s="1" t="s">
        <v>316</v>
      </c>
      <c r="V101">
        <v>5</v>
      </c>
      <c r="W101" s="1" t="s">
        <v>109</v>
      </c>
      <c r="X101" s="1" t="s">
        <v>109</v>
      </c>
      <c r="Y101" s="1" t="s">
        <v>357</v>
      </c>
      <c r="Z101">
        <v>293798</v>
      </c>
      <c r="AA101" t="s">
        <v>1256</v>
      </c>
      <c r="AB101" t="s">
        <v>1256</v>
      </c>
    </row>
    <row r="102" spans="1:28">
      <c r="A102">
        <v>973</v>
      </c>
      <c r="B102" s="1" t="s">
        <v>1240</v>
      </c>
      <c r="C102" s="1" t="s">
        <v>38</v>
      </c>
      <c r="D102" s="2">
        <v>43252</v>
      </c>
      <c r="E102" s="2">
        <v>43830</v>
      </c>
      <c r="F102" s="1" t="s">
        <v>91</v>
      </c>
      <c r="G102">
        <v>0</v>
      </c>
      <c r="H102">
        <v>0</v>
      </c>
      <c r="I102" s="1" t="s">
        <v>16</v>
      </c>
      <c r="J102" s="1" t="s">
        <v>93</v>
      </c>
      <c r="K102" s="1" t="s">
        <v>94</v>
      </c>
      <c r="L102" s="1" t="s">
        <v>101</v>
      </c>
      <c r="M102" s="1" t="s">
        <v>102</v>
      </c>
      <c r="N102" s="1" t="s">
        <v>113</v>
      </c>
      <c r="O102" s="1" t="s">
        <v>114</v>
      </c>
      <c r="P102" s="1" t="s">
        <v>1240</v>
      </c>
      <c r="Q102">
        <v>7</v>
      </c>
      <c r="R102" s="1" t="s">
        <v>314</v>
      </c>
      <c r="S102">
        <v>77</v>
      </c>
      <c r="T102" s="1" t="s">
        <v>320</v>
      </c>
      <c r="U102" s="1" t="s">
        <v>321</v>
      </c>
      <c r="V102">
        <v>5</v>
      </c>
      <c r="W102" s="1" t="s">
        <v>109</v>
      </c>
      <c r="X102" s="1" t="s">
        <v>109</v>
      </c>
      <c r="Y102" s="1" t="s">
        <v>161</v>
      </c>
      <c r="Z102">
        <v>293798</v>
      </c>
      <c r="AA102" t="s">
        <v>1256</v>
      </c>
      <c r="AB102" t="s">
        <v>1256</v>
      </c>
    </row>
    <row r="103" spans="1:28">
      <c r="A103">
        <v>973</v>
      </c>
      <c r="B103" s="1" t="s">
        <v>1240</v>
      </c>
      <c r="C103" s="1" t="s">
        <v>38</v>
      </c>
      <c r="D103" s="2">
        <v>43252</v>
      </c>
      <c r="E103" s="2">
        <v>43830</v>
      </c>
      <c r="F103" s="1" t="s">
        <v>91</v>
      </c>
      <c r="G103">
        <v>0</v>
      </c>
      <c r="H103">
        <v>0</v>
      </c>
      <c r="I103" s="1" t="s">
        <v>16</v>
      </c>
      <c r="J103" s="1" t="s">
        <v>93</v>
      </c>
      <c r="K103" s="1" t="s">
        <v>94</v>
      </c>
      <c r="L103" s="1" t="s">
        <v>101</v>
      </c>
      <c r="M103" s="1" t="s">
        <v>102</v>
      </c>
      <c r="N103" s="1" t="s">
        <v>113</v>
      </c>
      <c r="O103" s="1" t="s">
        <v>114</v>
      </c>
      <c r="P103" s="1" t="s">
        <v>1240</v>
      </c>
      <c r="Q103">
        <v>7</v>
      </c>
      <c r="R103" s="1" t="s">
        <v>314</v>
      </c>
      <c r="S103">
        <v>314</v>
      </c>
      <c r="T103" s="1" t="s">
        <v>401</v>
      </c>
      <c r="U103" s="1" t="s">
        <v>402</v>
      </c>
      <c r="V103">
        <v>5</v>
      </c>
      <c r="W103" s="1" t="s">
        <v>109</v>
      </c>
      <c r="X103" s="1" t="s">
        <v>109</v>
      </c>
      <c r="Y103" s="1" t="s">
        <v>161</v>
      </c>
      <c r="Z103">
        <v>293798</v>
      </c>
      <c r="AA103" t="s">
        <v>1256</v>
      </c>
      <c r="AB103" t="s">
        <v>1256</v>
      </c>
    </row>
    <row r="104" spans="1:28">
      <c r="A104">
        <v>973</v>
      </c>
      <c r="B104" s="1" t="s">
        <v>1240</v>
      </c>
      <c r="C104" s="1" t="s">
        <v>38</v>
      </c>
      <c r="D104" s="2">
        <v>43252</v>
      </c>
      <c r="E104" s="2">
        <v>43830</v>
      </c>
      <c r="F104" s="1" t="s">
        <v>91</v>
      </c>
      <c r="G104">
        <v>0</v>
      </c>
      <c r="H104">
        <v>0</v>
      </c>
      <c r="I104" s="1" t="s">
        <v>16</v>
      </c>
      <c r="J104" s="1" t="s">
        <v>93</v>
      </c>
      <c r="K104" s="1" t="s">
        <v>94</v>
      </c>
      <c r="L104" s="1" t="s">
        <v>101</v>
      </c>
      <c r="M104" s="1" t="s">
        <v>102</v>
      </c>
      <c r="N104" s="1" t="s">
        <v>113</v>
      </c>
      <c r="O104" s="1" t="s">
        <v>114</v>
      </c>
      <c r="P104" s="1" t="s">
        <v>1240</v>
      </c>
      <c r="Q104">
        <v>7</v>
      </c>
      <c r="R104" s="1" t="s">
        <v>314</v>
      </c>
      <c r="S104">
        <v>491</v>
      </c>
      <c r="T104" s="1" t="s">
        <v>546</v>
      </c>
      <c r="U104" s="1" t="s">
        <v>547</v>
      </c>
      <c r="V104">
        <v>5</v>
      </c>
      <c r="W104" s="1" t="s">
        <v>109</v>
      </c>
      <c r="X104" s="1" t="s">
        <v>109</v>
      </c>
      <c r="Y104" s="1" t="s">
        <v>161</v>
      </c>
      <c r="Z104">
        <v>293798</v>
      </c>
      <c r="AA104" t="s">
        <v>1256</v>
      </c>
      <c r="AB104" t="s">
        <v>1256</v>
      </c>
    </row>
    <row r="105" spans="1:28">
      <c r="A105">
        <v>973</v>
      </c>
      <c r="B105" s="1" t="s">
        <v>1240</v>
      </c>
      <c r="C105" s="1" t="s">
        <v>38</v>
      </c>
      <c r="D105" s="2">
        <v>43252</v>
      </c>
      <c r="E105" s="2">
        <v>43830</v>
      </c>
      <c r="F105" s="1" t="s">
        <v>91</v>
      </c>
      <c r="G105">
        <v>0</v>
      </c>
      <c r="H105">
        <v>0</v>
      </c>
      <c r="I105" s="1" t="s">
        <v>16</v>
      </c>
      <c r="J105" s="1" t="s">
        <v>93</v>
      </c>
      <c r="K105" s="1" t="s">
        <v>94</v>
      </c>
      <c r="L105" s="1" t="s">
        <v>101</v>
      </c>
      <c r="M105" s="1" t="s">
        <v>102</v>
      </c>
      <c r="N105" s="1" t="s">
        <v>113</v>
      </c>
      <c r="O105" s="1" t="s">
        <v>114</v>
      </c>
      <c r="P105" s="1" t="s">
        <v>1240</v>
      </c>
      <c r="Q105">
        <v>7</v>
      </c>
      <c r="R105" s="1" t="s">
        <v>314</v>
      </c>
      <c r="S105">
        <v>577</v>
      </c>
      <c r="T105" s="1" t="s">
        <v>315</v>
      </c>
      <c r="U105" s="1" t="s">
        <v>316</v>
      </c>
      <c r="V105">
        <v>5</v>
      </c>
      <c r="W105" s="1" t="s">
        <v>109</v>
      </c>
      <c r="X105" s="1" t="s">
        <v>109</v>
      </c>
      <c r="Y105" s="1" t="s">
        <v>161</v>
      </c>
      <c r="Z105">
        <v>293798</v>
      </c>
      <c r="AA105" t="s">
        <v>1256</v>
      </c>
      <c r="AB105" t="s">
        <v>1256</v>
      </c>
    </row>
    <row r="106" spans="1:28">
      <c r="A106">
        <v>973</v>
      </c>
      <c r="B106" s="1" t="s">
        <v>1240</v>
      </c>
      <c r="C106" s="1" t="s">
        <v>38</v>
      </c>
      <c r="D106" s="2">
        <v>43252</v>
      </c>
      <c r="E106" s="2">
        <v>43830</v>
      </c>
      <c r="F106" s="1" t="s">
        <v>91</v>
      </c>
      <c r="G106">
        <v>0</v>
      </c>
      <c r="H106">
        <v>0</v>
      </c>
      <c r="I106" s="1" t="s">
        <v>16</v>
      </c>
      <c r="J106" s="1" t="s">
        <v>93</v>
      </c>
      <c r="K106" s="1" t="s">
        <v>94</v>
      </c>
      <c r="L106" s="1" t="s">
        <v>101</v>
      </c>
      <c r="M106" s="1" t="s">
        <v>102</v>
      </c>
      <c r="N106" s="1" t="s">
        <v>113</v>
      </c>
      <c r="O106" s="1" t="s">
        <v>114</v>
      </c>
      <c r="P106" s="1" t="s">
        <v>1240</v>
      </c>
      <c r="Q106">
        <v>7</v>
      </c>
      <c r="R106" s="1" t="s">
        <v>314</v>
      </c>
      <c r="S106">
        <v>77</v>
      </c>
      <c r="T106" s="1" t="s">
        <v>320</v>
      </c>
      <c r="U106" s="1" t="s">
        <v>321</v>
      </c>
      <c r="V106">
        <v>5</v>
      </c>
      <c r="W106" s="1" t="s">
        <v>109</v>
      </c>
      <c r="X106" s="1" t="s">
        <v>109</v>
      </c>
      <c r="Y106" s="1" t="s">
        <v>292</v>
      </c>
      <c r="Z106">
        <v>293798</v>
      </c>
      <c r="AA106" t="s">
        <v>1256</v>
      </c>
      <c r="AB106" t="s">
        <v>1256</v>
      </c>
    </row>
    <row r="107" spans="1:28">
      <c r="A107">
        <v>973</v>
      </c>
      <c r="B107" s="1" t="s">
        <v>1240</v>
      </c>
      <c r="C107" s="1" t="s">
        <v>38</v>
      </c>
      <c r="D107" s="2">
        <v>43252</v>
      </c>
      <c r="E107" s="2">
        <v>43830</v>
      </c>
      <c r="F107" s="1" t="s">
        <v>91</v>
      </c>
      <c r="G107">
        <v>0</v>
      </c>
      <c r="H107">
        <v>0</v>
      </c>
      <c r="I107" s="1" t="s">
        <v>16</v>
      </c>
      <c r="J107" s="1" t="s">
        <v>93</v>
      </c>
      <c r="K107" s="1" t="s">
        <v>94</v>
      </c>
      <c r="L107" s="1" t="s">
        <v>101</v>
      </c>
      <c r="M107" s="1" t="s">
        <v>102</v>
      </c>
      <c r="N107" s="1" t="s">
        <v>113</v>
      </c>
      <c r="O107" s="1" t="s">
        <v>114</v>
      </c>
      <c r="P107" s="1" t="s">
        <v>1240</v>
      </c>
      <c r="Q107">
        <v>7</v>
      </c>
      <c r="R107" s="1" t="s">
        <v>314</v>
      </c>
      <c r="S107">
        <v>314</v>
      </c>
      <c r="T107" s="1" t="s">
        <v>401</v>
      </c>
      <c r="U107" s="1" t="s">
        <v>402</v>
      </c>
      <c r="V107">
        <v>5</v>
      </c>
      <c r="W107" s="1" t="s">
        <v>109</v>
      </c>
      <c r="X107" s="1" t="s">
        <v>109</v>
      </c>
      <c r="Y107" s="1" t="s">
        <v>292</v>
      </c>
      <c r="Z107">
        <v>293798</v>
      </c>
      <c r="AA107" t="s">
        <v>1256</v>
      </c>
      <c r="AB107" t="s">
        <v>1256</v>
      </c>
    </row>
    <row r="108" spans="1:28">
      <c r="A108">
        <v>973</v>
      </c>
      <c r="B108" s="1" t="s">
        <v>1240</v>
      </c>
      <c r="C108" s="1" t="s">
        <v>38</v>
      </c>
      <c r="D108" s="2">
        <v>43252</v>
      </c>
      <c r="E108" s="2">
        <v>43830</v>
      </c>
      <c r="F108" s="1" t="s">
        <v>91</v>
      </c>
      <c r="G108">
        <v>0</v>
      </c>
      <c r="H108">
        <v>0</v>
      </c>
      <c r="I108" s="1" t="s">
        <v>16</v>
      </c>
      <c r="J108" s="1" t="s">
        <v>93</v>
      </c>
      <c r="K108" s="1" t="s">
        <v>94</v>
      </c>
      <c r="L108" s="1" t="s">
        <v>101</v>
      </c>
      <c r="M108" s="1" t="s">
        <v>102</v>
      </c>
      <c r="N108" s="1" t="s">
        <v>113</v>
      </c>
      <c r="O108" s="1" t="s">
        <v>114</v>
      </c>
      <c r="P108" s="1" t="s">
        <v>1240</v>
      </c>
      <c r="Q108">
        <v>7</v>
      </c>
      <c r="R108" s="1" t="s">
        <v>314</v>
      </c>
      <c r="S108">
        <v>491</v>
      </c>
      <c r="T108" s="1" t="s">
        <v>546</v>
      </c>
      <c r="U108" s="1" t="s">
        <v>547</v>
      </c>
      <c r="V108">
        <v>5</v>
      </c>
      <c r="W108" s="1" t="s">
        <v>109</v>
      </c>
      <c r="X108" s="1" t="s">
        <v>109</v>
      </c>
      <c r="Y108" s="1" t="s">
        <v>292</v>
      </c>
      <c r="Z108">
        <v>293798</v>
      </c>
      <c r="AA108" t="s">
        <v>1256</v>
      </c>
      <c r="AB108" t="s">
        <v>1256</v>
      </c>
    </row>
    <row r="109" spans="1:28">
      <c r="A109">
        <v>973</v>
      </c>
      <c r="B109" s="1" t="s">
        <v>1240</v>
      </c>
      <c r="C109" s="1" t="s">
        <v>38</v>
      </c>
      <c r="D109" s="2">
        <v>43252</v>
      </c>
      <c r="E109" s="2">
        <v>43830</v>
      </c>
      <c r="F109" s="1" t="s">
        <v>91</v>
      </c>
      <c r="G109">
        <v>0</v>
      </c>
      <c r="H109">
        <v>0</v>
      </c>
      <c r="I109" s="1" t="s">
        <v>16</v>
      </c>
      <c r="J109" s="1" t="s">
        <v>93</v>
      </c>
      <c r="K109" s="1" t="s">
        <v>94</v>
      </c>
      <c r="L109" s="1" t="s">
        <v>101</v>
      </c>
      <c r="M109" s="1" t="s">
        <v>102</v>
      </c>
      <c r="N109" s="1" t="s">
        <v>113</v>
      </c>
      <c r="O109" s="1" t="s">
        <v>114</v>
      </c>
      <c r="P109" s="1" t="s">
        <v>1240</v>
      </c>
      <c r="Q109">
        <v>7</v>
      </c>
      <c r="R109" s="1" t="s">
        <v>314</v>
      </c>
      <c r="S109">
        <v>577</v>
      </c>
      <c r="T109" s="1" t="s">
        <v>315</v>
      </c>
      <c r="U109" s="1" t="s">
        <v>316</v>
      </c>
      <c r="V109">
        <v>5</v>
      </c>
      <c r="W109" s="1" t="s">
        <v>109</v>
      </c>
      <c r="X109" s="1" t="s">
        <v>109</v>
      </c>
      <c r="Y109" s="1" t="s">
        <v>292</v>
      </c>
      <c r="Z109">
        <v>293798</v>
      </c>
      <c r="AA109" t="s">
        <v>1256</v>
      </c>
      <c r="AB109" t="s">
        <v>1256</v>
      </c>
    </row>
    <row r="110" spans="1:28">
      <c r="A110">
        <v>973</v>
      </c>
      <c r="B110" s="1" t="s">
        <v>1240</v>
      </c>
      <c r="C110" s="1" t="s">
        <v>38</v>
      </c>
      <c r="D110" s="2">
        <v>43252</v>
      </c>
      <c r="E110" s="2">
        <v>43830</v>
      </c>
      <c r="F110" s="1" t="s">
        <v>91</v>
      </c>
      <c r="G110">
        <v>0</v>
      </c>
      <c r="H110">
        <v>0</v>
      </c>
      <c r="I110" s="1" t="s">
        <v>16</v>
      </c>
      <c r="J110" s="1" t="s">
        <v>93</v>
      </c>
      <c r="K110" s="1" t="s">
        <v>94</v>
      </c>
      <c r="L110" s="1" t="s">
        <v>101</v>
      </c>
      <c r="M110" s="1" t="s">
        <v>102</v>
      </c>
      <c r="N110" s="1" t="s">
        <v>113</v>
      </c>
      <c r="O110" s="1" t="s">
        <v>114</v>
      </c>
      <c r="P110" s="1" t="s">
        <v>1240</v>
      </c>
      <c r="Q110">
        <v>7</v>
      </c>
      <c r="R110" s="1" t="s">
        <v>314</v>
      </c>
      <c r="S110">
        <v>77</v>
      </c>
      <c r="T110" s="1" t="s">
        <v>320</v>
      </c>
      <c r="U110" s="1" t="s">
        <v>321</v>
      </c>
      <c r="V110">
        <v>5</v>
      </c>
      <c r="W110" s="1" t="s">
        <v>109</v>
      </c>
      <c r="X110" s="1" t="s">
        <v>109</v>
      </c>
      <c r="Y110" s="1" t="s">
        <v>140</v>
      </c>
      <c r="Z110">
        <v>293798</v>
      </c>
      <c r="AA110" t="s">
        <v>1256</v>
      </c>
      <c r="AB110" t="s">
        <v>1256</v>
      </c>
    </row>
    <row r="111" spans="1:28">
      <c r="A111">
        <v>973</v>
      </c>
      <c r="B111" s="1" t="s">
        <v>1240</v>
      </c>
      <c r="C111" s="1" t="s">
        <v>38</v>
      </c>
      <c r="D111" s="2">
        <v>43252</v>
      </c>
      <c r="E111" s="2">
        <v>43830</v>
      </c>
      <c r="F111" s="1" t="s">
        <v>91</v>
      </c>
      <c r="G111">
        <v>0</v>
      </c>
      <c r="H111">
        <v>0</v>
      </c>
      <c r="I111" s="1" t="s">
        <v>16</v>
      </c>
      <c r="J111" s="1" t="s">
        <v>93</v>
      </c>
      <c r="K111" s="1" t="s">
        <v>94</v>
      </c>
      <c r="L111" s="1" t="s">
        <v>101</v>
      </c>
      <c r="M111" s="1" t="s">
        <v>102</v>
      </c>
      <c r="N111" s="1" t="s">
        <v>113</v>
      </c>
      <c r="O111" s="1" t="s">
        <v>114</v>
      </c>
      <c r="P111" s="1" t="s">
        <v>1240</v>
      </c>
      <c r="Q111">
        <v>7</v>
      </c>
      <c r="R111" s="1" t="s">
        <v>314</v>
      </c>
      <c r="S111">
        <v>314</v>
      </c>
      <c r="T111" s="1" t="s">
        <v>401</v>
      </c>
      <c r="U111" s="1" t="s">
        <v>402</v>
      </c>
      <c r="V111">
        <v>5</v>
      </c>
      <c r="W111" s="1" t="s">
        <v>109</v>
      </c>
      <c r="X111" s="1" t="s">
        <v>109</v>
      </c>
      <c r="Y111" s="1" t="s">
        <v>140</v>
      </c>
      <c r="Z111">
        <v>293798</v>
      </c>
      <c r="AA111" t="s">
        <v>1256</v>
      </c>
      <c r="AB111" t="s">
        <v>1256</v>
      </c>
    </row>
    <row r="112" spans="1:28">
      <c r="A112">
        <v>973</v>
      </c>
      <c r="B112" s="1" t="s">
        <v>1240</v>
      </c>
      <c r="C112" s="1" t="s">
        <v>38</v>
      </c>
      <c r="D112" s="2">
        <v>43252</v>
      </c>
      <c r="E112" s="2">
        <v>43830</v>
      </c>
      <c r="F112" s="1" t="s">
        <v>91</v>
      </c>
      <c r="G112">
        <v>0</v>
      </c>
      <c r="H112">
        <v>0</v>
      </c>
      <c r="I112" s="1" t="s">
        <v>16</v>
      </c>
      <c r="J112" s="1" t="s">
        <v>93</v>
      </c>
      <c r="K112" s="1" t="s">
        <v>94</v>
      </c>
      <c r="L112" s="1" t="s">
        <v>101</v>
      </c>
      <c r="M112" s="1" t="s">
        <v>102</v>
      </c>
      <c r="N112" s="1" t="s">
        <v>113</v>
      </c>
      <c r="O112" s="1" t="s">
        <v>114</v>
      </c>
      <c r="P112" s="1" t="s">
        <v>1240</v>
      </c>
      <c r="Q112">
        <v>7</v>
      </c>
      <c r="R112" s="1" t="s">
        <v>314</v>
      </c>
      <c r="S112">
        <v>491</v>
      </c>
      <c r="T112" s="1" t="s">
        <v>546</v>
      </c>
      <c r="U112" s="1" t="s">
        <v>547</v>
      </c>
      <c r="V112">
        <v>5</v>
      </c>
      <c r="W112" s="1" t="s">
        <v>109</v>
      </c>
      <c r="X112" s="1" t="s">
        <v>109</v>
      </c>
      <c r="Y112" s="1" t="s">
        <v>140</v>
      </c>
      <c r="Z112">
        <v>293798</v>
      </c>
      <c r="AA112" t="s">
        <v>1256</v>
      </c>
      <c r="AB112" t="s">
        <v>1256</v>
      </c>
    </row>
    <row r="113" spans="1:28">
      <c r="A113">
        <v>973</v>
      </c>
      <c r="B113" s="1" t="s">
        <v>1240</v>
      </c>
      <c r="C113" s="1" t="s">
        <v>38</v>
      </c>
      <c r="D113" s="2">
        <v>43252</v>
      </c>
      <c r="E113" s="2">
        <v>43830</v>
      </c>
      <c r="F113" s="1" t="s">
        <v>91</v>
      </c>
      <c r="G113">
        <v>0</v>
      </c>
      <c r="H113">
        <v>0</v>
      </c>
      <c r="I113" s="1" t="s">
        <v>16</v>
      </c>
      <c r="J113" s="1" t="s">
        <v>93</v>
      </c>
      <c r="K113" s="1" t="s">
        <v>94</v>
      </c>
      <c r="L113" s="1" t="s">
        <v>101</v>
      </c>
      <c r="M113" s="1" t="s">
        <v>102</v>
      </c>
      <c r="N113" s="1" t="s">
        <v>113</v>
      </c>
      <c r="O113" s="1" t="s">
        <v>114</v>
      </c>
      <c r="P113" s="1" t="s">
        <v>1240</v>
      </c>
      <c r="Q113">
        <v>7</v>
      </c>
      <c r="R113" s="1" t="s">
        <v>314</v>
      </c>
      <c r="S113">
        <v>577</v>
      </c>
      <c r="T113" s="1" t="s">
        <v>315</v>
      </c>
      <c r="U113" s="1" t="s">
        <v>316</v>
      </c>
      <c r="V113">
        <v>5</v>
      </c>
      <c r="W113" s="1" t="s">
        <v>109</v>
      </c>
      <c r="X113" s="1" t="s">
        <v>109</v>
      </c>
      <c r="Y113" s="1" t="s">
        <v>140</v>
      </c>
      <c r="Z113">
        <v>293798</v>
      </c>
      <c r="AA113" t="s">
        <v>1256</v>
      </c>
      <c r="AB113" t="s">
        <v>1256</v>
      </c>
    </row>
    <row r="114" spans="1:28">
      <c r="A114">
        <v>973</v>
      </c>
      <c r="B114" s="1" t="s">
        <v>1240</v>
      </c>
      <c r="C114" s="1" t="s">
        <v>38</v>
      </c>
      <c r="D114" s="2">
        <v>43252</v>
      </c>
      <c r="E114" s="2">
        <v>43830</v>
      </c>
      <c r="F114" s="1" t="s">
        <v>91</v>
      </c>
      <c r="G114">
        <v>0</v>
      </c>
      <c r="H114">
        <v>0</v>
      </c>
      <c r="I114" s="1" t="s">
        <v>16</v>
      </c>
      <c r="J114" s="1" t="s">
        <v>93</v>
      </c>
      <c r="K114" s="1" t="s">
        <v>94</v>
      </c>
      <c r="L114" s="1" t="s">
        <v>101</v>
      </c>
      <c r="M114" s="1" t="s">
        <v>102</v>
      </c>
      <c r="N114" s="1" t="s">
        <v>105</v>
      </c>
      <c r="O114" s="1" t="s">
        <v>106</v>
      </c>
      <c r="P114" s="1" t="s">
        <v>1240</v>
      </c>
      <c r="Q114">
        <v>7</v>
      </c>
      <c r="R114" s="1" t="s">
        <v>314</v>
      </c>
      <c r="S114">
        <v>77</v>
      </c>
      <c r="T114" s="1" t="s">
        <v>320</v>
      </c>
      <c r="U114" s="1" t="s">
        <v>321</v>
      </c>
      <c r="V114">
        <v>5</v>
      </c>
      <c r="W114" s="1" t="s">
        <v>109</v>
      </c>
      <c r="X114" s="1" t="s">
        <v>109</v>
      </c>
      <c r="Y114" s="1" t="s">
        <v>357</v>
      </c>
      <c r="Z114">
        <v>220767</v>
      </c>
      <c r="AA114" t="s">
        <v>1256</v>
      </c>
      <c r="AB114" t="s">
        <v>1256</v>
      </c>
    </row>
    <row r="115" spans="1:28">
      <c r="A115">
        <v>973</v>
      </c>
      <c r="B115" s="1" t="s">
        <v>1240</v>
      </c>
      <c r="C115" s="1" t="s">
        <v>38</v>
      </c>
      <c r="D115" s="2">
        <v>43252</v>
      </c>
      <c r="E115" s="2">
        <v>43830</v>
      </c>
      <c r="F115" s="1" t="s">
        <v>91</v>
      </c>
      <c r="G115">
        <v>0</v>
      </c>
      <c r="H115">
        <v>0</v>
      </c>
      <c r="I115" s="1" t="s">
        <v>16</v>
      </c>
      <c r="J115" s="1" t="s">
        <v>93</v>
      </c>
      <c r="K115" s="1" t="s">
        <v>94</v>
      </c>
      <c r="L115" s="1" t="s">
        <v>101</v>
      </c>
      <c r="M115" s="1" t="s">
        <v>102</v>
      </c>
      <c r="N115" s="1" t="s">
        <v>105</v>
      </c>
      <c r="O115" s="1" t="s">
        <v>106</v>
      </c>
      <c r="P115" s="1" t="s">
        <v>1240</v>
      </c>
      <c r="Q115">
        <v>7</v>
      </c>
      <c r="R115" s="1" t="s">
        <v>314</v>
      </c>
      <c r="S115">
        <v>314</v>
      </c>
      <c r="T115" s="1" t="s">
        <v>401</v>
      </c>
      <c r="U115" s="1" t="s">
        <v>402</v>
      </c>
      <c r="V115">
        <v>5</v>
      </c>
      <c r="W115" s="1" t="s">
        <v>109</v>
      </c>
      <c r="X115" s="1" t="s">
        <v>109</v>
      </c>
      <c r="Y115" s="1" t="s">
        <v>357</v>
      </c>
      <c r="Z115">
        <v>220767</v>
      </c>
      <c r="AA115" t="s">
        <v>1256</v>
      </c>
      <c r="AB115" t="s">
        <v>1256</v>
      </c>
    </row>
    <row r="116" spans="1:28">
      <c r="A116">
        <v>973</v>
      </c>
      <c r="B116" s="1" t="s">
        <v>1240</v>
      </c>
      <c r="C116" s="1" t="s">
        <v>38</v>
      </c>
      <c r="D116" s="2">
        <v>43252</v>
      </c>
      <c r="E116" s="2">
        <v>43830</v>
      </c>
      <c r="F116" s="1" t="s">
        <v>91</v>
      </c>
      <c r="G116">
        <v>0</v>
      </c>
      <c r="H116">
        <v>0</v>
      </c>
      <c r="I116" s="1" t="s">
        <v>16</v>
      </c>
      <c r="J116" s="1" t="s">
        <v>93</v>
      </c>
      <c r="K116" s="1" t="s">
        <v>94</v>
      </c>
      <c r="L116" s="1" t="s">
        <v>101</v>
      </c>
      <c r="M116" s="1" t="s">
        <v>102</v>
      </c>
      <c r="N116" s="1" t="s">
        <v>105</v>
      </c>
      <c r="O116" s="1" t="s">
        <v>106</v>
      </c>
      <c r="P116" s="1" t="s">
        <v>1240</v>
      </c>
      <c r="Q116">
        <v>7</v>
      </c>
      <c r="R116" s="1" t="s">
        <v>314</v>
      </c>
      <c r="S116">
        <v>491</v>
      </c>
      <c r="T116" s="1" t="s">
        <v>546</v>
      </c>
      <c r="U116" s="1" t="s">
        <v>547</v>
      </c>
      <c r="V116">
        <v>5</v>
      </c>
      <c r="W116" s="1" t="s">
        <v>109</v>
      </c>
      <c r="X116" s="1" t="s">
        <v>109</v>
      </c>
      <c r="Y116" s="1" t="s">
        <v>357</v>
      </c>
      <c r="Z116">
        <v>220767</v>
      </c>
      <c r="AA116" t="s">
        <v>1256</v>
      </c>
      <c r="AB116" t="s">
        <v>1256</v>
      </c>
    </row>
    <row r="117" spans="1:28">
      <c r="A117">
        <v>973</v>
      </c>
      <c r="B117" s="1" t="s">
        <v>1240</v>
      </c>
      <c r="C117" s="1" t="s">
        <v>38</v>
      </c>
      <c r="D117" s="2">
        <v>43252</v>
      </c>
      <c r="E117" s="2">
        <v>43830</v>
      </c>
      <c r="F117" s="1" t="s">
        <v>91</v>
      </c>
      <c r="G117">
        <v>0</v>
      </c>
      <c r="H117">
        <v>0</v>
      </c>
      <c r="I117" s="1" t="s">
        <v>16</v>
      </c>
      <c r="J117" s="1" t="s">
        <v>93</v>
      </c>
      <c r="K117" s="1" t="s">
        <v>94</v>
      </c>
      <c r="L117" s="1" t="s">
        <v>101</v>
      </c>
      <c r="M117" s="1" t="s">
        <v>102</v>
      </c>
      <c r="N117" s="1" t="s">
        <v>105</v>
      </c>
      <c r="O117" s="1" t="s">
        <v>106</v>
      </c>
      <c r="P117" s="1" t="s">
        <v>1240</v>
      </c>
      <c r="Q117">
        <v>7</v>
      </c>
      <c r="R117" s="1" t="s">
        <v>314</v>
      </c>
      <c r="S117">
        <v>577</v>
      </c>
      <c r="T117" s="1" t="s">
        <v>315</v>
      </c>
      <c r="U117" s="1" t="s">
        <v>316</v>
      </c>
      <c r="V117">
        <v>5</v>
      </c>
      <c r="W117" s="1" t="s">
        <v>109</v>
      </c>
      <c r="X117" s="1" t="s">
        <v>109</v>
      </c>
      <c r="Y117" s="1" t="s">
        <v>357</v>
      </c>
      <c r="Z117">
        <v>220767</v>
      </c>
      <c r="AA117" t="s">
        <v>1256</v>
      </c>
      <c r="AB117" t="s">
        <v>1256</v>
      </c>
    </row>
    <row r="118" spans="1:28">
      <c r="A118">
        <v>973</v>
      </c>
      <c r="B118" s="1" t="s">
        <v>1240</v>
      </c>
      <c r="C118" s="1" t="s">
        <v>38</v>
      </c>
      <c r="D118" s="2">
        <v>43252</v>
      </c>
      <c r="E118" s="2">
        <v>43830</v>
      </c>
      <c r="F118" s="1" t="s">
        <v>91</v>
      </c>
      <c r="G118">
        <v>0</v>
      </c>
      <c r="H118">
        <v>0</v>
      </c>
      <c r="I118" s="1" t="s">
        <v>16</v>
      </c>
      <c r="J118" s="1" t="s">
        <v>93</v>
      </c>
      <c r="K118" s="1" t="s">
        <v>94</v>
      </c>
      <c r="L118" s="1" t="s">
        <v>101</v>
      </c>
      <c r="M118" s="1" t="s">
        <v>102</v>
      </c>
      <c r="N118" s="1" t="s">
        <v>105</v>
      </c>
      <c r="O118" s="1" t="s">
        <v>106</v>
      </c>
      <c r="P118" s="1" t="s">
        <v>1240</v>
      </c>
      <c r="Q118">
        <v>7</v>
      </c>
      <c r="R118" s="1" t="s">
        <v>314</v>
      </c>
      <c r="S118">
        <v>77</v>
      </c>
      <c r="T118" s="1" t="s">
        <v>320</v>
      </c>
      <c r="U118" s="1" t="s">
        <v>321</v>
      </c>
      <c r="V118">
        <v>5</v>
      </c>
      <c r="W118" s="1" t="s">
        <v>109</v>
      </c>
      <c r="X118" s="1" t="s">
        <v>109</v>
      </c>
      <c r="Y118" s="1" t="s">
        <v>161</v>
      </c>
      <c r="Z118">
        <v>220767</v>
      </c>
      <c r="AA118" t="s">
        <v>1256</v>
      </c>
      <c r="AB118" t="s">
        <v>1256</v>
      </c>
    </row>
    <row r="119" spans="1:28">
      <c r="A119">
        <v>973</v>
      </c>
      <c r="B119" s="1" t="s">
        <v>1240</v>
      </c>
      <c r="C119" s="1" t="s">
        <v>38</v>
      </c>
      <c r="D119" s="2">
        <v>43252</v>
      </c>
      <c r="E119" s="2">
        <v>43830</v>
      </c>
      <c r="F119" s="1" t="s">
        <v>91</v>
      </c>
      <c r="G119">
        <v>0</v>
      </c>
      <c r="H119">
        <v>0</v>
      </c>
      <c r="I119" s="1" t="s">
        <v>16</v>
      </c>
      <c r="J119" s="1" t="s">
        <v>93</v>
      </c>
      <c r="K119" s="1" t="s">
        <v>94</v>
      </c>
      <c r="L119" s="1" t="s">
        <v>101</v>
      </c>
      <c r="M119" s="1" t="s">
        <v>102</v>
      </c>
      <c r="N119" s="1" t="s">
        <v>105</v>
      </c>
      <c r="O119" s="1" t="s">
        <v>106</v>
      </c>
      <c r="P119" s="1" t="s">
        <v>1240</v>
      </c>
      <c r="Q119">
        <v>7</v>
      </c>
      <c r="R119" s="1" t="s">
        <v>314</v>
      </c>
      <c r="S119">
        <v>314</v>
      </c>
      <c r="T119" s="1" t="s">
        <v>401</v>
      </c>
      <c r="U119" s="1" t="s">
        <v>402</v>
      </c>
      <c r="V119">
        <v>5</v>
      </c>
      <c r="W119" s="1" t="s">
        <v>109</v>
      </c>
      <c r="X119" s="1" t="s">
        <v>109</v>
      </c>
      <c r="Y119" s="1" t="s">
        <v>161</v>
      </c>
      <c r="Z119">
        <v>220767</v>
      </c>
      <c r="AA119" t="s">
        <v>1256</v>
      </c>
      <c r="AB119" t="s">
        <v>1256</v>
      </c>
    </row>
    <row r="120" spans="1:28">
      <c r="A120">
        <v>973</v>
      </c>
      <c r="B120" s="1" t="s">
        <v>1240</v>
      </c>
      <c r="C120" s="1" t="s">
        <v>38</v>
      </c>
      <c r="D120" s="2">
        <v>43252</v>
      </c>
      <c r="E120" s="2">
        <v>43830</v>
      </c>
      <c r="F120" s="1" t="s">
        <v>91</v>
      </c>
      <c r="G120">
        <v>0</v>
      </c>
      <c r="H120">
        <v>0</v>
      </c>
      <c r="I120" s="1" t="s">
        <v>16</v>
      </c>
      <c r="J120" s="1" t="s">
        <v>93</v>
      </c>
      <c r="K120" s="1" t="s">
        <v>94</v>
      </c>
      <c r="L120" s="1" t="s">
        <v>101</v>
      </c>
      <c r="M120" s="1" t="s">
        <v>102</v>
      </c>
      <c r="N120" s="1" t="s">
        <v>105</v>
      </c>
      <c r="O120" s="1" t="s">
        <v>106</v>
      </c>
      <c r="P120" s="1" t="s">
        <v>1240</v>
      </c>
      <c r="Q120">
        <v>7</v>
      </c>
      <c r="R120" s="1" t="s">
        <v>314</v>
      </c>
      <c r="S120">
        <v>491</v>
      </c>
      <c r="T120" s="1" t="s">
        <v>546</v>
      </c>
      <c r="U120" s="1" t="s">
        <v>547</v>
      </c>
      <c r="V120">
        <v>5</v>
      </c>
      <c r="W120" s="1" t="s">
        <v>109</v>
      </c>
      <c r="X120" s="1" t="s">
        <v>109</v>
      </c>
      <c r="Y120" s="1" t="s">
        <v>161</v>
      </c>
      <c r="Z120">
        <v>220767</v>
      </c>
      <c r="AA120" t="s">
        <v>1256</v>
      </c>
      <c r="AB120" t="s">
        <v>1256</v>
      </c>
    </row>
    <row r="121" spans="1:28">
      <c r="A121">
        <v>973</v>
      </c>
      <c r="B121" s="1" t="s">
        <v>1240</v>
      </c>
      <c r="C121" s="1" t="s">
        <v>38</v>
      </c>
      <c r="D121" s="2">
        <v>43252</v>
      </c>
      <c r="E121" s="2">
        <v>43830</v>
      </c>
      <c r="F121" s="1" t="s">
        <v>91</v>
      </c>
      <c r="G121">
        <v>0</v>
      </c>
      <c r="H121">
        <v>0</v>
      </c>
      <c r="I121" s="1" t="s">
        <v>16</v>
      </c>
      <c r="J121" s="1" t="s">
        <v>93</v>
      </c>
      <c r="K121" s="1" t="s">
        <v>94</v>
      </c>
      <c r="L121" s="1" t="s">
        <v>101</v>
      </c>
      <c r="M121" s="1" t="s">
        <v>102</v>
      </c>
      <c r="N121" s="1" t="s">
        <v>105</v>
      </c>
      <c r="O121" s="1" t="s">
        <v>106</v>
      </c>
      <c r="P121" s="1" t="s">
        <v>1240</v>
      </c>
      <c r="Q121">
        <v>7</v>
      </c>
      <c r="R121" s="1" t="s">
        <v>314</v>
      </c>
      <c r="S121">
        <v>577</v>
      </c>
      <c r="T121" s="1" t="s">
        <v>315</v>
      </c>
      <c r="U121" s="1" t="s">
        <v>316</v>
      </c>
      <c r="V121">
        <v>5</v>
      </c>
      <c r="W121" s="1" t="s">
        <v>109</v>
      </c>
      <c r="X121" s="1" t="s">
        <v>109</v>
      </c>
      <c r="Y121" s="1" t="s">
        <v>161</v>
      </c>
      <c r="Z121">
        <v>220767</v>
      </c>
      <c r="AA121" t="s">
        <v>1256</v>
      </c>
      <c r="AB121" t="s">
        <v>1256</v>
      </c>
    </row>
    <row r="122" spans="1:28">
      <c r="A122">
        <v>973</v>
      </c>
      <c r="B122" s="1" t="s">
        <v>1240</v>
      </c>
      <c r="C122" s="1" t="s">
        <v>38</v>
      </c>
      <c r="D122" s="2">
        <v>43252</v>
      </c>
      <c r="E122" s="2">
        <v>43830</v>
      </c>
      <c r="F122" s="1" t="s">
        <v>91</v>
      </c>
      <c r="G122">
        <v>0</v>
      </c>
      <c r="H122">
        <v>0</v>
      </c>
      <c r="I122" s="1" t="s">
        <v>16</v>
      </c>
      <c r="J122" s="1" t="s">
        <v>93</v>
      </c>
      <c r="K122" s="1" t="s">
        <v>94</v>
      </c>
      <c r="L122" s="1" t="s">
        <v>101</v>
      </c>
      <c r="M122" s="1" t="s">
        <v>102</v>
      </c>
      <c r="N122" s="1" t="s">
        <v>105</v>
      </c>
      <c r="O122" s="1" t="s">
        <v>106</v>
      </c>
      <c r="P122" s="1" t="s">
        <v>1240</v>
      </c>
      <c r="Q122">
        <v>7</v>
      </c>
      <c r="R122" s="1" t="s">
        <v>314</v>
      </c>
      <c r="S122">
        <v>77</v>
      </c>
      <c r="T122" s="1" t="s">
        <v>320</v>
      </c>
      <c r="U122" s="1" t="s">
        <v>321</v>
      </c>
      <c r="V122">
        <v>5</v>
      </c>
      <c r="W122" s="1" t="s">
        <v>109</v>
      </c>
      <c r="X122" s="1" t="s">
        <v>109</v>
      </c>
      <c r="Y122" s="1" t="s">
        <v>292</v>
      </c>
      <c r="Z122">
        <v>220767</v>
      </c>
      <c r="AA122" t="s">
        <v>1256</v>
      </c>
      <c r="AB122" t="s">
        <v>1256</v>
      </c>
    </row>
    <row r="123" spans="1:28">
      <c r="A123">
        <v>973</v>
      </c>
      <c r="B123" s="1" t="s">
        <v>1240</v>
      </c>
      <c r="C123" s="1" t="s">
        <v>38</v>
      </c>
      <c r="D123" s="2">
        <v>43252</v>
      </c>
      <c r="E123" s="2">
        <v>43830</v>
      </c>
      <c r="F123" s="1" t="s">
        <v>91</v>
      </c>
      <c r="G123">
        <v>0</v>
      </c>
      <c r="H123">
        <v>0</v>
      </c>
      <c r="I123" s="1" t="s">
        <v>16</v>
      </c>
      <c r="J123" s="1" t="s">
        <v>93</v>
      </c>
      <c r="K123" s="1" t="s">
        <v>94</v>
      </c>
      <c r="L123" s="1" t="s">
        <v>101</v>
      </c>
      <c r="M123" s="1" t="s">
        <v>102</v>
      </c>
      <c r="N123" s="1" t="s">
        <v>105</v>
      </c>
      <c r="O123" s="1" t="s">
        <v>106</v>
      </c>
      <c r="P123" s="1" t="s">
        <v>1240</v>
      </c>
      <c r="Q123">
        <v>7</v>
      </c>
      <c r="R123" s="1" t="s">
        <v>314</v>
      </c>
      <c r="S123">
        <v>314</v>
      </c>
      <c r="T123" s="1" t="s">
        <v>401</v>
      </c>
      <c r="U123" s="1" t="s">
        <v>402</v>
      </c>
      <c r="V123">
        <v>5</v>
      </c>
      <c r="W123" s="1" t="s">
        <v>109</v>
      </c>
      <c r="X123" s="1" t="s">
        <v>109</v>
      </c>
      <c r="Y123" s="1" t="s">
        <v>292</v>
      </c>
      <c r="Z123">
        <v>220767</v>
      </c>
      <c r="AA123" t="s">
        <v>1256</v>
      </c>
      <c r="AB123" t="s">
        <v>1256</v>
      </c>
    </row>
    <row r="124" spans="1:28">
      <c r="A124">
        <v>973</v>
      </c>
      <c r="B124" s="1" t="s">
        <v>1240</v>
      </c>
      <c r="C124" s="1" t="s">
        <v>38</v>
      </c>
      <c r="D124" s="2">
        <v>43252</v>
      </c>
      <c r="E124" s="2">
        <v>43830</v>
      </c>
      <c r="F124" s="1" t="s">
        <v>91</v>
      </c>
      <c r="G124">
        <v>0</v>
      </c>
      <c r="H124">
        <v>0</v>
      </c>
      <c r="I124" s="1" t="s">
        <v>16</v>
      </c>
      <c r="J124" s="1" t="s">
        <v>93</v>
      </c>
      <c r="K124" s="1" t="s">
        <v>94</v>
      </c>
      <c r="L124" s="1" t="s">
        <v>101</v>
      </c>
      <c r="M124" s="1" t="s">
        <v>102</v>
      </c>
      <c r="N124" s="1" t="s">
        <v>105</v>
      </c>
      <c r="O124" s="1" t="s">
        <v>106</v>
      </c>
      <c r="P124" s="1" t="s">
        <v>1240</v>
      </c>
      <c r="Q124">
        <v>7</v>
      </c>
      <c r="R124" s="1" t="s">
        <v>314</v>
      </c>
      <c r="S124">
        <v>491</v>
      </c>
      <c r="T124" s="1" t="s">
        <v>546</v>
      </c>
      <c r="U124" s="1" t="s">
        <v>547</v>
      </c>
      <c r="V124">
        <v>5</v>
      </c>
      <c r="W124" s="1" t="s">
        <v>109</v>
      </c>
      <c r="X124" s="1" t="s">
        <v>109</v>
      </c>
      <c r="Y124" s="1" t="s">
        <v>292</v>
      </c>
      <c r="Z124">
        <v>220767</v>
      </c>
      <c r="AA124" t="s">
        <v>1256</v>
      </c>
      <c r="AB124" t="s">
        <v>1256</v>
      </c>
    </row>
    <row r="125" spans="1:28">
      <c r="A125">
        <v>973</v>
      </c>
      <c r="B125" s="1" t="s">
        <v>1240</v>
      </c>
      <c r="C125" s="1" t="s">
        <v>38</v>
      </c>
      <c r="D125" s="2">
        <v>43252</v>
      </c>
      <c r="E125" s="2">
        <v>43830</v>
      </c>
      <c r="F125" s="1" t="s">
        <v>91</v>
      </c>
      <c r="G125">
        <v>0</v>
      </c>
      <c r="H125">
        <v>0</v>
      </c>
      <c r="I125" s="1" t="s">
        <v>16</v>
      </c>
      <c r="J125" s="1" t="s">
        <v>93</v>
      </c>
      <c r="K125" s="1" t="s">
        <v>94</v>
      </c>
      <c r="L125" s="1" t="s">
        <v>101</v>
      </c>
      <c r="M125" s="1" t="s">
        <v>102</v>
      </c>
      <c r="N125" s="1" t="s">
        <v>105</v>
      </c>
      <c r="O125" s="1" t="s">
        <v>106</v>
      </c>
      <c r="P125" s="1" t="s">
        <v>1240</v>
      </c>
      <c r="Q125">
        <v>7</v>
      </c>
      <c r="R125" s="1" t="s">
        <v>314</v>
      </c>
      <c r="S125">
        <v>577</v>
      </c>
      <c r="T125" s="1" t="s">
        <v>315</v>
      </c>
      <c r="U125" s="1" t="s">
        <v>316</v>
      </c>
      <c r="V125">
        <v>5</v>
      </c>
      <c r="W125" s="1" t="s">
        <v>109</v>
      </c>
      <c r="X125" s="1" t="s">
        <v>109</v>
      </c>
      <c r="Y125" s="1" t="s">
        <v>292</v>
      </c>
      <c r="Z125">
        <v>220767</v>
      </c>
      <c r="AA125" t="s">
        <v>1256</v>
      </c>
      <c r="AB125" t="s">
        <v>1256</v>
      </c>
    </row>
    <row r="126" spans="1:28">
      <c r="A126">
        <v>973</v>
      </c>
      <c r="B126" s="1" t="s">
        <v>1240</v>
      </c>
      <c r="C126" s="1" t="s">
        <v>38</v>
      </c>
      <c r="D126" s="2">
        <v>43252</v>
      </c>
      <c r="E126" s="2">
        <v>43830</v>
      </c>
      <c r="F126" s="1" t="s">
        <v>91</v>
      </c>
      <c r="G126">
        <v>0</v>
      </c>
      <c r="H126">
        <v>0</v>
      </c>
      <c r="I126" s="1" t="s">
        <v>16</v>
      </c>
      <c r="J126" s="1" t="s">
        <v>93</v>
      </c>
      <c r="K126" s="1" t="s">
        <v>94</v>
      </c>
      <c r="L126" s="1" t="s">
        <v>101</v>
      </c>
      <c r="M126" s="1" t="s">
        <v>102</v>
      </c>
      <c r="N126" s="1" t="s">
        <v>105</v>
      </c>
      <c r="O126" s="1" t="s">
        <v>106</v>
      </c>
      <c r="P126" s="1" t="s">
        <v>1240</v>
      </c>
      <c r="Q126">
        <v>7</v>
      </c>
      <c r="R126" s="1" t="s">
        <v>314</v>
      </c>
      <c r="S126">
        <v>77</v>
      </c>
      <c r="T126" s="1" t="s">
        <v>320</v>
      </c>
      <c r="U126" s="1" t="s">
        <v>321</v>
      </c>
      <c r="V126">
        <v>5</v>
      </c>
      <c r="W126" s="1" t="s">
        <v>109</v>
      </c>
      <c r="X126" s="1" t="s">
        <v>109</v>
      </c>
      <c r="Y126" s="1" t="s">
        <v>140</v>
      </c>
      <c r="Z126">
        <v>220767</v>
      </c>
      <c r="AA126" t="s">
        <v>1256</v>
      </c>
      <c r="AB126" t="s">
        <v>1256</v>
      </c>
    </row>
    <row r="127" spans="1:28">
      <c r="A127">
        <v>973</v>
      </c>
      <c r="B127" s="1" t="s">
        <v>1240</v>
      </c>
      <c r="C127" s="1" t="s">
        <v>38</v>
      </c>
      <c r="D127" s="2">
        <v>43252</v>
      </c>
      <c r="E127" s="2">
        <v>43830</v>
      </c>
      <c r="F127" s="1" t="s">
        <v>91</v>
      </c>
      <c r="G127">
        <v>0</v>
      </c>
      <c r="H127">
        <v>0</v>
      </c>
      <c r="I127" s="1" t="s">
        <v>16</v>
      </c>
      <c r="J127" s="1" t="s">
        <v>93</v>
      </c>
      <c r="K127" s="1" t="s">
        <v>94</v>
      </c>
      <c r="L127" s="1" t="s">
        <v>101</v>
      </c>
      <c r="M127" s="1" t="s">
        <v>102</v>
      </c>
      <c r="N127" s="1" t="s">
        <v>105</v>
      </c>
      <c r="O127" s="1" t="s">
        <v>106</v>
      </c>
      <c r="P127" s="1" t="s">
        <v>1240</v>
      </c>
      <c r="Q127">
        <v>7</v>
      </c>
      <c r="R127" s="1" t="s">
        <v>314</v>
      </c>
      <c r="S127">
        <v>314</v>
      </c>
      <c r="T127" s="1" t="s">
        <v>401</v>
      </c>
      <c r="U127" s="1" t="s">
        <v>402</v>
      </c>
      <c r="V127">
        <v>5</v>
      </c>
      <c r="W127" s="1" t="s">
        <v>109</v>
      </c>
      <c r="X127" s="1" t="s">
        <v>109</v>
      </c>
      <c r="Y127" s="1" t="s">
        <v>140</v>
      </c>
      <c r="Z127">
        <v>220767</v>
      </c>
      <c r="AA127" t="s">
        <v>1256</v>
      </c>
      <c r="AB127" t="s">
        <v>1256</v>
      </c>
    </row>
    <row r="128" spans="1:28">
      <c r="A128">
        <v>973</v>
      </c>
      <c r="B128" s="1" t="s">
        <v>1240</v>
      </c>
      <c r="C128" s="1" t="s">
        <v>38</v>
      </c>
      <c r="D128" s="2">
        <v>43252</v>
      </c>
      <c r="E128" s="2">
        <v>43830</v>
      </c>
      <c r="F128" s="1" t="s">
        <v>91</v>
      </c>
      <c r="G128">
        <v>0</v>
      </c>
      <c r="H128">
        <v>0</v>
      </c>
      <c r="I128" s="1" t="s">
        <v>16</v>
      </c>
      <c r="J128" s="1" t="s">
        <v>93</v>
      </c>
      <c r="K128" s="1" t="s">
        <v>94</v>
      </c>
      <c r="L128" s="1" t="s">
        <v>101</v>
      </c>
      <c r="M128" s="1" t="s">
        <v>102</v>
      </c>
      <c r="N128" s="1" t="s">
        <v>105</v>
      </c>
      <c r="O128" s="1" t="s">
        <v>106</v>
      </c>
      <c r="P128" s="1" t="s">
        <v>1240</v>
      </c>
      <c r="Q128">
        <v>7</v>
      </c>
      <c r="R128" s="1" t="s">
        <v>314</v>
      </c>
      <c r="S128">
        <v>491</v>
      </c>
      <c r="T128" s="1" t="s">
        <v>546</v>
      </c>
      <c r="U128" s="1" t="s">
        <v>547</v>
      </c>
      <c r="V128">
        <v>5</v>
      </c>
      <c r="W128" s="1" t="s">
        <v>109</v>
      </c>
      <c r="X128" s="1" t="s">
        <v>109</v>
      </c>
      <c r="Y128" s="1" t="s">
        <v>140</v>
      </c>
      <c r="Z128">
        <v>220767</v>
      </c>
      <c r="AA128" t="s">
        <v>1256</v>
      </c>
      <c r="AB128" t="s">
        <v>1256</v>
      </c>
    </row>
    <row r="129" spans="1:28">
      <c r="A129">
        <v>973</v>
      </c>
      <c r="B129" s="1" t="s">
        <v>1240</v>
      </c>
      <c r="C129" s="1" t="s">
        <v>38</v>
      </c>
      <c r="D129" s="2">
        <v>43252</v>
      </c>
      <c r="E129" s="2">
        <v>43830</v>
      </c>
      <c r="F129" s="1" t="s">
        <v>91</v>
      </c>
      <c r="G129">
        <v>0</v>
      </c>
      <c r="H129">
        <v>0</v>
      </c>
      <c r="I129" s="1" t="s">
        <v>16</v>
      </c>
      <c r="J129" s="1" t="s">
        <v>93</v>
      </c>
      <c r="K129" s="1" t="s">
        <v>94</v>
      </c>
      <c r="L129" s="1" t="s">
        <v>101</v>
      </c>
      <c r="M129" s="1" t="s">
        <v>102</v>
      </c>
      <c r="N129" s="1" t="s">
        <v>105</v>
      </c>
      <c r="O129" s="1" t="s">
        <v>106</v>
      </c>
      <c r="P129" s="1" t="s">
        <v>1240</v>
      </c>
      <c r="Q129">
        <v>7</v>
      </c>
      <c r="R129" s="1" t="s">
        <v>314</v>
      </c>
      <c r="S129">
        <v>577</v>
      </c>
      <c r="T129" s="1" t="s">
        <v>315</v>
      </c>
      <c r="U129" s="1" t="s">
        <v>316</v>
      </c>
      <c r="V129">
        <v>5</v>
      </c>
      <c r="W129" s="1" t="s">
        <v>109</v>
      </c>
      <c r="X129" s="1" t="s">
        <v>109</v>
      </c>
      <c r="Y129" s="1" t="s">
        <v>140</v>
      </c>
      <c r="Z129">
        <v>220767</v>
      </c>
      <c r="AA129" t="s">
        <v>1256</v>
      </c>
      <c r="AB129" t="s">
        <v>1256</v>
      </c>
    </row>
    <row r="130" spans="1:28">
      <c r="A130">
        <v>973</v>
      </c>
      <c r="B130" s="1" t="s">
        <v>1240</v>
      </c>
      <c r="C130" s="1" t="s">
        <v>38</v>
      </c>
      <c r="D130" s="2">
        <v>43252</v>
      </c>
      <c r="E130" s="2">
        <v>43830</v>
      </c>
      <c r="F130" s="1" t="s">
        <v>91</v>
      </c>
      <c r="G130">
        <v>0</v>
      </c>
      <c r="H130">
        <v>0</v>
      </c>
      <c r="I130" s="1" t="s">
        <v>16</v>
      </c>
      <c r="J130" s="1" t="s">
        <v>85</v>
      </c>
      <c r="K130" s="1" t="s">
        <v>86</v>
      </c>
      <c r="L130" s="1" t="s">
        <v>87</v>
      </c>
      <c r="M130" s="1" t="s">
        <v>88</v>
      </c>
      <c r="N130" s="1" t="s">
        <v>378</v>
      </c>
      <c r="O130" s="1" t="s">
        <v>379</v>
      </c>
      <c r="P130" s="1" t="s">
        <v>1240</v>
      </c>
      <c r="Q130">
        <v>7</v>
      </c>
      <c r="R130" s="1" t="s">
        <v>314</v>
      </c>
      <c r="S130">
        <v>77</v>
      </c>
      <c r="T130" s="1" t="s">
        <v>320</v>
      </c>
      <c r="U130" s="1" t="s">
        <v>321</v>
      </c>
      <c r="V130">
        <v>5</v>
      </c>
      <c r="W130" s="1" t="s">
        <v>109</v>
      </c>
      <c r="X130" s="1" t="s">
        <v>109</v>
      </c>
      <c r="Y130" s="1" t="s">
        <v>357</v>
      </c>
      <c r="Z130">
        <v>260337</v>
      </c>
      <c r="AA130" t="s">
        <v>1256</v>
      </c>
      <c r="AB130" t="s">
        <v>1256</v>
      </c>
    </row>
    <row r="131" spans="1:28">
      <c r="A131">
        <v>973</v>
      </c>
      <c r="B131" s="1" t="s">
        <v>1240</v>
      </c>
      <c r="C131" s="1" t="s">
        <v>38</v>
      </c>
      <c r="D131" s="2">
        <v>43252</v>
      </c>
      <c r="E131" s="2">
        <v>43830</v>
      </c>
      <c r="F131" s="1" t="s">
        <v>91</v>
      </c>
      <c r="G131">
        <v>0</v>
      </c>
      <c r="H131">
        <v>0</v>
      </c>
      <c r="I131" s="1" t="s">
        <v>16</v>
      </c>
      <c r="J131" s="1" t="s">
        <v>85</v>
      </c>
      <c r="K131" s="1" t="s">
        <v>86</v>
      </c>
      <c r="L131" s="1" t="s">
        <v>87</v>
      </c>
      <c r="M131" s="1" t="s">
        <v>88</v>
      </c>
      <c r="N131" s="1" t="s">
        <v>378</v>
      </c>
      <c r="O131" s="1" t="s">
        <v>379</v>
      </c>
      <c r="P131" s="1" t="s">
        <v>1240</v>
      </c>
      <c r="Q131">
        <v>7</v>
      </c>
      <c r="R131" s="1" t="s">
        <v>314</v>
      </c>
      <c r="S131">
        <v>314</v>
      </c>
      <c r="T131" s="1" t="s">
        <v>401</v>
      </c>
      <c r="U131" s="1" t="s">
        <v>402</v>
      </c>
      <c r="V131">
        <v>5</v>
      </c>
      <c r="W131" s="1" t="s">
        <v>109</v>
      </c>
      <c r="X131" s="1" t="s">
        <v>109</v>
      </c>
      <c r="Y131" s="1" t="s">
        <v>357</v>
      </c>
      <c r="Z131">
        <v>260337</v>
      </c>
      <c r="AA131" t="s">
        <v>1256</v>
      </c>
      <c r="AB131" t="s">
        <v>1256</v>
      </c>
    </row>
    <row r="132" spans="1:28">
      <c r="A132">
        <v>973</v>
      </c>
      <c r="B132" s="1" t="s">
        <v>1240</v>
      </c>
      <c r="C132" s="1" t="s">
        <v>38</v>
      </c>
      <c r="D132" s="2">
        <v>43252</v>
      </c>
      <c r="E132" s="2">
        <v>43830</v>
      </c>
      <c r="F132" s="1" t="s">
        <v>91</v>
      </c>
      <c r="G132">
        <v>0</v>
      </c>
      <c r="H132">
        <v>0</v>
      </c>
      <c r="I132" s="1" t="s">
        <v>16</v>
      </c>
      <c r="J132" s="1" t="s">
        <v>85</v>
      </c>
      <c r="K132" s="1" t="s">
        <v>86</v>
      </c>
      <c r="L132" s="1" t="s">
        <v>87</v>
      </c>
      <c r="M132" s="1" t="s">
        <v>88</v>
      </c>
      <c r="N132" s="1" t="s">
        <v>378</v>
      </c>
      <c r="O132" s="1" t="s">
        <v>379</v>
      </c>
      <c r="P132" s="1" t="s">
        <v>1240</v>
      </c>
      <c r="Q132">
        <v>7</v>
      </c>
      <c r="R132" s="1" t="s">
        <v>314</v>
      </c>
      <c r="S132">
        <v>491</v>
      </c>
      <c r="T132" s="1" t="s">
        <v>546</v>
      </c>
      <c r="U132" s="1" t="s">
        <v>547</v>
      </c>
      <c r="V132">
        <v>5</v>
      </c>
      <c r="W132" s="1" t="s">
        <v>109</v>
      </c>
      <c r="X132" s="1" t="s">
        <v>109</v>
      </c>
      <c r="Y132" s="1" t="s">
        <v>357</v>
      </c>
      <c r="Z132">
        <v>260337</v>
      </c>
      <c r="AA132" t="s">
        <v>1256</v>
      </c>
      <c r="AB132" t="s">
        <v>1256</v>
      </c>
    </row>
    <row r="133" spans="1:28">
      <c r="A133">
        <v>973</v>
      </c>
      <c r="B133" s="1" t="s">
        <v>1240</v>
      </c>
      <c r="C133" s="1" t="s">
        <v>38</v>
      </c>
      <c r="D133" s="2">
        <v>43252</v>
      </c>
      <c r="E133" s="2">
        <v>43830</v>
      </c>
      <c r="F133" s="1" t="s">
        <v>91</v>
      </c>
      <c r="G133">
        <v>0</v>
      </c>
      <c r="H133">
        <v>0</v>
      </c>
      <c r="I133" s="1" t="s">
        <v>16</v>
      </c>
      <c r="J133" s="1" t="s">
        <v>85</v>
      </c>
      <c r="K133" s="1" t="s">
        <v>86</v>
      </c>
      <c r="L133" s="1" t="s">
        <v>87</v>
      </c>
      <c r="M133" s="1" t="s">
        <v>88</v>
      </c>
      <c r="N133" s="1" t="s">
        <v>378</v>
      </c>
      <c r="O133" s="1" t="s">
        <v>379</v>
      </c>
      <c r="P133" s="1" t="s">
        <v>1240</v>
      </c>
      <c r="Q133">
        <v>7</v>
      </c>
      <c r="R133" s="1" t="s">
        <v>314</v>
      </c>
      <c r="S133">
        <v>577</v>
      </c>
      <c r="T133" s="1" t="s">
        <v>315</v>
      </c>
      <c r="U133" s="1" t="s">
        <v>316</v>
      </c>
      <c r="V133">
        <v>5</v>
      </c>
      <c r="W133" s="1" t="s">
        <v>109</v>
      </c>
      <c r="X133" s="1" t="s">
        <v>109</v>
      </c>
      <c r="Y133" s="1" t="s">
        <v>357</v>
      </c>
      <c r="Z133">
        <v>260337</v>
      </c>
      <c r="AA133" t="s">
        <v>1256</v>
      </c>
      <c r="AB133" t="s">
        <v>1256</v>
      </c>
    </row>
    <row r="134" spans="1:28">
      <c r="A134">
        <v>973</v>
      </c>
      <c r="B134" s="1" t="s">
        <v>1240</v>
      </c>
      <c r="C134" s="1" t="s">
        <v>38</v>
      </c>
      <c r="D134" s="2">
        <v>43252</v>
      </c>
      <c r="E134" s="2">
        <v>43830</v>
      </c>
      <c r="F134" s="1" t="s">
        <v>91</v>
      </c>
      <c r="G134">
        <v>0</v>
      </c>
      <c r="H134">
        <v>0</v>
      </c>
      <c r="I134" s="1" t="s">
        <v>16</v>
      </c>
      <c r="J134" s="1" t="s">
        <v>85</v>
      </c>
      <c r="K134" s="1" t="s">
        <v>86</v>
      </c>
      <c r="L134" s="1" t="s">
        <v>87</v>
      </c>
      <c r="M134" s="1" t="s">
        <v>88</v>
      </c>
      <c r="N134" s="1" t="s">
        <v>378</v>
      </c>
      <c r="O134" s="1" t="s">
        <v>379</v>
      </c>
      <c r="P134" s="1" t="s">
        <v>1240</v>
      </c>
      <c r="Q134">
        <v>7</v>
      </c>
      <c r="R134" s="1" t="s">
        <v>314</v>
      </c>
      <c r="S134">
        <v>77</v>
      </c>
      <c r="T134" s="1" t="s">
        <v>320</v>
      </c>
      <c r="U134" s="1" t="s">
        <v>321</v>
      </c>
      <c r="V134">
        <v>5</v>
      </c>
      <c r="W134" s="1" t="s">
        <v>109</v>
      </c>
      <c r="X134" s="1" t="s">
        <v>109</v>
      </c>
      <c r="Y134" s="1" t="s">
        <v>161</v>
      </c>
      <c r="Z134">
        <v>260337</v>
      </c>
      <c r="AA134" t="s">
        <v>1256</v>
      </c>
      <c r="AB134" t="s">
        <v>1256</v>
      </c>
    </row>
    <row r="135" spans="1:28">
      <c r="A135">
        <v>973</v>
      </c>
      <c r="B135" s="1" t="s">
        <v>1240</v>
      </c>
      <c r="C135" s="1" t="s">
        <v>38</v>
      </c>
      <c r="D135" s="2">
        <v>43252</v>
      </c>
      <c r="E135" s="2">
        <v>43830</v>
      </c>
      <c r="F135" s="1" t="s">
        <v>91</v>
      </c>
      <c r="G135">
        <v>0</v>
      </c>
      <c r="H135">
        <v>0</v>
      </c>
      <c r="I135" s="1" t="s">
        <v>16</v>
      </c>
      <c r="J135" s="1" t="s">
        <v>85</v>
      </c>
      <c r="K135" s="1" t="s">
        <v>86</v>
      </c>
      <c r="L135" s="1" t="s">
        <v>87</v>
      </c>
      <c r="M135" s="1" t="s">
        <v>88</v>
      </c>
      <c r="N135" s="1" t="s">
        <v>378</v>
      </c>
      <c r="O135" s="1" t="s">
        <v>379</v>
      </c>
      <c r="P135" s="1" t="s">
        <v>1240</v>
      </c>
      <c r="Q135">
        <v>7</v>
      </c>
      <c r="R135" s="1" t="s">
        <v>314</v>
      </c>
      <c r="S135">
        <v>314</v>
      </c>
      <c r="T135" s="1" t="s">
        <v>401</v>
      </c>
      <c r="U135" s="1" t="s">
        <v>402</v>
      </c>
      <c r="V135">
        <v>5</v>
      </c>
      <c r="W135" s="1" t="s">
        <v>109</v>
      </c>
      <c r="X135" s="1" t="s">
        <v>109</v>
      </c>
      <c r="Y135" s="1" t="s">
        <v>161</v>
      </c>
      <c r="Z135">
        <v>260337</v>
      </c>
      <c r="AA135" t="s">
        <v>1256</v>
      </c>
      <c r="AB135" t="s">
        <v>1256</v>
      </c>
    </row>
    <row r="136" spans="1:28">
      <c r="A136">
        <v>973</v>
      </c>
      <c r="B136" s="1" t="s">
        <v>1240</v>
      </c>
      <c r="C136" s="1" t="s">
        <v>38</v>
      </c>
      <c r="D136" s="2">
        <v>43252</v>
      </c>
      <c r="E136" s="2">
        <v>43830</v>
      </c>
      <c r="F136" s="1" t="s">
        <v>91</v>
      </c>
      <c r="G136">
        <v>0</v>
      </c>
      <c r="H136">
        <v>0</v>
      </c>
      <c r="I136" s="1" t="s">
        <v>16</v>
      </c>
      <c r="J136" s="1" t="s">
        <v>85</v>
      </c>
      <c r="K136" s="1" t="s">
        <v>86</v>
      </c>
      <c r="L136" s="1" t="s">
        <v>87</v>
      </c>
      <c r="M136" s="1" t="s">
        <v>88</v>
      </c>
      <c r="N136" s="1" t="s">
        <v>378</v>
      </c>
      <c r="O136" s="1" t="s">
        <v>379</v>
      </c>
      <c r="P136" s="1" t="s">
        <v>1240</v>
      </c>
      <c r="Q136">
        <v>7</v>
      </c>
      <c r="R136" s="1" t="s">
        <v>314</v>
      </c>
      <c r="S136">
        <v>491</v>
      </c>
      <c r="T136" s="1" t="s">
        <v>546</v>
      </c>
      <c r="U136" s="1" t="s">
        <v>547</v>
      </c>
      <c r="V136">
        <v>5</v>
      </c>
      <c r="W136" s="1" t="s">
        <v>109</v>
      </c>
      <c r="X136" s="1" t="s">
        <v>109</v>
      </c>
      <c r="Y136" s="1" t="s">
        <v>161</v>
      </c>
      <c r="Z136">
        <v>260337</v>
      </c>
      <c r="AA136" t="s">
        <v>1256</v>
      </c>
      <c r="AB136" t="s">
        <v>1256</v>
      </c>
    </row>
    <row r="137" spans="1:28">
      <c r="A137">
        <v>973</v>
      </c>
      <c r="B137" s="1" t="s">
        <v>1240</v>
      </c>
      <c r="C137" s="1" t="s">
        <v>38</v>
      </c>
      <c r="D137" s="2">
        <v>43252</v>
      </c>
      <c r="E137" s="2">
        <v>43830</v>
      </c>
      <c r="F137" s="1" t="s">
        <v>91</v>
      </c>
      <c r="G137">
        <v>0</v>
      </c>
      <c r="H137">
        <v>0</v>
      </c>
      <c r="I137" s="1" t="s">
        <v>16</v>
      </c>
      <c r="J137" s="1" t="s">
        <v>85</v>
      </c>
      <c r="K137" s="1" t="s">
        <v>86</v>
      </c>
      <c r="L137" s="1" t="s">
        <v>87</v>
      </c>
      <c r="M137" s="1" t="s">
        <v>88</v>
      </c>
      <c r="N137" s="1" t="s">
        <v>378</v>
      </c>
      <c r="O137" s="1" t="s">
        <v>379</v>
      </c>
      <c r="P137" s="1" t="s">
        <v>1240</v>
      </c>
      <c r="Q137">
        <v>7</v>
      </c>
      <c r="R137" s="1" t="s">
        <v>314</v>
      </c>
      <c r="S137">
        <v>577</v>
      </c>
      <c r="T137" s="1" t="s">
        <v>315</v>
      </c>
      <c r="U137" s="1" t="s">
        <v>316</v>
      </c>
      <c r="V137">
        <v>5</v>
      </c>
      <c r="W137" s="1" t="s">
        <v>109</v>
      </c>
      <c r="X137" s="1" t="s">
        <v>109</v>
      </c>
      <c r="Y137" s="1" t="s">
        <v>161</v>
      </c>
      <c r="Z137">
        <v>260337</v>
      </c>
      <c r="AA137" t="s">
        <v>1256</v>
      </c>
      <c r="AB137" t="s">
        <v>1256</v>
      </c>
    </row>
    <row r="138" spans="1:28">
      <c r="A138">
        <v>973</v>
      </c>
      <c r="B138" s="1" t="s">
        <v>1240</v>
      </c>
      <c r="C138" s="1" t="s">
        <v>38</v>
      </c>
      <c r="D138" s="2">
        <v>43252</v>
      </c>
      <c r="E138" s="2">
        <v>43830</v>
      </c>
      <c r="F138" s="1" t="s">
        <v>91</v>
      </c>
      <c r="G138">
        <v>0</v>
      </c>
      <c r="H138">
        <v>0</v>
      </c>
      <c r="I138" s="1" t="s">
        <v>16</v>
      </c>
      <c r="J138" s="1" t="s">
        <v>85</v>
      </c>
      <c r="K138" s="1" t="s">
        <v>86</v>
      </c>
      <c r="L138" s="1" t="s">
        <v>87</v>
      </c>
      <c r="M138" s="1" t="s">
        <v>88</v>
      </c>
      <c r="N138" s="1" t="s">
        <v>378</v>
      </c>
      <c r="O138" s="1" t="s">
        <v>379</v>
      </c>
      <c r="P138" s="1" t="s">
        <v>1240</v>
      </c>
      <c r="Q138">
        <v>7</v>
      </c>
      <c r="R138" s="1" t="s">
        <v>314</v>
      </c>
      <c r="S138">
        <v>77</v>
      </c>
      <c r="T138" s="1" t="s">
        <v>320</v>
      </c>
      <c r="U138" s="1" t="s">
        <v>321</v>
      </c>
      <c r="V138">
        <v>5</v>
      </c>
      <c r="W138" s="1" t="s">
        <v>109</v>
      </c>
      <c r="X138" s="1" t="s">
        <v>109</v>
      </c>
      <c r="Y138" s="1" t="s">
        <v>292</v>
      </c>
      <c r="Z138">
        <v>260337</v>
      </c>
      <c r="AA138" t="s">
        <v>1256</v>
      </c>
      <c r="AB138" t="s">
        <v>1256</v>
      </c>
    </row>
    <row r="139" spans="1:28">
      <c r="A139">
        <v>973</v>
      </c>
      <c r="B139" s="1" t="s">
        <v>1240</v>
      </c>
      <c r="C139" s="1" t="s">
        <v>38</v>
      </c>
      <c r="D139" s="2">
        <v>43252</v>
      </c>
      <c r="E139" s="2">
        <v>43830</v>
      </c>
      <c r="F139" s="1" t="s">
        <v>91</v>
      </c>
      <c r="G139">
        <v>0</v>
      </c>
      <c r="H139">
        <v>0</v>
      </c>
      <c r="I139" s="1" t="s">
        <v>16</v>
      </c>
      <c r="J139" s="1" t="s">
        <v>85</v>
      </c>
      <c r="K139" s="1" t="s">
        <v>86</v>
      </c>
      <c r="L139" s="1" t="s">
        <v>87</v>
      </c>
      <c r="M139" s="1" t="s">
        <v>88</v>
      </c>
      <c r="N139" s="1" t="s">
        <v>378</v>
      </c>
      <c r="O139" s="1" t="s">
        <v>379</v>
      </c>
      <c r="P139" s="1" t="s">
        <v>1240</v>
      </c>
      <c r="Q139">
        <v>7</v>
      </c>
      <c r="R139" s="1" t="s">
        <v>314</v>
      </c>
      <c r="S139">
        <v>314</v>
      </c>
      <c r="T139" s="1" t="s">
        <v>401</v>
      </c>
      <c r="U139" s="1" t="s">
        <v>402</v>
      </c>
      <c r="V139">
        <v>5</v>
      </c>
      <c r="W139" s="1" t="s">
        <v>109</v>
      </c>
      <c r="X139" s="1" t="s">
        <v>109</v>
      </c>
      <c r="Y139" s="1" t="s">
        <v>292</v>
      </c>
      <c r="Z139">
        <v>260337</v>
      </c>
      <c r="AA139" t="s">
        <v>1256</v>
      </c>
      <c r="AB139" t="s">
        <v>1256</v>
      </c>
    </row>
    <row r="140" spans="1:28">
      <c r="A140">
        <v>973</v>
      </c>
      <c r="B140" s="1" t="s">
        <v>1240</v>
      </c>
      <c r="C140" s="1" t="s">
        <v>38</v>
      </c>
      <c r="D140" s="2">
        <v>43252</v>
      </c>
      <c r="E140" s="2">
        <v>43830</v>
      </c>
      <c r="F140" s="1" t="s">
        <v>91</v>
      </c>
      <c r="G140">
        <v>0</v>
      </c>
      <c r="H140">
        <v>0</v>
      </c>
      <c r="I140" s="1" t="s">
        <v>16</v>
      </c>
      <c r="J140" s="1" t="s">
        <v>85</v>
      </c>
      <c r="K140" s="1" t="s">
        <v>86</v>
      </c>
      <c r="L140" s="1" t="s">
        <v>87</v>
      </c>
      <c r="M140" s="1" t="s">
        <v>88</v>
      </c>
      <c r="N140" s="1" t="s">
        <v>378</v>
      </c>
      <c r="O140" s="1" t="s">
        <v>379</v>
      </c>
      <c r="P140" s="1" t="s">
        <v>1240</v>
      </c>
      <c r="Q140">
        <v>7</v>
      </c>
      <c r="R140" s="1" t="s">
        <v>314</v>
      </c>
      <c r="S140">
        <v>491</v>
      </c>
      <c r="T140" s="1" t="s">
        <v>546</v>
      </c>
      <c r="U140" s="1" t="s">
        <v>547</v>
      </c>
      <c r="V140">
        <v>5</v>
      </c>
      <c r="W140" s="1" t="s">
        <v>109</v>
      </c>
      <c r="X140" s="1" t="s">
        <v>109</v>
      </c>
      <c r="Y140" s="1" t="s">
        <v>292</v>
      </c>
      <c r="Z140">
        <v>260337</v>
      </c>
      <c r="AA140" t="s">
        <v>1256</v>
      </c>
      <c r="AB140" t="s">
        <v>1256</v>
      </c>
    </row>
    <row r="141" spans="1:28">
      <c r="A141">
        <v>973</v>
      </c>
      <c r="B141" s="1" t="s">
        <v>1240</v>
      </c>
      <c r="C141" s="1" t="s">
        <v>38</v>
      </c>
      <c r="D141" s="2">
        <v>43252</v>
      </c>
      <c r="E141" s="2">
        <v>43830</v>
      </c>
      <c r="F141" s="1" t="s">
        <v>91</v>
      </c>
      <c r="G141">
        <v>0</v>
      </c>
      <c r="H141">
        <v>0</v>
      </c>
      <c r="I141" s="1" t="s">
        <v>16</v>
      </c>
      <c r="J141" s="1" t="s">
        <v>85</v>
      </c>
      <c r="K141" s="1" t="s">
        <v>86</v>
      </c>
      <c r="L141" s="1" t="s">
        <v>87</v>
      </c>
      <c r="M141" s="1" t="s">
        <v>88</v>
      </c>
      <c r="N141" s="1" t="s">
        <v>378</v>
      </c>
      <c r="O141" s="1" t="s">
        <v>379</v>
      </c>
      <c r="P141" s="1" t="s">
        <v>1240</v>
      </c>
      <c r="Q141">
        <v>7</v>
      </c>
      <c r="R141" s="1" t="s">
        <v>314</v>
      </c>
      <c r="S141">
        <v>577</v>
      </c>
      <c r="T141" s="1" t="s">
        <v>315</v>
      </c>
      <c r="U141" s="1" t="s">
        <v>316</v>
      </c>
      <c r="V141">
        <v>5</v>
      </c>
      <c r="W141" s="1" t="s">
        <v>109</v>
      </c>
      <c r="X141" s="1" t="s">
        <v>109</v>
      </c>
      <c r="Y141" s="1" t="s">
        <v>292</v>
      </c>
      <c r="Z141">
        <v>260337</v>
      </c>
      <c r="AA141" t="s">
        <v>1256</v>
      </c>
      <c r="AB141" t="s">
        <v>1256</v>
      </c>
    </row>
    <row r="142" spans="1:28">
      <c r="A142">
        <v>973</v>
      </c>
      <c r="B142" s="1" t="s">
        <v>1240</v>
      </c>
      <c r="C142" s="1" t="s">
        <v>38</v>
      </c>
      <c r="D142" s="2">
        <v>43252</v>
      </c>
      <c r="E142" s="2">
        <v>43830</v>
      </c>
      <c r="F142" s="1" t="s">
        <v>91</v>
      </c>
      <c r="G142">
        <v>0</v>
      </c>
      <c r="H142">
        <v>0</v>
      </c>
      <c r="I142" s="1" t="s">
        <v>16</v>
      </c>
      <c r="J142" s="1" t="s">
        <v>85</v>
      </c>
      <c r="K142" s="1" t="s">
        <v>86</v>
      </c>
      <c r="L142" s="1" t="s">
        <v>87</v>
      </c>
      <c r="M142" s="1" t="s">
        <v>88</v>
      </c>
      <c r="N142" s="1" t="s">
        <v>378</v>
      </c>
      <c r="O142" s="1" t="s">
        <v>379</v>
      </c>
      <c r="P142" s="1" t="s">
        <v>1240</v>
      </c>
      <c r="Q142">
        <v>7</v>
      </c>
      <c r="R142" s="1" t="s">
        <v>314</v>
      </c>
      <c r="S142">
        <v>77</v>
      </c>
      <c r="T142" s="1" t="s">
        <v>320</v>
      </c>
      <c r="U142" s="1" t="s">
        <v>321</v>
      </c>
      <c r="V142">
        <v>5</v>
      </c>
      <c r="W142" s="1" t="s">
        <v>109</v>
      </c>
      <c r="X142" s="1" t="s">
        <v>109</v>
      </c>
      <c r="Y142" s="1" t="s">
        <v>140</v>
      </c>
      <c r="Z142">
        <v>260337</v>
      </c>
      <c r="AA142" t="s">
        <v>1256</v>
      </c>
      <c r="AB142" t="s">
        <v>1256</v>
      </c>
    </row>
    <row r="143" spans="1:28">
      <c r="A143">
        <v>973</v>
      </c>
      <c r="B143" s="1" t="s">
        <v>1240</v>
      </c>
      <c r="C143" s="1" t="s">
        <v>38</v>
      </c>
      <c r="D143" s="2">
        <v>43252</v>
      </c>
      <c r="E143" s="2">
        <v>43830</v>
      </c>
      <c r="F143" s="1" t="s">
        <v>91</v>
      </c>
      <c r="G143">
        <v>0</v>
      </c>
      <c r="H143">
        <v>0</v>
      </c>
      <c r="I143" s="1" t="s">
        <v>16</v>
      </c>
      <c r="J143" s="1" t="s">
        <v>85</v>
      </c>
      <c r="K143" s="1" t="s">
        <v>86</v>
      </c>
      <c r="L143" s="1" t="s">
        <v>87</v>
      </c>
      <c r="M143" s="1" t="s">
        <v>88</v>
      </c>
      <c r="N143" s="1" t="s">
        <v>378</v>
      </c>
      <c r="O143" s="1" t="s">
        <v>379</v>
      </c>
      <c r="P143" s="1" t="s">
        <v>1240</v>
      </c>
      <c r="Q143">
        <v>7</v>
      </c>
      <c r="R143" s="1" t="s">
        <v>314</v>
      </c>
      <c r="S143">
        <v>314</v>
      </c>
      <c r="T143" s="1" t="s">
        <v>401</v>
      </c>
      <c r="U143" s="1" t="s">
        <v>402</v>
      </c>
      <c r="V143">
        <v>5</v>
      </c>
      <c r="W143" s="1" t="s">
        <v>109</v>
      </c>
      <c r="X143" s="1" t="s">
        <v>109</v>
      </c>
      <c r="Y143" s="1" t="s">
        <v>140</v>
      </c>
      <c r="Z143">
        <v>260337</v>
      </c>
      <c r="AA143" t="s">
        <v>1256</v>
      </c>
      <c r="AB143" t="s">
        <v>1256</v>
      </c>
    </row>
    <row r="144" spans="1:28">
      <c r="A144">
        <v>973</v>
      </c>
      <c r="B144" s="1" t="s">
        <v>1240</v>
      </c>
      <c r="C144" s="1" t="s">
        <v>38</v>
      </c>
      <c r="D144" s="2">
        <v>43252</v>
      </c>
      <c r="E144" s="2">
        <v>43830</v>
      </c>
      <c r="F144" s="1" t="s">
        <v>91</v>
      </c>
      <c r="G144">
        <v>0</v>
      </c>
      <c r="H144">
        <v>0</v>
      </c>
      <c r="I144" s="1" t="s">
        <v>16</v>
      </c>
      <c r="J144" s="1" t="s">
        <v>85</v>
      </c>
      <c r="K144" s="1" t="s">
        <v>86</v>
      </c>
      <c r="L144" s="1" t="s">
        <v>87</v>
      </c>
      <c r="M144" s="1" t="s">
        <v>88</v>
      </c>
      <c r="N144" s="1" t="s">
        <v>378</v>
      </c>
      <c r="O144" s="1" t="s">
        <v>379</v>
      </c>
      <c r="P144" s="1" t="s">
        <v>1240</v>
      </c>
      <c r="Q144">
        <v>7</v>
      </c>
      <c r="R144" s="1" t="s">
        <v>314</v>
      </c>
      <c r="S144">
        <v>491</v>
      </c>
      <c r="T144" s="1" t="s">
        <v>546</v>
      </c>
      <c r="U144" s="1" t="s">
        <v>547</v>
      </c>
      <c r="V144">
        <v>5</v>
      </c>
      <c r="W144" s="1" t="s">
        <v>109</v>
      </c>
      <c r="X144" s="1" t="s">
        <v>109</v>
      </c>
      <c r="Y144" s="1" t="s">
        <v>140</v>
      </c>
      <c r="Z144">
        <v>260337</v>
      </c>
      <c r="AA144" t="s">
        <v>1256</v>
      </c>
      <c r="AB144" t="s">
        <v>1256</v>
      </c>
    </row>
    <row r="145" spans="1:28">
      <c r="A145">
        <v>973</v>
      </c>
      <c r="B145" s="1" t="s">
        <v>1240</v>
      </c>
      <c r="C145" s="1" t="s">
        <v>38</v>
      </c>
      <c r="D145" s="2">
        <v>43252</v>
      </c>
      <c r="E145" s="2">
        <v>43830</v>
      </c>
      <c r="F145" s="1" t="s">
        <v>91</v>
      </c>
      <c r="G145">
        <v>0</v>
      </c>
      <c r="H145">
        <v>0</v>
      </c>
      <c r="I145" s="1" t="s">
        <v>16</v>
      </c>
      <c r="J145" s="1" t="s">
        <v>85</v>
      </c>
      <c r="K145" s="1" t="s">
        <v>86</v>
      </c>
      <c r="L145" s="1" t="s">
        <v>87</v>
      </c>
      <c r="M145" s="1" t="s">
        <v>88</v>
      </c>
      <c r="N145" s="1" t="s">
        <v>378</v>
      </c>
      <c r="O145" s="1" t="s">
        <v>379</v>
      </c>
      <c r="P145" s="1" t="s">
        <v>1240</v>
      </c>
      <c r="Q145">
        <v>7</v>
      </c>
      <c r="R145" s="1" t="s">
        <v>314</v>
      </c>
      <c r="S145">
        <v>577</v>
      </c>
      <c r="T145" s="1" t="s">
        <v>315</v>
      </c>
      <c r="U145" s="1" t="s">
        <v>316</v>
      </c>
      <c r="V145">
        <v>5</v>
      </c>
      <c r="W145" s="1" t="s">
        <v>109</v>
      </c>
      <c r="X145" s="1" t="s">
        <v>109</v>
      </c>
      <c r="Y145" s="1" t="s">
        <v>140</v>
      </c>
      <c r="Z145">
        <v>260337</v>
      </c>
      <c r="AA145" t="s">
        <v>1256</v>
      </c>
      <c r="AB145" t="s">
        <v>1256</v>
      </c>
    </row>
    <row r="146" spans="1:28">
      <c r="A146">
        <v>973</v>
      </c>
      <c r="B146" s="1" t="s">
        <v>1240</v>
      </c>
      <c r="C146" s="1" t="s">
        <v>38</v>
      </c>
      <c r="D146" s="2">
        <v>43252</v>
      </c>
      <c r="E146" s="2">
        <v>43830</v>
      </c>
      <c r="F146" s="1" t="s">
        <v>91</v>
      </c>
      <c r="G146">
        <v>0</v>
      </c>
      <c r="H146">
        <v>0</v>
      </c>
      <c r="I146" s="1" t="s">
        <v>16</v>
      </c>
      <c r="J146" s="1" t="s">
        <v>85</v>
      </c>
      <c r="K146" s="1" t="s">
        <v>86</v>
      </c>
      <c r="L146" s="1" t="s">
        <v>87</v>
      </c>
      <c r="M146" s="1" t="s">
        <v>88</v>
      </c>
      <c r="N146" s="1" t="s">
        <v>89</v>
      </c>
      <c r="O146" s="1" t="s">
        <v>88</v>
      </c>
      <c r="P146" s="1" t="s">
        <v>1240</v>
      </c>
      <c r="Q146">
        <v>7</v>
      </c>
      <c r="R146" s="1" t="s">
        <v>314</v>
      </c>
      <c r="S146">
        <v>77</v>
      </c>
      <c r="T146" s="1" t="s">
        <v>320</v>
      </c>
      <c r="U146" s="1" t="s">
        <v>321</v>
      </c>
      <c r="V146">
        <v>5</v>
      </c>
      <c r="W146" s="1" t="s">
        <v>109</v>
      </c>
      <c r="X146" s="1" t="s">
        <v>109</v>
      </c>
      <c r="Y146" s="1" t="s">
        <v>357</v>
      </c>
      <c r="Z146">
        <v>347754</v>
      </c>
      <c r="AA146" t="s">
        <v>1256</v>
      </c>
      <c r="AB146" t="s">
        <v>1256</v>
      </c>
    </row>
    <row r="147" spans="1:28">
      <c r="A147">
        <v>973</v>
      </c>
      <c r="B147" s="1" t="s">
        <v>1240</v>
      </c>
      <c r="C147" s="1" t="s">
        <v>38</v>
      </c>
      <c r="D147" s="2">
        <v>43252</v>
      </c>
      <c r="E147" s="2">
        <v>43830</v>
      </c>
      <c r="F147" s="1" t="s">
        <v>91</v>
      </c>
      <c r="G147">
        <v>0</v>
      </c>
      <c r="H147">
        <v>0</v>
      </c>
      <c r="I147" s="1" t="s">
        <v>16</v>
      </c>
      <c r="J147" s="1" t="s">
        <v>85</v>
      </c>
      <c r="K147" s="1" t="s">
        <v>86</v>
      </c>
      <c r="L147" s="1" t="s">
        <v>87</v>
      </c>
      <c r="M147" s="1" t="s">
        <v>88</v>
      </c>
      <c r="N147" s="1" t="s">
        <v>89</v>
      </c>
      <c r="O147" s="1" t="s">
        <v>88</v>
      </c>
      <c r="P147" s="1" t="s">
        <v>1240</v>
      </c>
      <c r="Q147">
        <v>7</v>
      </c>
      <c r="R147" s="1" t="s">
        <v>314</v>
      </c>
      <c r="S147">
        <v>314</v>
      </c>
      <c r="T147" s="1" t="s">
        <v>401</v>
      </c>
      <c r="U147" s="1" t="s">
        <v>402</v>
      </c>
      <c r="V147">
        <v>5</v>
      </c>
      <c r="W147" s="1" t="s">
        <v>109</v>
      </c>
      <c r="X147" s="1" t="s">
        <v>109</v>
      </c>
      <c r="Y147" s="1" t="s">
        <v>357</v>
      </c>
      <c r="Z147">
        <v>347754</v>
      </c>
      <c r="AA147" t="s">
        <v>1256</v>
      </c>
      <c r="AB147" t="s">
        <v>1256</v>
      </c>
    </row>
    <row r="148" spans="1:28">
      <c r="A148">
        <v>973</v>
      </c>
      <c r="B148" s="1" t="s">
        <v>1240</v>
      </c>
      <c r="C148" s="1" t="s">
        <v>38</v>
      </c>
      <c r="D148" s="2">
        <v>43252</v>
      </c>
      <c r="E148" s="2">
        <v>43830</v>
      </c>
      <c r="F148" s="1" t="s">
        <v>91</v>
      </c>
      <c r="G148">
        <v>0</v>
      </c>
      <c r="H148">
        <v>0</v>
      </c>
      <c r="I148" s="1" t="s">
        <v>16</v>
      </c>
      <c r="J148" s="1" t="s">
        <v>85</v>
      </c>
      <c r="K148" s="1" t="s">
        <v>86</v>
      </c>
      <c r="L148" s="1" t="s">
        <v>87</v>
      </c>
      <c r="M148" s="1" t="s">
        <v>88</v>
      </c>
      <c r="N148" s="1" t="s">
        <v>89</v>
      </c>
      <c r="O148" s="1" t="s">
        <v>88</v>
      </c>
      <c r="P148" s="1" t="s">
        <v>1240</v>
      </c>
      <c r="Q148">
        <v>7</v>
      </c>
      <c r="R148" s="1" t="s">
        <v>314</v>
      </c>
      <c r="S148">
        <v>491</v>
      </c>
      <c r="T148" s="1" t="s">
        <v>546</v>
      </c>
      <c r="U148" s="1" t="s">
        <v>547</v>
      </c>
      <c r="V148">
        <v>5</v>
      </c>
      <c r="W148" s="1" t="s">
        <v>109</v>
      </c>
      <c r="X148" s="1" t="s">
        <v>109</v>
      </c>
      <c r="Y148" s="1" t="s">
        <v>357</v>
      </c>
      <c r="Z148">
        <v>347754</v>
      </c>
      <c r="AA148" t="s">
        <v>1256</v>
      </c>
      <c r="AB148" t="s">
        <v>1256</v>
      </c>
    </row>
    <row r="149" spans="1:28">
      <c r="A149">
        <v>973</v>
      </c>
      <c r="B149" s="1" t="s">
        <v>1240</v>
      </c>
      <c r="C149" s="1" t="s">
        <v>38</v>
      </c>
      <c r="D149" s="2">
        <v>43252</v>
      </c>
      <c r="E149" s="2">
        <v>43830</v>
      </c>
      <c r="F149" s="1" t="s">
        <v>91</v>
      </c>
      <c r="G149">
        <v>0</v>
      </c>
      <c r="H149">
        <v>0</v>
      </c>
      <c r="I149" s="1" t="s">
        <v>16</v>
      </c>
      <c r="J149" s="1" t="s">
        <v>85</v>
      </c>
      <c r="K149" s="1" t="s">
        <v>86</v>
      </c>
      <c r="L149" s="1" t="s">
        <v>87</v>
      </c>
      <c r="M149" s="1" t="s">
        <v>88</v>
      </c>
      <c r="N149" s="1" t="s">
        <v>89</v>
      </c>
      <c r="O149" s="1" t="s">
        <v>88</v>
      </c>
      <c r="P149" s="1" t="s">
        <v>1240</v>
      </c>
      <c r="Q149">
        <v>7</v>
      </c>
      <c r="R149" s="1" t="s">
        <v>314</v>
      </c>
      <c r="S149">
        <v>577</v>
      </c>
      <c r="T149" s="1" t="s">
        <v>315</v>
      </c>
      <c r="U149" s="1" t="s">
        <v>316</v>
      </c>
      <c r="V149">
        <v>5</v>
      </c>
      <c r="W149" s="1" t="s">
        <v>109</v>
      </c>
      <c r="X149" s="1" t="s">
        <v>109</v>
      </c>
      <c r="Y149" s="1" t="s">
        <v>357</v>
      </c>
      <c r="Z149">
        <v>347754</v>
      </c>
      <c r="AA149" t="s">
        <v>1256</v>
      </c>
      <c r="AB149" t="s">
        <v>1256</v>
      </c>
    </row>
    <row r="150" spans="1:28">
      <c r="A150">
        <v>973</v>
      </c>
      <c r="B150" s="1" t="s">
        <v>1240</v>
      </c>
      <c r="C150" s="1" t="s">
        <v>38</v>
      </c>
      <c r="D150" s="2">
        <v>43252</v>
      </c>
      <c r="E150" s="2">
        <v>43830</v>
      </c>
      <c r="F150" s="1" t="s">
        <v>91</v>
      </c>
      <c r="G150">
        <v>0</v>
      </c>
      <c r="H150">
        <v>0</v>
      </c>
      <c r="I150" s="1" t="s">
        <v>16</v>
      </c>
      <c r="J150" s="1" t="s">
        <v>85</v>
      </c>
      <c r="K150" s="1" t="s">
        <v>86</v>
      </c>
      <c r="L150" s="1" t="s">
        <v>87</v>
      </c>
      <c r="M150" s="1" t="s">
        <v>88</v>
      </c>
      <c r="N150" s="1" t="s">
        <v>89</v>
      </c>
      <c r="O150" s="1" t="s">
        <v>88</v>
      </c>
      <c r="P150" s="1" t="s">
        <v>1240</v>
      </c>
      <c r="Q150">
        <v>7</v>
      </c>
      <c r="R150" s="1" t="s">
        <v>314</v>
      </c>
      <c r="S150">
        <v>77</v>
      </c>
      <c r="T150" s="1" t="s">
        <v>320</v>
      </c>
      <c r="U150" s="1" t="s">
        <v>321</v>
      </c>
      <c r="V150">
        <v>5</v>
      </c>
      <c r="W150" s="1" t="s">
        <v>109</v>
      </c>
      <c r="X150" s="1" t="s">
        <v>109</v>
      </c>
      <c r="Y150" s="1" t="s">
        <v>161</v>
      </c>
      <c r="Z150">
        <v>347754</v>
      </c>
      <c r="AA150" t="s">
        <v>1256</v>
      </c>
      <c r="AB150" t="s">
        <v>1256</v>
      </c>
    </row>
    <row r="151" spans="1:28">
      <c r="A151">
        <v>973</v>
      </c>
      <c r="B151" s="1" t="s">
        <v>1240</v>
      </c>
      <c r="C151" s="1" t="s">
        <v>38</v>
      </c>
      <c r="D151" s="2">
        <v>43252</v>
      </c>
      <c r="E151" s="2">
        <v>43830</v>
      </c>
      <c r="F151" s="1" t="s">
        <v>91</v>
      </c>
      <c r="G151">
        <v>0</v>
      </c>
      <c r="H151">
        <v>0</v>
      </c>
      <c r="I151" s="1" t="s">
        <v>16</v>
      </c>
      <c r="J151" s="1" t="s">
        <v>85</v>
      </c>
      <c r="K151" s="1" t="s">
        <v>86</v>
      </c>
      <c r="L151" s="1" t="s">
        <v>87</v>
      </c>
      <c r="M151" s="1" t="s">
        <v>88</v>
      </c>
      <c r="N151" s="1" t="s">
        <v>89</v>
      </c>
      <c r="O151" s="1" t="s">
        <v>88</v>
      </c>
      <c r="P151" s="1" t="s">
        <v>1240</v>
      </c>
      <c r="Q151">
        <v>7</v>
      </c>
      <c r="R151" s="1" t="s">
        <v>314</v>
      </c>
      <c r="S151">
        <v>314</v>
      </c>
      <c r="T151" s="1" t="s">
        <v>401</v>
      </c>
      <c r="U151" s="1" t="s">
        <v>402</v>
      </c>
      <c r="V151">
        <v>5</v>
      </c>
      <c r="W151" s="1" t="s">
        <v>109</v>
      </c>
      <c r="X151" s="1" t="s">
        <v>109</v>
      </c>
      <c r="Y151" s="1" t="s">
        <v>161</v>
      </c>
      <c r="Z151">
        <v>347754</v>
      </c>
      <c r="AA151" t="s">
        <v>1256</v>
      </c>
      <c r="AB151" t="s">
        <v>1256</v>
      </c>
    </row>
    <row r="152" spans="1:28">
      <c r="A152">
        <v>973</v>
      </c>
      <c r="B152" s="1" t="s">
        <v>1240</v>
      </c>
      <c r="C152" s="1" t="s">
        <v>38</v>
      </c>
      <c r="D152" s="2">
        <v>43252</v>
      </c>
      <c r="E152" s="2">
        <v>43830</v>
      </c>
      <c r="F152" s="1" t="s">
        <v>91</v>
      </c>
      <c r="G152">
        <v>0</v>
      </c>
      <c r="H152">
        <v>0</v>
      </c>
      <c r="I152" s="1" t="s">
        <v>16</v>
      </c>
      <c r="J152" s="1" t="s">
        <v>85</v>
      </c>
      <c r="K152" s="1" t="s">
        <v>86</v>
      </c>
      <c r="L152" s="1" t="s">
        <v>87</v>
      </c>
      <c r="M152" s="1" t="s">
        <v>88</v>
      </c>
      <c r="N152" s="1" t="s">
        <v>89</v>
      </c>
      <c r="O152" s="1" t="s">
        <v>88</v>
      </c>
      <c r="P152" s="1" t="s">
        <v>1240</v>
      </c>
      <c r="Q152">
        <v>7</v>
      </c>
      <c r="R152" s="1" t="s">
        <v>314</v>
      </c>
      <c r="S152">
        <v>491</v>
      </c>
      <c r="T152" s="1" t="s">
        <v>546</v>
      </c>
      <c r="U152" s="1" t="s">
        <v>547</v>
      </c>
      <c r="V152">
        <v>5</v>
      </c>
      <c r="W152" s="1" t="s">
        <v>109</v>
      </c>
      <c r="X152" s="1" t="s">
        <v>109</v>
      </c>
      <c r="Y152" s="1" t="s">
        <v>161</v>
      </c>
      <c r="Z152">
        <v>347754</v>
      </c>
      <c r="AA152" t="s">
        <v>1256</v>
      </c>
      <c r="AB152" t="s">
        <v>1256</v>
      </c>
    </row>
    <row r="153" spans="1:28">
      <c r="A153">
        <v>973</v>
      </c>
      <c r="B153" s="1" t="s">
        <v>1240</v>
      </c>
      <c r="C153" s="1" t="s">
        <v>38</v>
      </c>
      <c r="D153" s="2">
        <v>43252</v>
      </c>
      <c r="E153" s="2">
        <v>43830</v>
      </c>
      <c r="F153" s="1" t="s">
        <v>91</v>
      </c>
      <c r="G153">
        <v>0</v>
      </c>
      <c r="H153">
        <v>0</v>
      </c>
      <c r="I153" s="1" t="s">
        <v>16</v>
      </c>
      <c r="J153" s="1" t="s">
        <v>85</v>
      </c>
      <c r="K153" s="1" t="s">
        <v>86</v>
      </c>
      <c r="L153" s="1" t="s">
        <v>87</v>
      </c>
      <c r="M153" s="1" t="s">
        <v>88</v>
      </c>
      <c r="N153" s="1" t="s">
        <v>89</v>
      </c>
      <c r="O153" s="1" t="s">
        <v>88</v>
      </c>
      <c r="P153" s="1" t="s">
        <v>1240</v>
      </c>
      <c r="Q153">
        <v>7</v>
      </c>
      <c r="R153" s="1" t="s">
        <v>314</v>
      </c>
      <c r="S153">
        <v>577</v>
      </c>
      <c r="T153" s="1" t="s">
        <v>315</v>
      </c>
      <c r="U153" s="1" t="s">
        <v>316</v>
      </c>
      <c r="V153">
        <v>5</v>
      </c>
      <c r="W153" s="1" t="s">
        <v>109</v>
      </c>
      <c r="X153" s="1" t="s">
        <v>109</v>
      </c>
      <c r="Y153" s="1" t="s">
        <v>161</v>
      </c>
      <c r="Z153">
        <v>347754</v>
      </c>
      <c r="AA153" t="s">
        <v>1256</v>
      </c>
      <c r="AB153" t="s">
        <v>1256</v>
      </c>
    </row>
    <row r="154" spans="1:28">
      <c r="A154">
        <v>973</v>
      </c>
      <c r="B154" s="1" t="s">
        <v>1240</v>
      </c>
      <c r="C154" s="1" t="s">
        <v>38</v>
      </c>
      <c r="D154" s="2">
        <v>43252</v>
      </c>
      <c r="E154" s="2">
        <v>43830</v>
      </c>
      <c r="F154" s="1" t="s">
        <v>91</v>
      </c>
      <c r="G154">
        <v>0</v>
      </c>
      <c r="H154">
        <v>0</v>
      </c>
      <c r="I154" s="1" t="s">
        <v>16</v>
      </c>
      <c r="J154" s="1" t="s">
        <v>85</v>
      </c>
      <c r="K154" s="1" t="s">
        <v>86</v>
      </c>
      <c r="L154" s="1" t="s">
        <v>87</v>
      </c>
      <c r="M154" s="1" t="s">
        <v>88</v>
      </c>
      <c r="N154" s="1" t="s">
        <v>89</v>
      </c>
      <c r="O154" s="1" t="s">
        <v>88</v>
      </c>
      <c r="P154" s="1" t="s">
        <v>1240</v>
      </c>
      <c r="Q154">
        <v>7</v>
      </c>
      <c r="R154" s="1" t="s">
        <v>314</v>
      </c>
      <c r="S154">
        <v>77</v>
      </c>
      <c r="T154" s="1" t="s">
        <v>320</v>
      </c>
      <c r="U154" s="1" t="s">
        <v>321</v>
      </c>
      <c r="V154">
        <v>5</v>
      </c>
      <c r="W154" s="1" t="s">
        <v>109</v>
      </c>
      <c r="X154" s="1" t="s">
        <v>109</v>
      </c>
      <c r="Y154" s="1" t="s">
        <v>292</v>
      </c>
      <c r="Z154">
        <v>347754</v>
      </c>
      <c r="AA154" t="s">
        <v>1256</v>
      </c>
      <c r="AB154" t="s">
        <v>1256</v>
      </c>
    </row>
    <row r="155" spans="1:28">
      <c r="A155">
        <v>973</v>
      </c>
      <c r="B155" s="1" t="s">
        <v>1240</v>
      </c>
      <c r="C155" s="1" t="s">
        <v>38</v>
      </c>
      <c r="D155" s="2">
        <v>43252</v>
      </c>
      <c r="E155" s="2">
        <v>43830</v>
      </c>
      <c r="F155" s="1" t="s">
        <v>91</v>
      </c>
      <c r="G155">
        <v>0</v>
      </c>
      <c r="H155">
        <v>0</v>
      </c>
      <c r="I155" s="1" t="s">
        <v>16</v>
      </c>
      <c r="J155" s="1" t="s">
        <v>85</v>
      </c>
      <c r="K155" s="1" t="s">
        <v>86</v>
      </c>
      <c r="L155" s="1" t="s">
        <v>87</v>
      </c>
      <c r="M155" s="1" t="s">
        <v>88</v>
      </c>
      <c r="N155" s="1" t="s">
        <v>89</v>
      </c>
      <c r="O155" s="1" t="s">
        <v>88</v>
      </c>
      <c r="P155" s="1" t="s">
        <v>1240</v>
      </c>
      <c r="Q155">
        <v>7</v>
      </c>
      <c r="R155" s="1" t="s">
        <v>314</v>
      </c>
      <c r="S155">
        <v>314</v>
      </c>
      <c r="T155" s="1" t="s">
        <v>401</v>
      </c>
      <c r="U155" s="1" t="s">
        <v>402</v>
      </c>
      <c r="V155">
        <v>5</v>
      </c>
      <c r="W155" s="1" t="s">
        <v>109</v>
      </c>
      <c r="X155" s="1" t="s">
        <v>109</v>
      </c>
      <c r="Y155" s="1" t="s">
        <v>292</v>
      </c>
      <c r="Z155">
        <v>347754</v>
      </c>
      <c r="AA155" t="s">
        <v>1256</v>
      </c>
      <c r="AB155" t="s">
        <v>1256</v>
      </c>
    </row>
    <row r="156" spans="1:28">
      <c r="A156">
        <v>973</v>
      </c>
      <c r="B156" s="1" t="s">
        <v>1240</v>
      </c>
      <c r="C156" s="1" t="s">
        <v>38</v>
      </c>
      <c r="D156" s="2">
        <v>43252</v>
      </c>
      <c r="E156" s="2">
        <v>43830</v>
      </c>
      <c r="F156" s="1" t="s">
        <v>91</v>
      </c>
      <c r="G156">
        <v>0</v>
      </c>
      <c r="H156">
        <v>0</v>
      </c>
      <c r="I156" s="1" t="s">
        <v>16</v>
      </c>
      <c r="J156" s="1" t="s">
        <v>85</v>
      </c>
      <c r="K156" s="1" t="s">
        <v>86</v>
      </c>
      <c r="L156" s="1" t="s">
        <v>87</v>
      </c>
      <c r="M156" s="1" t="s">
        <v>88</v>
      </c>
      <c r="N156" s="1" t="s">
        <v>89</v>
      </c>
      <c r="O156" s="1" t="s">
        <v>88</v>
      </c>
      <c r="P156" s="1" t="s">
        <v>1240</v>
      </c>
      <c r="Q156">
        <v>7</v>
      </c>
      <c r="R156" s="1" t="s">
        <v>314</v>
      </c>
      <c r="S156">
        <v>491</v>
      </c>
      <c r="T156" s="1" t="s">
        <v>546</v>
      </c>
      <c r="U156" s="1" t="s">
        <v>547</v>
      </c>
      <c r="V156">
        <v>5</v>
      </c>
      <c r="W156" s="1" t="s">
        <v>109</v>
      </c>
      <c r="X156" s="1" t="s">
        <v>109</v>
      </c>
      <c r="Y156" s="1" t="s">
        <v>292</v>
      </c>
      <c r="Z156">
        <v>347754</v>
      </c>
      <c r="AA156" t="s">
        <v>1256</v>
      </c>
      <c r="AB156" t="s">
        <v>1256</v>
      </c>
    </row>
    <row r="157" spans="1:28">
      <c r="A157">
        <v>973</v>
      </c>
      <c r="B157" s="1" t="s">
        <v>1240</v>
      </c>
      <c r="C157" s="1" t="s">
        <v>38</v>
      </c>
      <c r="D157" s="2">
        <v>43252</v>
      </c>
      <c r="E157" s="2">
        <v>43830</v>
      </c>
      <c r="F157" s="1" t="s">
        <v>91</v>
      </c>
      <c r="G157">
        <v>0</v>
      </c>
      <c r="H157">
        <v>0</v>
      </c>
      <c r="I157" s="1" t="s">
        <v>16</v>
      </c>
      <c r="J157" s="1" t="s">
        <v>85</v>
      </c>
      <c r="K157" s="1" t="s">
        <v>86</v>
      </c>
      <c r="L157" s="1" t="s">
        <v>87</v>
      </c>
      <c r="M157" s="1" t="s">
        <v>88</v>
      </c>
      <c r="N157" s="1" t="s">
        <v>89</v>
      </c>
      <c r="O157" s="1" t="s">
        <v>88</v>
      </c>
      <c r="P157" s="1" t="s">
        <v>1240</v>
      </c>
      <c r="Q157">
        <v>7</v>
      </c>
      <c r="R157" s="1" t="s">
        <v>314</v>
      </c>
      <c r="S157">
        <v>577</v>
      </c>
      <c r="T157" s="1" t="s">
        <v>315</v>
      </c>
      <c r="U157" s="1" t="s">
        <v>316</v>
      </c>
      <c r="V157">
        <v>5</v>
      </c>
      <c r="W157" s="1" t="s">
        <v>109</v>
      </c>
      <c r="X157" s="1" t="s">
        <v>109</v>
      </c>
      <c r="Y157" s="1" t="s">
        <v>292</v>
      </c>
      <c r="Z157">
        <v>347754</v>
      </c>
      <c r="AA157" t="s">
        <v>1256</v>
      </c>
      <c r="AB157" t="s">
        <v>1256</v>
      </c>
    </row>
    <row r="158" spans="1:28">
      <c r="A158">
        <v>973</v>
      </c>
      <c r="B158" s="1" t="s">
        <v>1240</v>
      </c>
      <c r="C158" s="1" t="s">
        <v>38</v>
      </c>
      <c r="D158" s="2">
        <v>43252</v>
      </c>
      <c r="E158" s="2">
        <v>43830</v>
      </c>
      <c r="F158" s="1" t="s">
        <v>91</v>
      </c>
      <c r="G158">
        <v>0</v>
      </c>
      <c r="H158">
        <v>0</v>
      </c>
      <c r="I158" s="1" t="s">
        <v>16</v>
      </c>
      <c r="J158" s="1" t="s">
        <v>85</v>
      </c>
      <c r="K158" s="1" t="s">
        <v>86</v>
      </c>
      <c r="L158" s="1" t="s">
        <v>87</v>
      </c>
      <c r="M158" s="1" t="s">
        <v>88</v>
      </c>
      <c r="N158" s="1" t="s">
        <v>89</v>
      </c>
      <c r="O158" s="1" t="s">
        <v>88</v>
      </c>
      <c r="P158" s="1" t="s">
        <v>1240</v>
      </c>
      <c r="Q158">
        <v>7</v>
      </c>
      <c r="R158" s="1" t="s">
        <v>314</v>
      </c>
      <c r="S158">
        <v>77</v>
      </c>
      <c r="T158" s="1" t="s">
        <v>320</v>
      </c>
      <c r="U158" s="1" t="s">
        <v>321</v>
      </c>
      <c r="V158">
        <v>5</v>
      </c>
      <c r="W158" s="1" t="s">
        <v>109</v>
      </c>
      <c r="X158" s="1" t="s">
        <v>109</v>
      </c>
      <c r="Y158" s="1" t="s">
        <v>140</v>
      </c>
      <c r="Z158">
        <v>347754</v>
      </c>
      <c r="AA158" t="s">
        <v>1256</v>
      </c>
      <c r="AB158" t="s">
        <v>1256</v>
      </c>
    </row>
    <row r="159" spans="1:28">
      <c r="A159">
        <v>973</v>
      </c>
      <c r="B159" s="1" t="s">
        <v>1240</v>
      </c>
      <c r="C159" s="1" t="s">
        <v>38</v>
      </c>
      <c r="D159" s="2">
        <v>43252</v>
      </c>
      <c r="E159" s="2">
        <v>43830</v>
      </c>
      <c r="F159" s="1" t="s">
        <v>91</v>
      </c>
      <c r="G159">
        <v>0</v>
      </c>
      <c r="H159">
        <v>0</v>
      </c>
      <c r="I159" s="1" t="s">
        <v>16</v>
      </c>
      <c r="J159" s="1" t="s">
        <v>85</v>
      </c>
      <c r="K159" s="1" t="s">
        <v>86</v>
      </c>
      <c r="L159" s="1" t="s">
        <v>87</v>
      </c>
      <c r="M159" s="1" t="s">
        <v>88</v>
      </c>
      <c r="N159" s="1" t="s">
        <v>89</v>
      </c>
      <c r="O159" s="1" t="s">
        <v>88</v>
      </c>
      <c r="P159" s="1" t="s">
        <v>1240</v>
      </c>
      <c r="Q159">
        <v>7</v>
      </c>
      <c r="R159" s="1" t="s">
        <v>314</v>
      </c>
      <c r="S159">
        <v>314</v>
      </c>
      <c r="T159" s="1" t="s">
        <v>401</v>
      </c>
      <c r="U159" s="1" t="s">
        <v>402</v>
      </c>
      <c r="V159">
        <v>5</v>
      </c>
      <c r="W159" s="1" t="s">
        <v>109</v>
      </c>
      <c r="X159" s="1" t="s">
        <v>109</v>
      </c>
      <c r="Y159" s="1" t="s">
        <v>140</v>
      </c>
      <c r="Z159">
        <v>347754</v>
      </c>
      <c r="AA159" t="s">
        <v>1256</v>
      </c>
      <c r="AB159" t="s">
        <v>1256</v>
      </c>
    </row>
    <row r="160" spans="1:28">
      <c r="A160">
        <v>973</v>
      </c>
      <c r="B160" s="1" t="s">
        <v>1240</v>
      </c>
      <c r="C160" s="1" t="s">
        <v>38</v>
      </c>
      <c r="D160" s="2">
        <v>43252</v>
      </c>
      <c r="E160" s="2">
        <v>43830</v>
      </c>
      <c r="F160" s="1" t="s">
        <v>91</v>
      </c>
      <c r="G160">
        <v>0</v>
      </c>
      <c r="H160">
        <v>0</v>
      </c>
      <c r="I160" s="1" t="s">
        <v>16</v>
      </c>
      <c r="J160" s="1" t="s">
        <v>85</v>
      </c>
      <c r="K160" s="1" t="s">
        <v>86</v>
      </c>
      <c r="L160" s="1" t="s">
        <v>87</v>
      </c>
      <c r="M160" s="1" t="s">
        <v>88</v>
      </c>
      <c r="N160" s="1" t="s">
        <v>89</v>
      </c>
      <c r="O160" s="1" t="s">
        <v>88</v>
      </c>
      <c r="P160" s="1" t="s">
        <v>1240</v>
      </c>
      <c r="Q160">
        <v>7</v>
      </c>
      <c r="R160" s="1" t="s">
        <v>314</v>
      </c>
      <c r="S160">
        <v>491</v>
      </c>
      <c r="T160" s="1" t="s">
        <v>546</v>
      </c>
      <c r="U160" s="1" t="s">
        <v>547</v>
      </c>
      <c r="V160">
        <v>5</v>
      </c>
      <c r="W160" s="1" t="s">
        <v>109</v>
      </c>
      <c r="X160" s="1" t="s">
        <v>109</v>
      </c>
      <c r="Y160" s="1" t="s">
        <v>140</v>
      </c>
      <c r="Z160">
        <v>347754</v>
      </c>
      <c r="AA160" t="s">
        <v>1256</v>
      </c>
      <c r="AB160" t="s">
        <v>1256</v>
      </c>
    </row>
    <row r="161" spans="1:28">
      <c r="A161">
        <v>973</v>
      </c>
      <c r="B161" s="1" t="s">
        <v>1240</v>
      </c>
      <c r="C161" s="1" t="s">
        <v>38</v>
      </c>
      <c r="D161" s="2">
        <v>43252</v>
      </c>
      <c r="E161" s="2">
        <v>43830</v>
      </c>
      <c r="F161" s="1" t="s">
        <v>91</v>
      </c>
      <c r="G161">
        <v>0</v>
      </c>
      <c r="H161">
        <v>0</v>
      </c>
      <c r="I161" s="1" t="s">
        <v>16</v>
      </c>
      <c r="J161" s="1" t="s">
        <v>85</v>
      </c>
      <c r="K161" s="1" t="s">
        <v>86</v>
      </c>
      <c r="L161" s="1" t="s">
        <v>87</v>
      </c>
      <c r="M161" s="1" t="s">
        <v>88</v>
      </c>
      <c r="N161" s="1" t="s">
        <v>89</v>
      </c>
      <c r="O161" s="1" t="s">
        <v>88</v>
      </c>
      <c r="P161" s="1" t="s">
        <v>1240</v>
      </c>
      <c r="Q161">
        <v>7</v>
      </c>
      <c r="R161" s="1" t="s">
        <v>314</v>
      </c>
      <c r="S161">
        <v>577</v>
      </c>
      <c r="T161" s="1" t="s">
        <v>315</v>
      </c>
      <c r="U161" s="1" t="s">
        <v>316</v>
      </c>
      <c r="V161">
        <v>5</v>
      </c>
      <c r="W161" s="1" t="s">
        <v>109</v>
      </c>
      <c r="X161" s="1" t="s">
        <v>109</v>
      </c>
      <c r="Y161" s="1" t="s">
        <v>140</v>
      </c>
      <c r="Z161">
        <v>347754</v>
      </c>
      <c r="AA161" t="s">
        <v>1256</v>
      </c>
      <c r="AB161" t="s">
        <v>1256</v>
      </c>
    </row>
    <row r="162" spans="1:28">
      <c r="A162">
        <v>973</v>
      </c>
      <c r="B162" s="1" t="s">
        <v>1240</v>
      </c>
      <c r="C162" s="1" t="s">
        <v>38</v>
      </c>
      <c r="D162" s="2">
        <v>43252</v>
      </c>
      <c r="E162" s="2">
        <v>43830</v>
      </c>
      <c r="F162" s="1" t="s">
        <v>91</v>
      </c>
      <c r="G162">
        <v>0</v>
      </c>
      <c r="H162">
        <v>0</v>
      </c>
      <c r="I162" s="1" t="s">
        <v>16</v>
      </c>
      <c r="J162" s="1" t="s">
        <v>85</v>
      </c>
      <c r="K162" s="1" t="s">
        <v>86</v>
      </c>
      <c r="L162" s="1" t="s">
        <v>87</v>
      </c>
      <c r="M162" s="1" t="s">
        <v>88</v>
      </c>
      <c r="N162" s="1" t="s">
        <v>358</v>
      </c>
      <c r="O162" s="1" t="s">
        <v>359</v>
      </c>
      <c r="P162" s="1" t="s">
        <v>1240</v>
      </c>
      <c r="Q162">
        <v>7</v>
      </c>
      <c r="R162" s="1" t="s">
        <v>314</v>
      </c>
      <c r="S162">
        <v>77</v>
      </c>
      <c r="T162" s="1" t="s">
        <v>320</v>
      </c>
      <c r="U162" s="1" t="s">
        <v>321</v>
      </c>
      <c r="V162">
        <v>5</v>
      </c>
      <c r="W162" s="1" t="s">
        <v>109</v>
      </c>
      <c r="X162" s="1" t="s">
        <v>109</v>
      </c>
      <c r="Y162" s="1" t="s">
        <v>357</v>
      </c>
      <c r="Z162">
        <v>133775</v>
      </c>
      <c r="AA162" t="s">
        <v>1256</v>
      </c>
      <c r="AB162" t="s">
        <v>1256</v>
      </c>
    </row>
    <row r="163" spans="1:28">
      <c r="A163">
        <v>973</v>
      </c>
      <c r="B163" s="1" t="s">
        <v>1240</v>
      </c>
      <c r="C163" s="1" t="s">
        <v>38</v>
      </c>
      <c r="D163" s="2">
        <v>43252</v>
      </c>
      <c r="E163" s="2">
        <v>43830</v>
      </c>
      <c r="F163" s="1" t="s">
        <v>91</v>
      </c>
      <c r="G163">
        <v>0</v>
      </c>
      <c r="H163">
        <v>0</v>
      </c>
      <c r="I163" s="1" t="s">
        <v>16</v>
      </c>
      <c r="J163" s="1" t="s">
        <v>85</v>
      </c>
      <c r="K163" s="1" t="s">
        <v>86</v>
      </c>
      <c r="L163" s="1" t="s">
        <v>87</v>
      </c>
      <c r="M163" s="1" t="s">
        <v>88</v>
      </c>
      <c r="N163" s="1" t="s">
        <v>358</v>
      </c>
      <c r="O163" s="1" t="s">
        <v>359</v>
      </c>
      <c r="P163" s="1" t="s">
        <v>1240</v>
      </c>
      <c r="Q163">
        <v>7</v>
      </c>
      <c r="R163" s="1" t="s">
        <v>314</v>
      </c>
      <c r="S163">
        <v>314</v>
      </c>
      <c r="T163" s="1" t="s">
        <v>401</v>
      </c>
      <c r="U163" s="1" t="s">
        <v>402</v>
      </c>
      <c r="V163">
        <v>5</v>
      </c>
      <c r="W163" s="1" t="s">
        <v>109</v>
      </c>
      <c r="X163" s="1" t="s">
        <v>109</v>
      </c>
      <c r="Y163" s="1" t="s">
        <v>357</v>
      </c>
      <c r="Z163">
        <v>133775</v>
      </c>
      <c r="AA163" t="s">
        <v>1256</v>
      </c>
      <c r="AB163" t="s">
        <v>1256</v>
      </c>
    </row>
    <row r="164" spans="1:28">
      <c r="A164">
        <v>973</v>
      </c>
      <c r="B164" s="1" t="s">
        <v>1240</v>
      </c>
      <c r="C164" s="1" t="s">
        <v>38</v>
      </c>
      <c r="D164" s="2">
        <v>43252</v>
      </c>
      <c r="E164" s="2">
        <v>43830</v>
      </c>
      <c r="F164" s="1" t="s">
        <v>91</v>
      </c>
      <c r="G164">
        <v>0</v>
      </c>
      <c r="H164">
        <v>0</v>
      </c>
      <c r="I164" s="1" t="s">
        <v>16</v>
      </c>
      <c r="J164" s="1" t="s">
        <v>85</v>
      </c>
      <c r="K164" s="1" t="s">
        <v>86</v>
      </c>
      <c r="L164" s="1" t="s">
        <v>87</v>
      </c>
      <c r="M164" s="1" t="s">
        <v>88</v>
      </c>
      <c r="N164" s="1" t="s">
        <v>358</v>
      </c>
      <c r="O164" s="1" t="s">
        <v>359</v>
      </c>
      <c r="P164" s="1" t="s">
        <v>1240</v>
      </c>
      <c r="Q164">
        <v>7</v>
      </c>
      <c r="R164" s="1" t="s">
        <v>314</v>
      </c>
      <c r="S164">
        <v>491</v>
      </c>
      <c r="T164" s="1" t="s">
        <v>546</v>
      </c>
      <c r="U164" s="1" t="s">
        <v>547</v>
      </c>
      <c r="V164">
        <v>5</v>
      </c>
      <c r="W164" s="1" t="s">
        <v>109</v>
      </c>
      <c r="X164" s="1" t="s">
        <v>109</v>
      </c>
      <c r="Y164" s="1" t="s">
        <v>357</v>
      </c>
      <c r="Z164">
        <v>133775</v>
      </c>
      <c r="AA164" t="s">
        <v>1256</v>
      </c>
      <c r="AB164" t="s">
        <v>1256</v>
      </c>
    </row>
    <row r="165" spans="1:28">
      <c r="A165">
        <v>973</v>
      </c>
      <c r="B165" s="1" t="s">
        <v>1240</v>
      </c>
      <c r="C165" s="1" t="s">
        <v>38</v>
      </c>
      <c r="D165" s="2">
        <v>43252</v>
      </c>
      <c r="E165" s="2">
        <v>43830</v>
      </c>
      <c r="F165" s="1" t="s">
        <v>91</v>
      </c>
      <c r="G165">
        <v>0</v>
      </c>
      <c r="H165">
        <v>0</v>
      </c>
      <c r="I165" s="1" t="s">
        <v>16</v>
      </c>
      <c r="J165" s="1" t="s">
        <v>85</v>
      </c>
      <c r="K165" s="1" t="s">
        <v>86</v>
      </c>
      <c r="L165" s="1" t="s">
        <v>87</v>
      </c>
      <c r="M165" s="1" t="s">
        <v>88</v>
      </c>
      <c r="N165" s="1" t="s">
        <v>358</v>
      </c>
      <c r="O165" s="1" t="s">
        <v>359</v>
      </c>
      <c r="P165" s="1" t="s">
        <v>1240</v>
      </c>
      <c r="Q165">
        <v>7</v>
      </c>
      <c r="R165" s="1" t="s">
        <v>314</v>
      </c>
      <c r="S165">
        <v>577</v>
      </c>
      <c r="T165" s="1" t="s">
        <v>315</v>
      </c>
      <c r="U165" s="1" t="s">
        <v>316</v>
      </c>
      <c r="V165">
        <v>5</v>
      </c>
      <c r="W165" s="1" t="s">
        <v>109</v>
      </c>
      <c r="X165" s="1" t="s">
        <v>109</v>
      </c>
      <c r="Y165" s="1" t="s">
        <v>357</v>
      </c>
      <c r="Z165">
        <v>133775</v>
      </c>
      <c r="AA165" t="s">
        <v>1256</v>
      </c>
      <c r="AB165" t="s">
        <v>1256</v>
      </c>
    </row>
    <row r="166" spans="1:28">
      <c r="A166">
        <v>973</v>
      </c>
      <c r="B166" s="1" t="s">
        <v>1240</v>
      </c>
      <c r="C166" s="1" t="s">
        <v>38</v>
      </c>
      <c r="D166" s="2">
        <v>43252</v>
      </c>
      <c r="E166" s="2">
        <v>43830</v>
      </c>
      <c r="F166" s="1" t="s">
        <v>91</v>
      </c>
      <c r="G166">
        <v>0</v>
      </c>
      <c r="H166">
        <v>0</v>
      </c>
      <c r="I166" s="1" t="s">
        <v>16</v>
      </c>
      <c r="J166" s="1" t="s">
        <v>85</v>
      </c>
      <c r="K166" s="1" t="s">
        <v>86</v>
      </c>
      <c r="L166" s="1" t="s">
        <v>87</v>
      </c>
      <c r="M166" s="1" t="s">
        <v>88</v>
      </c>
      <c r="N166" s="1" t="s">
        <v>358</v>
      </c>
      <c r="O166" s="1" t="s">
        <v>359</v>
      </c>
      <c r="P166" s="1" t="s">
        <v>1240</v>
      </c>
      <c r="Q166">
        <v>7</v>
      </c>
      <c r="R166" s="1" t="s">
        <v>314</v>
      </c>
      <c r="S166">
        <v>77</v>
      </c>
      <c r="T166" s="1" t="s">
        <v>320</v>
      </c>
      <c r="U166" s="1" t="s">
        <v>321</v>
      </c>
      <c r="V166">
        <v>5</v>
      </c>
      <c r="W166" s="1" t="s">
        <v>109</v>
      </c>
      <c r="X166" s="1" t="s">
        <v>109</v>
      </c>
      <c r="Y166" s="1" t="s">
        <v>161</v>
      </c>
      <c r="Z166">
        <v>133775</v>
      </c>
      <c r="AA166" t="s">
        <v>1256</v>
      </c>
      <c r="AB166" t="s">
        <v>1256</v>
      </c>
    </row>
    <row r="167" spans="1:28">
      <c r="A167">
        <v>973</v>
      </c>
      <c r="B167" s="1" t="s">
        <v>1240</v>
      </c>
      <c r="C167" s="1" t="s">
        <v>38</v>
      </c>
      <c r="D167" s="2">
        <v>43252</v>
      </c>
      <c r="E167" s="2">
        <v>43830</v>
      </c>
      <c r="F167" s="1" t="s">
        <v>91</v>
      </c>
      <c r="G167">
        <v>0</v>
      </c>
      <c r="H167">
        <v>0</v>
      </c>
      <c r="I167" s="1" t="s">
        <v>16</v>
      </c>
      <c r="J167" s="1" t="s">
        <v>85</v>
      </c>
      <c r="K167" s="1" t="s">
        <v>86</v>
      </c>
      <c r="L167" s="1" t="s">
        <v>87</v>
      </c>
      <c r="M167" s="1" t="s">
        <v>88</v>
      </c>
      <c r="N167" s="1" t="s">
        <v>358</v>
      </c>
      <c r="O167" s="1" t="s">
        <v>359</v>
      </c>
      <c r="P167" s="1" t="s">
        <v>1240</v>
      </c>
      <c r="Q167">
        <v>7</v>
      </c>
      <c r="R167" s="1" t="s">
        <v>314</v>
      </c>
      <c r="S167">
        <v>314</v>
      </c>
      <c r="T167" s="1" t="s">
        <v>401</v>
      </c>
      <c r="U167" s="1" t="s">
        <v>402</v>
      </c>
      <c r="V167">
        <v>5</v>
      </c>
      <c r="W167" s="1" t="s">
        <v>109</v>
      </c>
      <c r="X167" s="1" t="s">
        <v>109</v>
      </c>
      <c r="Y167" s="1" t="s">
        <v>161</v>
      </c>
      <c r="Z167">
        <v>133775</v>
      </c>
      <c r="AA167" t="s">
        <v>1256</v>
      </c>
      <c r="AB167" t="s">
        <v>1256</v>
      </c>
    </row>
    <row r="168" spans="1:28">
      <c r="A168">
        <v>973</v>
      </c>
      <c r="B168" s="1" t="s">
        <v>1240</v>
      </c>
      <c r="C168" s="1" t="s">
        <v>38</v>
      </c>
      <c r="D168" s="2">
        <v>43252</v>
      </c>
      <c r="E168" s="2">
        <v>43830</v>
      </c>
      <c r="F168" s="1" t="s">
        <v>91</v>
      </c>
      <c r="G168">
        <v>0</v>
      </c>
      <c r="H168">
        <v>0</v>
      </c>
      <c r="I168" s="1" t="s">
        <v>16</v>
      </c>
      <c r="J168" s="1" t="s">
        <v>85</v>
      </c>
      <c r="K168" s="1" t="s">
        <v>86</v>
      </c>
      <c r="L168" s="1" t="s">
        <v>87</v>
      </c>
      <c r="M168" s="1" t="s">
        <v>88</v>
      </c>
      <c r="N168" s="1" t="s">
        <v>358</v>
      </c>
      <c r="O168" s="1" t="s">
        <v>359</v>
      </c>
      <c r="P168" s="1" t="s">
        <v>1240</v>
      </c>
      <c r="Q168">
        <v>7</v>
      </c>
      <c r="R168" s="1" t="s">
        <v>314</v>
      </c>
      <c r="S168">
        <v>491</v>
      </c>
      <c r="T168" s="1" t="s">
        <v>546</v>
      </c>
      <c r="U168" s="1" t="s">
        <v>547</v>
      </c>
      <c r="V168">
        <v>5</v>
      </c>
      <c r="W168" s="1" t="s">
        <v>109</v>
      </c>
      <c r="X168" s="1" t="s">
        <v>109</v>
      </c>
      <c r="Y168" s="1" t="s">
        <v>161</v>
      </c>
      <c r="Z168">
        <v>133775</v>
      </c>
      <c r="AA168" t="s">
        <v>1256</v>
      </c>
      <c r="AB168" t="s">
        <v>1256</v>
      </c>
    </row>
    <row r="169" spans="1:28">
      <c r="A169">
        <v>973</v>
      </c>
      <c r="B169" s="1" t="s">
        <v>1240</v>
      </c>
      <c r="C169" s="1" t="s">
        <v>38</v>
      </c>
      <c r="D169" s="2">
        <v>43252</v>
      </c>
      <c r="E169" s="2">
        <v>43830</v>
      </c>
      <c r="F169" s="1" t="s">
        <v>91</v>
      </c>
      <c r="G169">
        <v>0</v>
      </c>
      <c r="H169">
        <v>0</v>
      </c>
      <c r="I169" s="1" t="s">
        <v>16</v>
      </c>
      <c r="J169" s="1" t="s">
        <v>85</v>
      </c>
      <c r="K169" s="1" t="s">
        <v>86</v>
      </c>
      <c r="L169" s="1" t="s">
        <v>87</v>
      </c>
      <c r="M169" s="1" t="s">
        <v>88</v>
      </c>
      <c r="N169" s="1" t="s">
        <v>358</v>
      </c>
      <c r="O169" s="1" t="s">
        <v>359</v>
      </c>
      <c r="P169" s="1" t="s">
        <v>1240</v>
      </c>
      <c r="Q169">
        <v>7</v>
      </c>
      <c r="R169" s="1" t="s">
        <v>314</v>
      </c>
      <c r="S169">
        <v>577</v>
      </c>
      <c r="T169" s="1" t="s">
        <v>315</v>
      </c>
      <c r="U169" s="1" t="s">
        <v>316</v>
      </c>
      <c r="V169">
        <v>5</v>
      </c>
      <c r="W169" s="1" t="s">
        <v>109</v>
      </c>
      <c r="X169" s="1" t="s">
        <v>109</v>
      </c>
      <c r="Y169" s="1" t="s">
        <v>161</v>
      </c>
      <c r="Z169">
        <v>133775</v>
      </c>
      <c r="AA169" t="s">
        <v>1256</v>
      </c>
      <c r="AB169" t="s">
        <v>1256</v>
      </c>
    </row>
    <row r="170" spans="1:28">
      <c r="A170">
        <v>973</v>
      </c>
      <c r="B170" s="1" t="s">
        <v>1240</v>
      </c>
      <c r="C170" s="1" t="s">
        <v>38</v>
      </c>
      <c r="D170" s="2">
        <v>43252</v>
      </c>
      <c r="E170" s="2">
        <v>43830</v>
      </c>
      <c r="F170" s="1" t="s">
        <v>91</v>
      </c>
      <c r="G170">
        <v>0</v>
      </c>
      <c r="H170">
        <v>0</v>
      </c>
      <c r="I170" s="1" t="s">
        <v>16</v>
      </c>
      <c r="J170" s="1" t="s">
        <v>85</v>
      </c>
      <c r="K170" s="1" t="s">
        <v>86</v>
      </c>
      <c r="L170" s="1" t="s">
        <v>87</v>
      </c>
      <c r="M170" s="1" t="s">
        <v>88</v>
      </c>
      <c r="N170" s="1" t="s">
        <v>358</v>
      </c>
      <c r="O170" s="1" t="s">
        <v>359</v>
      </c>
      <c r="P170" s="1" t="s">
        <v>1240</v>
      </c>
      <c r="Q170">
        <v>7</v>
      </c>
      <c r="R170" s="1" t="s">
        <v>314</v>
      </c>
      <c r="S170">
        <v>77</v>
      </c>
      <c r="T170" s="1" t="s">
        <v>320</v>
      </c>
      <c r="U170" s="1" t="s">
        <v>321</v>
      </c>
      <c r="V170">
        <v>5</v>
      </c>
      <c r="W170" s="1" t="s">
        <v>109</v>
      </c>
      <c r="X170" s="1" t="s">
        <v>109</v>
      </c>
      <c r="Y170" s="1" t="s">
        <v>292</v>
      </c>
      <c r="Z170">
        <v>133775</v>
      </c>
      <c r="AA170" t="s">
        <v>1256</v>
      </c>
      <c r="AB170" t="s">
        <v>1256</v>
      </c>
    </row>
    <row r="171" spans="1:28">
      <c r="A171">
        <v>973</v>
      </c>
      <c r="B171" s="1" t="s">
        <v>1240</v>
      </c>
      <c r="C171" s="1" t="s">
        <v>38</v>
      </c>
      <c r="D171" s="2">
        <v>43252</v>
      </c>
      <c r="E171" s="2">
        <v>43830</v>
      </c>
      <c r="F171" s="1" t="s">
        <v>91</v>
      </c>
      <c r="G171">
        <v>0</v>
      </c>
      <c r="H171">
        <v>0</v>
      </c>
      <c r="I171" s="1" t="s">
        <v>16</v>
      </c>
      <c r="J171" s="1" t="s">
        <v>85</v>
      </c>
      <c r="K171" s="1" t="s">
        <v>86</v>
      </c>
      <c r="L171" s="1" t="s">
        <v>87</v>
      </c>
      <c r="M171" s="1" t="s">
        <v>88</v>
      </c>
      <c r="N171" s="1" t="s">
        <v>358</v>
      </c>
      <c r="O171" s="1" t="s">
        <v>359</v>
      </c>
      <c r="P171" s="1" t="s">
        <v>1240</v>
      </c>
      <c r="Q171">
        <v>7</v>
      </c>
      <c r="R171" s="1" t="s">
        <v>314</v>
      </c>
      <c r="S171">
        <v>314</v>
      </c>
      <c r="T171" s="1" t="s">
        <v>401</v>
      </c>
      <c r="U171" s="1" t="s">
        <v>402</v>
      </c>
      <c r="V171">
        <v>5</v>
      </c>
      <c r="W171" s="1" t="s">
        <v>109</v>
      </c>
      <c r="X171" s="1" t="s">
        <v>109</v>
      </c>
      <c r="Y171" s="1" t="s">
        <v>292</v>
      </c>
      <c r="Z171">
        <v>133775</v>
      </c>
      <c r="AA171" t="s">
        <v>1256</v>
      </c>
      <c r="AB171" t="s">
        <v>1256</v>
      </c>
    </row>
    <row r="172" spans="1:28">
      <c r="A172">
        <v>973</v>
      </c>
      <c r="B172" s="1" t="s">
        <v>1240</v>
      </c>
      <c r="C172" s="1" t="s">
        <v>38</v>
      </c>
      <c r="D172" s="2">
        <v>43252</v>
      </c>
      <c r="E172" s="2">
        <v>43830</v>
      </c>
      <c r="F172" s="1" t="s">
        <v>91</v>
      </c>
      <c r="G172">
        <v>0</v>
      </c>
      <c r="H172">
        <v>0</v>
      </c>
      <c r="I172" s="1" t="s">
        <v>16</v>
      </c>
      <c r="J172" s="1" t="s">
        <v>85</v>
      </c>
      <c r="K172" s="1" t="s">
        <v>86</v>
      </c>
      <c r="L172" s="1" t="s">
        <v>87</v>
      </c>
      <c r="M172" s="1" t="s">
        <v>88</v>
      </c>
      <c r="N172" s="1" t="s">
        <v>358</v>
      </c>
      <c r="O172" s="1" t="s">
        <v>359</v>
      </c>
      <c r="P172" s="1" t="s">
        <v>1240</v>
      </c>
      <c r="Q172">
        <v>7</v>
      </c>
      <c r="R172" s="1" t="s">
        <v>314</v>
      </c>
      <c r="S172">
        <v>491</v>
      </c>
      <c r="T172" s="1" t="s">
        <v>546</v>
      </c>
      <c r="U172" s="1" t="s">
        <v>547</v>
      </c>
      <c r="V172">
        <v>5</v>
      </c>
      <c r="W172" s="1" t="s">
        <v>109</v>
      </c>
      <c r="X172" s="1" t="s">
        <v>109</v>
      </c>
      <c r="Y172" s="1" t="s">
        <v>292</v>
      </c>
      <c r="Z172">
        <v>133775</v>
      </c>
      <c r="AA172" t="s">
        <v>1256</v>
      </c>
      <c r="AB172" t="s">
        <v>1256</v>
      </c>
    </row>
    <row r="173" spans="1:28">
      <c r="A173">
        <v>973</v>
      </c>
      <c r="B173" s="1" t="s">
        <v>1240</v>
      </c>
      <c r="C173" s="1" t="s">
        <v>38</v>
      </c>
      <c r="D173" s="2">
        <v>43252</v>
      </c>
      <c r="E173" s="2">
        <v>43830</v>
      </c>
      <c r="F173" s="1" t="s">
        <v>91</v>
      </c>
      <c r="G173">
        <v>0</v>
      </c>
      <c r="H173">
        <v>0</v>
      </c>
      <c r="I173" s="1" t="s">
        <v>16</v>
      </c>
      <c r="J173" s="1" t="s">
        <v>85</v>
      </c>
      <c r="K173" s="1" t="s">
        <v>86</v>
      </c>
      <c r="L173" s="1" t="s">
        <v>87</v>
      </c>
      <c r="M173" s="1" t="s">
        <v>88</v>
      </c>
      <c r="N173" s="1" t="s">
        <v>358</v>
      </c>
      <c r="O173" s="1" t="s">
        <v>359</v>
      </c>
      <c r="P173" s="1" t="s">
        <v>1240</v>
      </c>
      <c r="Q173">
        <v>7</v>
      </c>
      <c r="R173" s="1" t="s">
        <v>314</v>
      </c>
      <c r="S173">
        <v>577</v>
      </c>
      <c r="T173" s="1" t="s">
        <v>315</v>
      </c>
      <c r="U173" s="1" t="s">
        <v>316</v>
      </c>
      <c r="V173">
        <v>5</v>
      </c>
      <c r="W173" s="1" t="s">
        <v>109</v>
      </c>
      <c r="X173" s="1" t="s">
        <v>109</v>
      </c>
      <c r="Y173" s="1" t="s">
        <v>292</v>
      </c>
      <c r="Z173">
        <v>133775</v>
      </c>
      <c r="AA173" t="s">
        <v>1256</v>
      </c>
      <c r="AB173" t="s">
        <v>1256</v>
      </c>
    </row>
    <row r="174" spans="1:28">
      <c r="A174">
        <v>973</v>
      </c>
      <c r="B174" s="1" t="s">
        <v>1240</v>
      </c>
      <c r="C174" s="1" t="s">
        <v>38</v>
      </c>
      <c r="D174" s="2">
        <v>43252</v>
      </c>
      <c r="E174" s="2">
        <v>43830</v>
      </c>
      <c r="F174" s="1" t="s">
        <v>91</v>
      </c>
      <c r="G174">
        <v>0</v>
      </c>
      <c r="H174">
        <v>0</v>
      </c>
      <c r="I174" s="1" t="s">
        <v>16</v>
      </c>
      <c r="J174" s="1" t="s">
        <v>85</v>
      </c>
      <c r="K174" s="1" t="s">
        <v>86</v>
      </c>
      <c r="L174" s="1" t="s">
        <v>87</v>
      </c>
      <c r="M174" s="1" t="s">
        <v>88</v>
      </c>
      <c r="N174" s="1" t="s">
        <v>358</v>
      </c>
      <c r="O174" s="1" t="s">
        <v>359</v>
      </c>
      <c r="P174" s="1" t="s">
        <v>1240</v>
      </c>
      <c r="Q174">
        <v>7</v>
      </c>
      <c r="R174" s="1" t="s">
        <v>314</v>
      </c>
      <c r="S174">
        <v>77</v>
      </c>
      <c r="T174" s="1" t="s">
        <v>320</v>
      </c>
      <c r="U174" s="1" t="s">
        <v>321</v>
      </c>
      <c r="V174">
        <v>5</v>
      </c>
      <c r="W174" s="1" t="s">
        <v>109</v>
      </c>
      <c r="X174" s="1" t="s">
        <v>109</v>
      </c>
      <c r="Y174" s="1" t="s">
        <v>140</v>
      </c>
      <c r="Z174">
        <v>133775</v>
      </c>
      <c r="AA174" t="s">
        <v>1256</v>
      </c>
      <c r="AB174" t="s">
        <v>1256</v>
      </c>
    </row>
    <row r="175" spans="1:28">
      <c r="A175">
        <v>973</v>
      </c>
      <c r="B175" s="1" t="s">
        <v>1240</v>
      </c>
      <c r="C175" s="1" t="s">
        <v>38</v>
      </c>
      <c r="D175" s="2">
        <v>43252</v>
      </c>
      <c r="E175" s="2">
        <v>43830</v>
      </c>
      <c r="F175" s="1" t="s">
        <v>91</v>
      </c>
      <c r="G175">
        <v>0</v>
      </c>
      <c r="H175">
        <v>0</v>
      </c>
      <c r="I175" s="1" t="s">
        <v>16</v>
      </c>
      <c r="J175" s="1" t="s">
        <v>85</v>
      </c>
      <c r="K175" s="1" t="s">
        <v>86</v>
      </c>
      <c r="L175" s="1" t="s">
        <v>87</v>
      </c>
      <c r="M175" s="1" t="s">
        <v>88</v>
      </c>
      <c r="N175" s="1" t="s">
        <v>358</v>
      </c>
      <c r="O175" s="1" t="s">
        <v>359</v>
      </c>
      <c r="P175" s="1" t="s">
        <v>1240</v>
      </c>
      <c r="Q175">
        <v>7</v>
      </c>
      <c r="R175" s="1" t="s">
        <v>314</v>
      </c>
      <c r="S175">
        <v>314</v>
      </c>
      <c r="T175" s="1" t="s">
        <v>401</v>
      </c>
      <c r="U175" s="1" t="s">
        <v>402</v>
      </c>
      <c r="V175">
        <v>5</v>
      </c>
      <c r="W175" s="1" t="s">
        <v>109</v>
      </c>
      <c r="X175" s="1" t="s">
        <v>109</v>
      </c>
      <c r="Y175" s="1" t="s">
        <v>140</v>
      </c>
      <c r="Z175">
        <v>133775</v>
      </c>
      <c r="AA175" t="s">
        <v>1256</v>
      </c>
      <c r="AB175" t="s">
        <v>1256</v>
      </c>
    </row>
    <row r="176" spans="1:28">
      <c r="A176">
        <v>973</v>
      </c>
      <c r="B176" s="1" t="s">
        <v>1240</v>
      </c>
      <c r="C176" s="1" t="s">
        <v>38</v>
      </c>
      <c r="D176" s="2">
        <v>43252</v>
      </c>
      <c r="E176" s="2">
        <v>43830</v>
      </c>
      <c r="F176" s="1" t="s">
        <v>91</v>
      </c>
      <c r="G176">
        <v>0</v>
      </c>
      <c r="H176">
        <v>0</v>
      </c>
      <c r="I176" s="1" t="s">
        <v>16</v>
      </c>
      <c r="J176" s="1" t="s">
        <v>85</v>
      </c>
      <c r="K176" s="1" t="s">
        <v>86</v>
      </c>
      <c r="L176" s="1" t="s">
        <v>87</v>
      </c>
      <c r="M176" s="1" t="s">
        <v>88</v>
      </c>
      <c r="N176" s="1" t="s">
        <v>358</v>
      </c>
      <c r="O176" s="1" t="s">
        <v>359</v>
      </c>
      <c r="P176" s="1" t="s">
        <v>1240</v>
      </c>
      <c r="Q176">
        <v>7</v>
      </c>
      <c r="R176" s="1" t="s">
        <v>314</v>
      </c>
      <c r="S176">
        <v>491</v>
      </c>
      <c r="T176" s="1" t="s">
        <v>546</v>
      </c>
      <c r="U176" s="1" t="s">
        <v>547</v>
      </c>
      <c r="V176">
        <v>5</v>
      </c>
      <c r="W176" s="1" t="s">
        <v>109</v>
      </c>
      <c r="X176" s="1" t="s">
        <v>109</v>
      </c>
      <c r="Y176" s="1" t="s">
        <v>140</v>
      </c>
      <c r="Z176">
        <v>133775</v>
      </c>
      <c r="AA176" t="s">
        <v>1256</v>
      </c>
      <c r="AB176" t="s">
        <v>1256</v>
      </c>
    </row>
    <row r="177" spans="1:28">
      <c r="A177">
        <v>973</v>
      </c>
      <c r="B177" s="1" t="s">
        <v>1240</v>
      </c>
      <c r="C177" s="1" t="s">
        <v>38</v>
      </c>
      <c r="D177" s="2">
        <v>43252</v>
      </c>
      <c r="E177" s="2">
        <v>43830</v>
      </c>
      <c r="F177" s="1" t="s">
        <v>91</v>
      </c>
      <c r="G177">
        <v>0</v>
      </c>
      <c r="H177">
        <v>0</v>
      </c>
      <c r="I177" s="1" t="s">
        <v>16</v>
      </c>
      <c r="J177" s="1" t="s">
        <v>85</v>
      </c>
      <c r="K177" s="1" t="s">
        <v>86</v>
      </c>
      <c r="L177" s="1" t="s">
        <v>87</v>
      </c>
      <c r="M177" s="1" t="s">
        <v>88</v>
      </c>
      <c r="N177" s="1" t="s">
        <v>358</v>
      </c>
      <c r="O177" s="1" t="s">
        <v>359</v>
      </c>
      <c r="P177" s="1" t="s">
        <v>1240</v>
      </c>
      <c r="Q177">
        <v>7</v>
      </c>
      <c r="R177" s="1" t="s">
        <v>314</v>
      </c>
      <c r="S177">
        <v>577</v>
      </c>
      <c r="T177" s="1" t="s">
        <v>315</v>
      </c>
      <c r="U177" s="1" t="s">
        <v>316</v>
      </c>
      <c r="V177">
        <v>5</v>
      </c>
      <c r="W177" s="1" t="s">
        <v>109</v>
      </c>
      <c r="X177" s="1" t="s">
        <v>109</v>
      </c>
      <c r="Y177" s="1" t="s">
        <v>140</v>
      </c>
      <c r="Z177">
        <v>133775</v>
      </c>
      <c r="AA177" t="s">
        <v>1256</v>
      </c>
      <c r="AB177" t="s">
        <v>1256</v>
      </c>
    </row>
    <row r="178" spans="1:28">
      <c r="A178">
        <v>973</v>
      </c>
      <c r="B178" s="1" t="s">
        <v>1240</v>
      </c>
      <c r="C178" s="1" t="s">
        <v>38</v>
      </c>
      <c r="D178" s="2">
        <v>43252</v>
      </c>
      <c r="E178" s="2">
        <v>43830</v>
      </c>
      <c r="F178" s="1" t="s">
        <v>91</v>
      </c>
      <c r="G178">
        <v>0</v>
      </c>
      <c r="H178">
        <v>0</v>
      </c>
      <c r="I178" s="1" t="s">
        <v>16</v>
      </c>
      <c r="J178" s="1" t="s">
        <v>85</v>
      </c>
      <c r="K178" s="1" t="s">
        <v>86</v>
      </c>
      <c r="L178" s="1" t="s">
        <v>87</v>
      </c>
      <c r="M178" s="1" t="s">
        <v>88</v>
      </c>
      <c r="N178" s="1" t="s">
        <v>746</v>
      </c>
      <c r="O178" s="1" t="s">
        <v>747</v>
      </c>
      <c r="P178" s="1" t="s">
        <v>1240</v>
      </c>
      <c r="Q178">
        <v>7</v>
      </c>
      <c r="R178" s="1" t="s">
        <v>314</v>
      </c>
      <c r="S178">
        <v>77</v>
      </c>
      <c r="T178" s="1" t="s">
        <v>320</v>
      </c>
      <c r="U178" s="1" t="s">
        <v>321</v>
      </c>
      <c r="V178">
        <v>5</v>
      </c>
      <c r="W178" s="1" t="s">
        <v>109</v>
      </c>
      <c r="X178" s="1" t="s">
        <v>109</v>
      </c>
      <c r="Y178" s="1" t="s">
        <v>357</v>
      </c>
      <c r="Z178">
        <v>262529</v>
      </c>
      <c r="AA178" t="s">
        <v>1256</v>
      </c>
      <c r="AB178" t="s">
        <v>1256</v>
      </c>
    </row>
    <row r="179" spans="1:28">
      <c r="A179">
        <v>973</v>
      </c>
      <c r="B179" s="1" t="s">
        <v>1240</v>
      </c>
      <c r="C179" s="1" t="s">
        <v>38</v>
      </c>
      <c r="D179" s="2">
        <v>43252</v>
      </c>
      <c r="E179" s="2">
        <v>43830</v>
      </c>
      <c r="F179" s="1" t="s">
        <v>91</v>
      </c>
      <c r="G179">
        <v>0</v>
      </c>
      <c r="H179">
        <v>0</v>
      </c>
      <c r="I179" s="1" t="s">
        <v>16</v>
      </c>
      <c r="J179" s="1" t="s">
        <v>85</v>
      </c>
      <c r="K179" s="1" t="s">
        <v>86</v>
      </c>
      <c r="L179" s="1" t="s">
        <v>87</v>
      </c>
      <c r="M179" s="1" t="s">
        <v>88</v>
      </c>
      <c r="N179" s="1" t="s">
        <v>746</v>
      </c>
      <c r="O179" s="1" t="s">
        <v>747</v>
      </c>
      <c r="P179" s="1" t="s">
        <v>1240</v>
      </c>
      <c r="Q179">
        <v>7</v>
      </c>
      <c r="R179" s="1" t="s">
        <v>314</v>
      </c>
      <c r="S179">
        <v>314</v>
      </c>
      <c r="T179" s="1" t="s">
        <v>401</v>
      </c>
      <c r="U179" s="1" t="s">
        <v>402</v>
      </c>
      <c r="V179">
        <v>5</v>
      </c>
      <c r="W179" s="1" t="s">
        <v>109</v>
      </c>
      <c r="X179" s="1" t="s">
        <v>109</v>
      </c>
      <c r="Y179" s="1" t="s">
        <v>357</v>
      </c>
      <c r="Z179">
        <v>262529</v>
      </c>
      <c r="AA179" t="s">
        <v>1256</v>
      </c>
      <c r="AB179" t="s">
        <v>1256</v>
      </c>
    </row>
    <row r="180" spans="1:28">
      <c r="A180">
        <v>973</v>
      </c>
      <c r="B180" s="1" t="s">
        <v>1240</v>
      </c>
      <c r="C180" s="1" t="s">
        <v>38</v>
      </c>
      <c r="D180" s="2">
        <v>43252</v>
      </c>
      <c r="E180" s="2">
        <v>43830</v>
      </c>
      <c r="F180" s="1" t="s">
        <v>91</v>
      </c>
      <c r="G180">
        <v>0</v>
      </c>
      <c r="H180">
        <v>0</v>
      </c>
      <c r="I180" s="1" t="s">
        <v>16</v>
      </c>
      <c r="J180" s="1" t="s">
        <v>85</v>
      </c>
      <c r="K180" s="1" t="s">
        <v>86</v>
      </c>
      <c r="L180" s="1" t="s">
        <v>87</v>
      </c>
      <c r="M180" s="1" t="s">
        <v>88</v>
      </c>
      <c r="N180" s="1" t="s">
        <v>746</v>
      </c>
      <c r="O180" s="1" t="s">
        <v>747</v>
      </c>
      <c r="P180" s="1" t="s">
        <v>1240</v>
      </c>
      <c r="Q180">
        <v>7</v>
      </c>
      <c r="R180" s="1" t="s">
        <v>314</v>
      </c>
      <c r="S180">
        <v>491</v>
      </c>
      <c r="T180" s="1" t="s">
        <v>546</v>
      </c>
      <c r="U180" s="1" t="s">
        <v>547</v>
      </c>
      <c r="V180">
        <v>5</v>
      </c>
      <c r="W180" s="1" t="s">
        <v>109</v>
      </c>
      <c r="X180" s="1" t="s">
        <v>109</v>
      </c>
      <c r="Y180" s="1" t="s">
        <v>357</v>
      </c>
      <c r="Z180">
        <v>262529</v>
      </c>
      <c r="AA180" t="s">
        <v>1256</v>
      </c>
      <c r="AB180" t="s">
        <v>1256</v>
      </c>
    </row>
    <row r="181" spans="1:28">
      <c r="A181">
        <v>973</v>
      </c>
      <c r="B181" s="1" t="s">
        <v>1240</v>
      </c>
      <c r="C181" s="1" t="s">
        <v>38</v>
      </c>
      <c r="D181" s="2">
        <v>43252</v>
      </c>
      <c r="E181" s="2">
        <v>43830</v>
      </c>
      <c r="F181" s="1" t="s">
        <v>91</v>
      </c>
      <c r="G181">
        <v>0</v>
      </c>
      <c r="H181">
        <v>0</v>
      </c>
      <c r="I181" s="1" t="s">
        <v>16</v>
      </c>
      <c r="J181" s="1" t="s">
        <v>85</v>
      </c>
      <c r="K181" s="1" t="s">
        <v>86</v>
      </c>
      <c r="L181" s="1" t="s">
        <v>87</v>
      </c>
      <c r="M181" s="1" t="s">
        <v>88</v>
      </c>
      <c r="N181" s="1" t="s">
        <v>746</v>
      </c>
      <c r="O181" s="1" t="s">
        <v>747</v>
      </c>
      <c r="P181" s="1" t="s">
        <v>1240</v>
      </c>
      <c r="Q181">
        <v>7</v>
      </c>
      <c r="R181" s="1" t="s">
        <v>314</v>
      </c>
      <c r="S181">
        <v>577</v>
      </c>
      <c r="T181" s="1" t="s">
        <v>315</v>
      </c>
      <c r="U181" s="1" t="s">
        <v>316</v>
      </c>
      <c r="V181">
        <v>5</v>
      </c>
      <c r="W181" s="1" t="s">
        <v>109</v>
      </c>
      <c r="X181" s="1" t="s">
        <v>109</v>
      </c>
      <c r="Y181" s="1" t="s">
        <v>357</v>
      </c>
      <c r="Z181">
        <v>262529</v>
      </c>
      <c r="AA181" t="s">
        <v>1256</v>
      </c>
      <c r="AB181" t="s">
        <v>1256</v>
      </c>
    </row>
    <row r="182" spans="1:28">
      <c r="A182">
        <v>973</v>
      </c>
      <c r="B182" s="1" t="s">
        <v>1240</v>
      </c>
      <c r="C182" s="1" t="s">
        <v>38</v>
      </c>
      <c r="D182" s="2">
        <v>43252</v>
      </c>
      <c r="E182" s="2">
        <v>43830</v>
      </c>
      <c r="F182" s="1" t="s">
        <v>91</v>
      </c>
      <c r="G182">
        <v>0</v>
      </c>
      <c r="H182">
        <v>0</v>
      </c>
      <c r="I182" s="1" t="s">
        <v>16</v>
      </c>
      <c r="J182" s="1" t="s">
        <v>85</v>
      </c>
      <c r="K182" s="1" t="s">
        <v>86</v>
      </c>
      <c r="L182" s="1" t="s">
        <v>87</v>
      </c>
      <c r="M182" s="1" t="s">
        <v>88</v>
      </c>
      <c r="N182" s="1" t="s">
        <v>746</v>
      </c>
      <c r="O182" s="1" t="s">
        <v>747</v>
      </c>
      <c r="P182" s="1" t="s">
        <v>1240</v>
      </c>
      <c r="Q182">
        <v>7</v>
      </c>
      <c r="R182" s="1" t="s">
        <v>314</v>
      </c>
      <c r="S182">
        <v>77</v>
      </c>
      <c r="T182" s="1" t="s">
        <v>320</v>
      </c>
      <c r="U182" s="1" t="s">
        <v>321</v>
      </c>
      <c r="V182">
        <v>5</v>
      </c>
      <c r="W182" s="1" t="s">
        <v>109</v>
      </c>
      <c r="X182" s="1" t="s">
        <v>109</v>
      </c>
      <c r="Y182" s="1" t="s">
        <v>161</v>
      </c>
      <c r="Z182">
        <v>262529</v>
      </c>
      <c r="AA182" t="s">
        <v>1256</v>
      </c>
      <c r="AB182" t="s">
        <v>1256</v>
      </c>
    </row>
    <row r="183" spans="1:28">
      <c r="A183">
        <v>973</v>
      </c>
      <c r="B183" s="1" t="s">
        <v>1240</v>
      </c>
      <c r="C183" s="1" t="s">
        <v>38</v>
      </c>
      <c r="D183" s="2">
        <v>43252</v>
      </c>
      <c r="E183" s="2">
        <v>43830</v>
      </c>
      <c r="F183" s="1" t="s">
        <v>91</v>
      </c>
      <c r="G183">
        <v>0</v>
      </c>
      <c r="H183">
        <v>0</v>
      </c>
      <c r="I183" s="1" t="s">
        <v>16</v>
      </c>
      <c r="J183" s="1" t="s">
        <v>85</v>
      </c>
      <c r="K183" s="1" t="s">
        <v>86</v>
      </c>
      <c r="L183" s="1" t="s">
        <v>87</v>
      </c>
      <c r="M183" s="1" t="s">
        <v>88</v>
      </c>
      <c r="N183" s="1" t="s">
        <v>746</v>
      </c>
      <c r="O183" s="1" t="s">
        <v>747</v>
      </c>
      <c r="P183" s="1" t="s">
        <v>1240</v>
      </c>
      <c r="Q183">
        <v>7</v>
      </c>
      <c r="R183" s="1" t="s">
        <v>314</v>
      </c>
      <c r="S183">
        <v>314</v>
      </c>
      <c r="T183" s="1" t="s">
        <v>401</v>
      </c>
      <c r="U183" s="1" t="s">
        <v>402</v>
      </c>
      <c r="V183">
        <v>5</v>
      </c>
      <c r="W183" s="1" t="s">
        <v>109</v>
      </c>
      <c r="X183" s="1" t="s">
        <v>109</v>
      </c>
      <c r="Y183" s="1" t="s">
        <v>161</v>
      </c>
      <c r="Z183">
        <v>262529</v>
      </c>
      <c r="AA183" t="s">
        <v>1256</v>
      </c>
      <c r="AB183" t="s">
        <v>1256</v>
      </c>
    </row>
    <row r="184" spans="1:28">
      <c r="A184">
        <v>973</v>
      </c>
      <c r="B184" s="1" t="s">
        <v>1240</v>
      </c>
      <c r="C184" s="1" t="s">
        <v>38</v>
      </c>
      <c r="D184" s="2">
        <v>43252</v>
      </c>
      <c r="E184" s="2">
        <v>43830</v>
      </c>
      <c r="F184" s="1" t="s">
        <v>91</v>
      </c>
      <c r="G184">
        <v>0</v>
      </c>
      <c r="H184">
        <v>0</v>
      </c>
      <c r="I184" s="1" t="s">
        <v>16</v>
      </c>
      <c r="J184" s="1" t="s">
        <v>85</v>
      </c>
      <c r="K184" s="1" t="s">
        <v>86</v>
      </c>
      <c r="L184" s="1" t="s">
        <v>87</v>
      </c>
      <c r="M184" s="1" t="s">
        <v>88</v>
      </c>
      <c r="N184" s="1" t="s">
        <v>746</v>
      </c>
      <c r="O184" s="1" t="s">
        <v>747</v>
      </c>
      <c r="P184" s="1" t="s">
        <v>1240</v>
      </c>
      <c r="Q184">
        <v>7</v>
      </c>
      <c r="R184" s="1" t="s">
        <v>314</v>
      </c>
      <c r="S184">
        <v>491</v>
      </c>
      <c r="T184" s="1" t="s">
        <v>546</v>
      </c>
      <c r="U184" s="1" t="s">
        <v>547</v>
      </c>
      <c r="V184">
        <v>5</v>
      </c>
      <c r="W184" s="1" t="s">
        <v>109</v>
      </c>
      <c r="X184" s="1" t="s">
        <v>109</v>
      </c>
      <c r="Y184" s="1" t="s">
        <v>161</v>
      </c>
      <c r="Z184">
        <v>262529</v>
      </c>
      <c r="AA184" t="s">
        <v>1256</v>
      </c>
      <c r="AB184" t="s">
        <v>1256</v>
      </c>
    </row>
    <row r="185" spans="1:28">
      <c r="A185">
        <v>973</v>
      </c>
      <c r="B185" s="1" t="s">
        <v>1240</v>
      </c>
      <c r="C185" s="1" t="s">
        <v>38</v>
      </c>
      <c r="D185" s="2">
        <v>43252</v>
      </c>
      <c r="E185" s="2">
        <v>43830</v>
      </c>
      <c r="F185" s="1" t="s">
        <v>91</v>
      </c>
      <c r="G185">
        <v>0</v>
      </c>
      <c r="H185">
        <v>0</v>
      </c>
      <c r="I185" s="1" t="s">
        <v>16</v>
      </c>
      <c r="J185" s="1" t="s">
        <v>85</v>
      </c>
      <c r="K185" s="1" t="s">
        <v>86</v>
      </c>
      <c r="L185" s="1" t="s">
        <v>87</v>
      </c>
      <c r="M185" s="1" t="s">
        <v>88</v>
      </c>
      <c r="N185" s="1" t="s">
        <v>746</v>
      </c>
      <c r="O185" s="1" t="s">
        <v>747</v>
      </c>
      <c r="P185" s="1" t="s">
        <v>1240</v>
      </c>
      <c r="Q185">
        <v>7</v>
      </c>
      <c r="R185" s="1" t="s">
        <v>314</v>
      </c>
      <c r="S185">
        <v>577</v>
      </c>
      <c r="T185" s="1" t="s">
        <v>315</v>
      </c>
      <c r="U185" s="1" t="s">
        <v>316</v>
      </c>
      <c r="V185">
        <v>5</v>
      </c>
      <c r="W185" s="1" t="s">
        <v>109</v>
      </c>
      <c r="X185" s="1" t="s">
        <v>109</v>
      </c>
      <c r="Y185" s="1" t="s">
        <v>161</v>
      </c>
      <c r="Z185">
        <v>262529</v>
      </c>
      <c r="AA185" t="s">
        <v>1256</v>
      </c>
      <c r="AB185" t="s">
        <v>1256</v>
      </c>
    </row>
    <row r="186" spans="1:28">
      <c r="A186">
        <v>973</v>
      </c>
      <c r="B186" s="1" t="s">
        <v>1240</v>
      </c>
      <c r="C186" s="1" t="s">
        <v>38</v>
      </c>
      <c r="D186" s="2">
        <v>43252</v>
      </c>
      <c r="E186" s="2">
        <v>43830</v>
      </c>
      <c r="F186" s="1" t="s">
        <v>91</v>
      </c>
      <c r="G186">
        <v>0</v>
      </c>
      <c r="H186">
        <v>0</v>
      </c>
      <c r="I186" s="1" t="s">
        <v>16</v>
      </c>
      <c r="J186" s="1" t="s">
        <v>85</v>
      </c>
      <c r="K186" s="1" t="s">
        <v>86</v>
      </c>
      <c r="L186" s="1" t="s">
        <v>87</v>
      </c>
      <c r="M186" s="1" t="s">
        <v>88</v>
      </c>
      <c r="N186" s="1" t="s">
        <v>746</v>
      </c>
      <c r="O186" s="1" t="s">
        <v>747</v>
      </c>
      <c r="P186" s="1" t="s">
        <v>1240</v>
      </c>
      <c r="Q186">
        <v>7</v>
      </c>
      <c r="R186" s="1" t="s">
        <v>314</v>
      </c>
      <c r="S186">
        <v>77</v>
      </c>
      <c r="T186" s="1" t="s">
        <v>320</v>
      </c>
      <c r="U186" s="1" t="s">
        <v>321</v>
      </c>
      <c r="V186">
        <v>5</v>
      </c>
      <c r="W186" s="1" t="s">
        <v>109</v>
      </c>
      <c r="X186" s="1" t="s">
        <v>109</v>
      </c>
      <c r="Y186" s="1" t="s">
        <v>292</v>
      </c>
      <c r="Z186">
        <v>262529</v>
      </c>
      <c r="AA186" t="s">
        <v>1256</v>
      </c>
      <c r="AB186" t="s">
        <v>1256</v>
      </c>
    </row>
    <row r="187" spans="1:28">
      <c r="A187">
        <v>973</v>
      </c>
      <c r="B187" s="1" t="s">
        <v>1240</v>
      </c>
      <c r="C187" s="1" t="s">
        <v>38</v>
      </c>
      <c r="D187" s="2">
        <v>43252</v>
      </c>
      <c r="E187" s="2">
        <v>43830</v>
      </c>
      <c r="F187" s="1" t="s">
        <v>91</v>
      </c>
      <c r="G187">
        <v>0</v>
      </c>
      <c r="H187">
        <v>0</v>
      </c>
      <c r="I187" s="1" t="s">
        <v>16</v>
      </c>
      <c r="J187" s="1" t="s">
        <v>85</v>
      </c>
      <c r="K187" s="1" t="s">
        <v>86</v>
      </c>
      <c r="L187" s="1" t="s">
        <v>87</v>
      </c>
      <c r="M187" s="1" t="s">
        <v>88</v>
      </c>
      <c r="N187" s="1" t="s">
        <v>746</v>
      </c>
      <c r="O187" s="1" t="s">
        <v>747</v>
      </c>
      <c r="P187" s="1" t="s">
        <v>1240</v>
      </c>
      <c r="Q187">
        <v>7</v>
      </c>
      <c r="R187" s="1" t="s">
        <v>314</v>
      </c>
      <c r="S187">
        <v>314</v>
      </c>
      <c r="T187" s="1" t="s">
        <v>401</v>
      </c>
      <c r="U187" s="1" t="s">
        <v>402</v>
      </c>
      <c r="V187">
        <v>5</v>
      </c>
      <c r="W187" s="1" t="s">
        <v>109</v>
      </c>
      <c r="X187" s="1" t="s">
        <v>109</v>
      </c>
      <c r="Y187" s="1" t="s">
        <v>292</v>
      </c>
      <c r="Z187">
        <v>262529</v>
      </c>
      <c r="AA187" t="s">
        <v>1256</v>
      </c>
      <c r="AB187" t="s">
        <v>1256</v>
      </c>
    </row>
    <row r="188" spans="1:28">
      <c r="A188">
        <v>973</v>
      </c>
      <c r="B188" s="1" t="s">
        <v>1240</v>
      </c>
      <c r="C188" s="1" t="s">
        <v>38</v>
      </c>
      <c r="D188" s="2">
        <v>43252</v>
      </c>
      <c r="E188" s="2">
        <v>43830</v>
      </c>
      <c r="F188" s="1" t="s">
        <v>91</v>
      </c>
      <c r="G188">
        <v>0</v>
      </c>
      <c r="H188">
        <v>0</v>
      </c>
      <c r="I188" s="1" t="s">
        <v>16</v>
      </c>
      <c r="J188" s="1" t="s">
        <v>85</v>
      </c>
      <c r="K188" s="1" t="s">
        <v>86</v>
      </c>
      <c r="L188" s="1" t="s">
        <v>87</v>
      </c>
      <c r="M188" s="1" t="s">
        <v>88</v>
      </c>
      <c r="N188" s="1" t="s">
        <v>746</v>
      </c>
      <c r="O188" s="1" t="s">
        <v>747</v>
      </c>
      <c r="P188" s="1" t="s">
        <v>1240</v>
      </c>
      <c r="Q188">
        <v>7</v>
      </c>
      <c r="R188" s="1" t="s">
        <v>314</v>
      </c>
      <c r="S188">
        <v>491</v>
      </c>
      <c r="T188" s="1" t="s">
        <v>546</v>
      </c>
      <c r="U188" s="1" t="s">
        <v>547</v>
      </c>
      <c r="V188">
        <v>5</v>
      </c>
      <c r="W188" s="1" t="s">
        <v>109</v>
      </c>
      <c r="X188" s="1" t="s">
        <v>109</v>
      </c>
      <c r="Y188" s="1" t="s">
        <v>292</v>
      </c>
      <c r="Z188">
        <v>262529</v>
      </c>
      <c r="AA188" t="s">
        <v>1256</v>
      </c>
      <c r="AB188" t="s">
        <v>1256</v>
      </c>
    </row>
    <row r="189" spans="1:28">
      <c r="A189">
        <v>973</v>
      </c>
      <c r="B189" s="1" t="s">
        <v>1240</v>
      </c>
      <c r="C189" s="1" t="s">
        <v>38</v>
      </c>
      <c r="D189" s="2">
        <v>43252</v>
      </c>
      <c r="E189" s="2">
        <v>43830</v>
      </c>
      <c r="F189" s="1" t="s">
        <v>91</v>
      </c>
      <c r="G189">
        <v>0</v>
      </c>
      <c r="H189">
        <v>0</v>
      </c>
      <c r="I189" s="1" t="s">
        <v>16</v>
      </c>
      <c r="J189" s="1" t="s">
        <v>85</v>
      </c>
      <c r="K189" s="1" t="s">
        <v>86</v>
      </c>
      <c r="L189" s="1" t="s">
        <v>87</v>
      </c>
      <c r="M189" s="1" t="s">
        <v>88</v>
      </c>
      <c r="N189" s="1" t="s">
        <v>746</v>
      </c>
      <c r="O189" s="1" t="s">
        <v>747</v>
      </c>
      <c r="P189" s="1" t="s">
        <v>1240</v>
      </c>
      <c r="Q189">
        <v>7</v>
      </c>
      <c r="R189" s="1" t="s">
        <v>314</v>
      </c>
      <c r="S189">
        <v>577</v>
      </c>
      <c r="T189" s="1" t="s">
        <v>315</v>
      </c>
      <c r="U189" s="1" t="s">
        <v>316</v>
      </c>
      <c r="V189">
        <v>5</v>
      </c>
      <c r="W189" s="1" t="s">
        <v>109</v>
      </c>
      <c r="X189" s="1" t="s">
        <v>109</v>
      </c>
      <c r="Y189" s="1" t="s">
        <v>292</v>
      </c>
      <c r="Z189">
        <v>262529</v>
      </c>
      <c r="AA189" t="s">
        <v>1256</v>
      </c>
      <c r="AB189" t="s">
        <v>1256</v>
      </c>
    </row>
    <row r="190" spans="1:28">
      <c r="A190">
        <v>973</v>
      </c>
      <c r="B190" s="1" t="s">
        <v>1240</v>
      </c>
      <c r="C190" s="1" t="s">
        <v>38</v>
      </c>
      <c r="D190" s="2">
        <v>43252</v>
      </c>
      <c r="E190" s="2">
        <v>43830</v>
      </c>
      <c r="F190" s="1" t="s">
        <v>91</v>
      </c>
      <c r="G190">
        <v>0</v>
      </c>
      <c r="H190">
        <v>0</v>
      </c>
      <c r="I190" s="1" t="s">
        <v>16</v>
      </c>
      <c r="J190" s="1" t="s">
        <v>85</v>
      </c>
      <c r="K190" s="1" t="s">
        <v>86</v>
      </c>
      <c r="L190" s="1" t="s">
        <v>87</v>
      </c>
      <c r="M190" s="1" t="s">
        <v>88</v>
      </c>
      <c r="N190" s="1" t="s">
        <v>746</v>
      </c>
      <c r="O190" s="1" t="s">
        <v>747</v>
      </c>
      <c r="P190" s="1" t="s">
        <v>1240</v>
      </c>
      <c r="Q190">
        <v>7</v>
      </c>
      <c r="R190" s="1" t="s">
        <v>314</v>
      </c>
      <c r="S190">
        <v>77</v>
      </c>
      <c r="T190" s="1" t="s">
        <v>320</v>
      </c>
      <c r="U190" s="1" t="s">
        <v>321</v>
      </c>
      <c r="V190">
        <v>5</v>
      </c>
      <c r="W190" s="1" t="s">
        <v>109</v>
      </c>
      <c r="X190" s="1" t="s">
        <v>109</v>
      </c>
      <c r="Y190" s="1" t="s">
        <v>140</v>
      </c>
      <c r="Z190">
        <v>262529</v>
      </c>
      <c r="AA190" t="s">
        <v>1256</v>
      </c>
      <c r="AB190" t="s">
        <v>1256</v>
      </c>
    </row>
    <row r="191" spans="1:28">
      <c r="A191">
        <v>973</v>
      </c>
      <c r="B191" s="1" t="s">
        <v>1240</v>
      </c>
      <c r="C191" s="1" t="s">
        <v>38</v>
      </c>
      <c r="D191" s="2">
        <v>43252</v>
      </c>
      <c r="E191" s="2">
        <v>43830</v>
      </c>
      <c r="F191" s="1" t="s">
        <v>91</v>
      </c>
      <c r="G191">
        <v>0</v>
      </c>
      <c r="H191">
        <v>0</v>
      </c>
      <c r="I191" s="1" t="s">
        <v>16</v>
      </c>
      <c r="J191" s="1" t="s">
        <v>85</v>
      </c>
      <c r="K191" s="1" t="s">
        <v>86</v>
      </c>
      <c r="L191" s="1" t="s">
        <v>87</v>
      </c>
      <c r="M191" s="1" t="s">
        <v>88</v>
      </c>
      <c r="N191" s="1" t="s">
        <v>746</v>
      </c>
      <c r="O191" s="1" t="s">
        <v>747</v>
      </c>
      <c r="P191" s="1" t="s">
        <v>1240</v>
      </c>
      <c r="Q191">
        <v>7</v>
      </c>
      <c r="R191" s="1" t="s">
        <v>314</v>
      </c>
      <c r="S191">
        <v>314</v>
      </c>
      <c r="T191" s="1" t="s">
        <v>401</v>
      </c>
      <c r="U191" s="1" t="s">
        <v>402</v>
      </c>
      <c r="V191">
        <v>5</v>
      </c>
      <c r="W191" s="1" t="s">
        <v>109</v>
      </c>
      <c r="X191" s="1" t="s">
        <v>109</v>
      </c>
      <c r="Y191" s="1" t="s">
        <v>140</v>
      </c>
      <c r="Z191">
        <v>262529</v>
      </c>
      <c r="AA191" t="s">
        <v>1256</v>
      </c>
      <c r="AB191" t="s">
        <v>1256</v>
      </c>
    </row>
    <row r="192" spans="1:28">
      <c r="A192">
        <v>973</v>
      </c>
      <c r="B192" s="1" t="s">
        <v>1240</v>
      </c>
      <c r="C192" s="1" t="s">
        <v>38</v>
      </c>
      <c r="D192" s="2">
        <v>43252</v>
      </c>
      <c r="E192" s="2">
        <v>43830</v>
      </c>
      <c r="F192" s="1" t="s">
        <v>91</v>
      </c>
      <c r="G192">
        <v>0</v>
      </c>
      <c r="H192">
        <v>0</v>
      </c>
      <c r="I192" s="1" t="s">
        <v>16</v>
      </c>
      <c r="J192" s="1" t="s">
        <v>85</v>
      </c>
      <c r="K192" s="1" t="s">
        <v>86</v>
      </c>
      <c r="L192" s="1" t="s">
        <v>87</v>
      </c>
      <c r="M192" s="1" t="s">
        <v>88</v>
      </c>
      <c r="N192" s="1" t="s">
        <v>746</v>
      </c>
      <c r="O192" s="1" t="s">
        <v>747</v>
      </c>
      <c r="P192" s="1" t="s">
        <v>1240</v>
      </c>
      <c r="Q192">
        <v>7</v>
      </c>
      <c r="R192" s="1" t="s">
        <v>314</v>
      </c>
      <c r="S192">
        <v>491</v>
      </c>
      <c r="T192" s="1" t="s">
        <v>546</v>
      </c>
      <c r="U192" s="1" t="s">
        <v>547</v>
      </c>
      <c r="V192">
        <v>5</v>
      </c>
      <c r="W192" s="1" t="s">
        <v>109</v>
      </c>
      <c r="X192" s="1" t="s">
        <v>109</v>
      </c>
      <c r="Y192" s="1" t="s">
        <v>140</v>
      </c>
      <c r="Z192">
        <v>262529</v>
      </c>
      <c r="AA192" t="s">
        <v>1256</v>
      </c>
      <c r="AB192" t="s">
        <v>1256</v>
      </c>
    </row>
    <row r="193" spans="1:28">
      <c r="A193">
        <v>973</v>
      </c>
      <c r="B193" s="1" t="s">
        <v>1240</v>
      </c>
      <c r="C193" s="1" t="s">
        <v>38</v>
      </c>
      <c r="D193" s="2">
        <v>43252</v>
      </c>
      <c r="E193" s="2">
        <v>43830</v>
      </c>
      <c r="F193" s="1" t="s">
        <v>91</v>
      </c>
      <c r="G193">
        <v>0</v>
      </c>
      <c r="H193">
        <v>0</v>
      </c>
      <c r="I193" s="1" t="s">
        <v>16</v>
      </c>
      <c r="J193" s="1" t="s">
        <v>85</v>
      </c>
      <c r="K193" s="1" t="s">
        <v>86</v>
      </c>
      <c r="L193" s="1" t="s">
        <v>87</v>
      </c>
      <c r="M193" s="1" t="s">
        <v>88</v>
      </c>
      <c r="N193" s="1" t="s">
        <v>746</v>
      </c>
      <c r="O193" s="1" t="s">
        <v>747</v>
      </c>
      <c r="P193" s="1" t="s">
        <v>1240</v>
      </c>
      <c r="Q193">
        <v>7</v>
      </c>
      <c r="R193" s="1" t="s">
        <v>314</v>
      </c>
      <c r="S193">
        <v>577</v>
      </c>
      <c r="T193" s="1" t="s">
        <v>315</v>
      </c>
      <c r="U193" s="1" t="s">
        <v>316</v>
      </c>
      <c r="V193">
        <v>5</v>
      </c>
      <c r="W193" s="1" t="s">
        <v>109</v>
      </c>
      <c r="X193" s="1" t="s">
        <v>109</v>
      </c>
      <c r="Y193" s="1" t="s">
        <v>140</v>
      </c>
      <c r="Z193">
        <v>262529</v>
      </c>
      <c r="AA193" t="s">
        <v>1256</v>
      </c>
      <c r="AB193" t="s">
        <v>1256</v>
      </c>
    </row>
    <row r="194" spans="1:28">
      <c r="A194">
        <v>973</v>
      </c>
      <c r="B194" s="1" t="s">
        <v>1240</v>
      </c>
      <c r="C194" s="1" t="s">
        <v>38</v>
      </c>
      <c r="D194" s="2">
        <v>43252</v>
      </c>
      <c r="E194" s="2">
        <v>43830</v>
      </c>
      <c r="F194" s="1" t="s">
        <v>91</v>
      </c>
      <c r="G194">
        <v>0</v>
      </c>
      <c r="H194">
        <v>0</v>
      </c>
      <c r="I194" s="1" t="s">
        <v>16</v>
      </c>
      <c r="J194" s="1" t="s">
        <v>85</v>
      </c>
      <c r="K194" s="1" t="s">
        <v>86</v>
      </c>
      <c r="L194" s="1" t="s">
        <v>87</v>
      </c>
      <c r="M194" s="1" t="s">
        <v>88</v>
      </c>
      <c r="N194" s="1" t="s">
        <v>111</v>
      </c>
      <c r="O194" s="1" t="s">
        <v>112</v>
      </c>
      <c r="P194" s="1" t="s">
        <v>1240</v>
      </c>
      <c r="Q194">
        <v>7</v>
      </c>
      <c r="R194" s="1" t="s">
        <v>314</v>
      </c>
      <c r="S194">
        <v>77</v>
      </c>
      <c r="T194" s="1" t="s">
        <v>320</v>
      </c>
      <c r="U194" s="1" t="s">
        <v>321</v>
      </c>
      <c r="V194">
        <v>5</v>
      </c>
      <c r="W194" s="1" t="s">
        <v>109</v>
      </c>
      <c r="X194" s="1" t="s">
        <v>109</v>
      </c>
      <c r="Y194" s="1" t="s">
        <v>357</v>
      </c>
      <c r="Z194">
        <v>394109</v>
      </c>
      <c r="AA194" t="s">
        <v>1256</v>
      </c>
      <c r="AB194" t="s">
        <v>1256</v>
      </c>
    </row>
    <row r="195" spans="1:28">
      <c r="A195">
        <v>973</v>
      </c>
      <c r="B195" s="1" t="s">
        <v>1240</v>
      </c>
      <c r="C195" s="1" t="s">
        <v>38</v>
      </c>
      <c r="D195" s="2">
        <v>43252</v>
      </c>
      <c r="E195" s="2">
        <v>43830</v>
      </c>
      <c r="F195" s="1" t="s">
        <v>91</v>
      </c>
      <c r="G195">
        <v>0</v>
      </c>
      <c r="H195">
        <v>0</v>
      </c>
      <c r="I195" s="1" t="s">
        <v>16</v>
      </c>
      <c r="J195" s="1" t="s">
        <v>85</v>
      </c>
      <c r="K195" s="1" t="s">
        <v>86</v>
      </c>
      <c r="L195" s="1" t="s">
        <v>87</v>
      </c>
      <c r="M195" s="1" t="s">
        <v>88</v>
      </c>
      <c r="N195" s="1" t="s">
        <v>111</v>
      </c>
      <c r="O195" s="1" t="s">
        <v>112</v>
      </c>
      <c r="P195" s="1" t="s">
        <v>1240</v>
      </c>
      <c r="Q195">
        <v>7</v>
      </c>
      <c r="R195" s="1" t="s">
        <v>314</v>
      </c>
      <c r="S195">
        <v>314</v>
      </c>
      <c r="T195" s="1" t="s">
        <v>401</v>
      </c>
      <c r="U195" s="1" t="s">
        <v>402</v>
      </c>
      <c r="V195">
        <v>5</v>
      </c>
      <c r="W195" s="1" t="s">
        <v>109</v>
      </c>
      <c r="X195" s="1" t="s">
        <v>109</v>
      </c>
      <c r="Y195" s="1" t="s">
        <v>357</v>
      </c>
      <c r="Z195">
        <v>394109</v>
      </c>
      <c r="AA195" t="s">
        <v>1256</v>
      </c>
      <c r="AB195" t="s">
        <v>1256</v>
      </c>
    </row>
    <row r="196" spans="1:28">
      <c r="A196">
        <v>973</v>
      </c>
      <c r="B196" s="1" t="s">
        <v>1240</v>
      </c>
      <c r="C196" s="1" t="s">
        <v>38</v>
      </c>
      <c r="D196" s="2">
        <v>43252</v>
      </c>
      <c r="E196" s="2">
        <v>43830</v>
      </c>
      <c r="F196" s="1" t="s">
        <v>91</v>
      </c>
      <c r="G196">
        <v>0</v>
      </c>
      <c r="H196">
        <v>0</v>
      </c>
      <c r="I196" s="1" t="s">
        <v>16</v>
      </c>
      <c r="J196" s="1" t="s">
        <v>85</v>
      </c>
      <c r="K196" s="1" t="s">
        <v>86</v>
      </c>
      <c r="L196" s="1" t="s">
        <v>87</v>
      </c>
      <c r="M196" s="1" t="s">
        <v>88</v>
      </c>
      <c r="N196" s="1" t="s">
        <v>111</v>
      </c>
      <c r="O196" s="1" t="s">
        <v>112</v>
      </c>
      <c r="P196" s="1" t="s">
        <v>1240</v>
      </c>
      <c r="Q196">
        <v>7</v>
      </c>
      <c r="R196" s="1" t="s">
        <v>314</v>
      </c>
      <c r="S196">
        <v>491</v>
      </c>
      <c r="T196" s="1" t="s">
        <v>546</v>
      </c>
      <c r="U196" s="1" t="s">
        <v>547</v>
      </c>
      <c r="V196">
        <v>5</v>
      </c>
      <c r="W196" s="1" t="s">
        <v>109</v>
      </c>
      <c r="X196" s="1" t="s">
        <v>109</v>
      </c>
      <c r="Y196" s="1" t="s">
        <v>357</v>
      </c>
      <c r="Z196">
        <v>394109</v>
      </c>
      <c r="AA196" t="s">
        <v>1256</v>
      </c>
      <c r="AB196" t="s">
        <v>1256</v>
      </c>
    </row>
    <row r="197" spans="1:28">
      <c r="A197">
        <v>973</v>
      </c>
      <c r="B197" s="1" t="s">
        <v>1240</v>
      </c>
      <c r="C197" s="1" t="s">
        <v>38</v>
      </c>
      <c r="D197" s="2">
        <v>43252</v>
      </c>
      <c r="E197" s="2">
        <v>43830</v>
      </c>
      <c r="F197" s="1" t="s">
        <v>91</v>
      </c>
      <c r="G197">
        <v>0</v>
      </c>
      <c r="H197">
        <v>0</v>
      </c>
      <c r="I197" s="1" t="s">
        <v>16</v>
      </c>
      <c r="J197" s="1" t="s">
        <v>85</v>
      </c>
      <c r="K197" s="1" t="s">
        <v>86</v>
      </c>
      <c r="L197" s="1" t="s">
        <v>87</v>
      </c>
      <c r="M197" s="1" t="s">
        <v>88</v>
      </c>
      <c r="N197" s="1" t="s">
        <v>111</v>
      </c>
      <c r="O197" s="1" t="s">
        <v>112</v>
      </c>
      <c r="P197" s="1" t="s">
        <v>1240</v>
      </c>
      <c r="Q197">
        <v>7</v>
      </c>
      <c r="R197" s="1" t="s">
        <v>314</v>
      </c>
      <c r="S197">
        <v>577</v>
      </c>
      <c r="T197" s="1" t="s">
        <v>315</v>
      </c>
      <c r="U197" s="1" t="s">
        <v>316</v>
      </c>
      <c r="V197">
        <v>5</v>
      </c>
      <c r="W197" s="1" t="s">
        <v>109</v>
      </c>
      <c r="X197" s="1" t="s">
        <v>109</v>
      </c>
      <c r="Y197" s="1" t="s">
        <v>357</v>
      </c>
      <c r="Z197">
        <v>394109</v>
      </c>
      <c r="AA197" t="s">
        <v>1256</v>
      </c>
      <c r="AB197" t="s">
        <v>1256</v>
      </c>
    </row>
    <row r="198" spans="1:28">
      <c r="A198">
        <v>973</v>
      </c>
      <c r="B198" s="1" t="s">
        <v>1240</v>
      </c>
      <c r="C198" s="1" t="s">
        <v>38</v>
      </c>
      <c r="D198" s="2">
        <v>43252</v>
      </c>
      <c r="E198" s="2">
        <v>43830</v>
      </c>
      <c r="F198" s="1" t="s">
        <v>91</v>
      </c>
      <c r="G198">
        <v>0</v>
      </c>
      <c r="H198">
        <v>0</v>
      </c>
      <c r="I198" s="1" t="s">
        <v>16</v>
      </c>
      <c r="J198" s="1" t="s">
        <v>85</v>
      </c>
      <c r="K198" s="1" t="s">
        <v>86</v>
      </c>
      <c r="L198" s="1" t="s">
        <v>87</v>
      </c>
      <c r="M198" s="1" t="s">
        <v>88</v>
      </c>
      <c r="N198" s="1" t="s">
        <v>111</v>
      </c>
      <c r="O198" s="1" t="s">
        <v>112</v>
      </c>
      <c r="P198" s="1" t="s">
        <v>1240</v>
      </c>
      <c r="Q198">
        <v>7</v>
      </c>
      <c r="R198" s="1" t="s">
        <v>314</v>
      </c>
      <c r="S198">
        <v>77</v>
      </c>
      <c r="T198" s="1" t="s">
        <v>320</v>
      </c>
      <c r="U198" s="1" t="s">
        <v>321</v>
      </c>
      <c r="V198">
        <v>5</v>
      </c>
      <c r="W198" s="1" t="s">
        <v>109</v>
      </c>
      <c r="X198" s="1" t="s">
        <v>109</v>
      </c>
      <c r="Y198" s="1" t="s">
        <v>161</v>
      </c>
      <c r="Z198">
        <v>394109</v>
      </c>
      <c r="AA198" t="s">
        <v>1256</v>
      </c>
      <c r="AB198" t="s">
        <v>1256</v>
      </c>
    </row>
    <row r="199" spans="1:28">
      <c r="A199">
        <v>973</v>
      </c>
      <c r="B199" s="1" t="s">
        <v>1240</v>
      </c>
      <c r="C199" s="1" t="s">
        <v>38</v>
      </c>
      <c r="D199" s="2">
        <v>43252</v>
      </c>
      <c r="E199" s="2">
        <v>43830</v>
      </c>
      <c r="F199" s="1" t="s">
        <v>91</v>
      </c>
      <c r="G199">
        <v>0</v>
      </c>
      <c r="H199">
        <v>0</v>
      </c>
      <c r="I199" s="1" t="s">
        <v>16</v>
      </c>
      <c r="J199" s="1" t="s">
        <v>85</v>
      </c>
      <c r="K199" s="1" t="s">
        <v>86</v>
      </c>
      <c r="L199" s="1" t="s">
        <v>87</v>
      </c>
      <c r="M199" s="1" t="s">
        <v>88</v>
      </c>
      <c r="N199" s="1" t="s">
        <v>111</v>
      </c>
      <c r="O199" s="1" t="s">
        <v>112</v>
      </c>
      <c r="P199" s="1" t="s">
        <v>1240</v>
      </c>
      <c r="Q199">
        <v>7</v>
      </c>
      <c r="R199" s="1" t="s">
        <v>314</v>
      </c>
      <c r="S199">
        <v>314</v>
      </c>
      <c r="T199" s="1" t="s">
        <v>401</v>
      </c>
      <c r="U199" s="1" t="s">
        <v>402</v>
      </c>
      <c r="V199">
        <v>5</v>
      </c>
      <c r="W199" s="1" t="s">
        <v>109</v>
      </c>
      <c r="X199" s="1" t="s">
        <v>109</v>
      </c>
      <c r="Y199" s="1" t="s">
        <v>161</v>
      </c>
      <c r="Z199">
        <v>394109</v>
      </c>
      <c r="AA199" t="s">
        <v>1256</v>
      </c>
      <c r="AB199" t="s">
        <v>1256</v>
      </c>
    </row>
    <row r="200" spans="1:28">
      <c r="A200">
        <v>973</v>
      </c>
      <c r="B200" s="1" t="s">
        <v>1240</v>
      </c>
      <c r="C200" s="1" t="s">
        <v>38</v>
      </c>
      <c r="D200" s="2">
        <v>43252</v>
      </c>
      <c r="E200" s="2">
        <v>43830</v>
      </c>
      <c r="F200" s="1" t="s">
        <v>91</v>
      </c>
      <c r="G200">
        <v>0</v>
      </c>
      <c r="H200">
        <v>0</v>
      </c>
      <c r="I200" s="1" t="s">
        <v>16</v>
      </c>
      <c r="J200" s="1" t="s">
        <v>85</v>
      </c>
      <c r="K200" s="1" t="s">
        <v>86</v>
      </c>
      <c r="L200" s="1" t="s">
        <v>87</v>
      </c>
      <c r="M200" s="1" t="s">
        <v>88</v>
      </c>
      <c r="N200" s="1" t="s">
        <v>111</v>
      </c>
      <c r="O200" s="1" t="s">
        <v>112</v>
      </c>
      <c r="P200" s="1" t="s">
        <v>1240</v>
      </c>
      <c r="Q200">
        <v>7</v>
      </c>
      <c r="R200" s="1" t="s">
        <v>314</v>
      </c>
      <c r="S200">
        <v>491</v>
      </c>
      <c r="T200" s="1" t="s">
        <v>546</v>
      </c>
      <c r="U200" s="1" t="s">
        <v>547</v>
      </c>
      <c r="V200">
        <v>5</v>
      </c>
      <c r="W200" s="1" t="s">
        <v>109</v>
      </c>
      <c r="X200" s="1" t="s">
        <v>109</v>
      </c>
      <c r="Y200" s="1" t="s">
        <v>161</v>
      </c>
      <c r="Z200">
        <v>394109</v>
      </c>
      <c r="AA200" t="s">
        <v>1256</v>
      </c>
      <c r="AB200" t="s">
        <v>1256</v>
      </c>
    </row>
    <row r="201" spans="1:28">
      <c r="A201">
        <v>973</v>
      </c>
      <c r="B201" s="1" t="s">
        <v>1240</v>
      </c>
      <c r="C201" s="1" t="s">
        <v>38</v>
      </c>
      <c r="D201" s="2">
        <v>43252</v>
      </c>
      <c r="E201" s="2">
        <v>43830</v>
      </c>
      <c r="F201" s="1" t="s">
        <v>91</v>
      </c>
      <c r="G201">
        <v>0</v>
      </c>
      <c r="H201">
        <v>0</v>
      </c>
      <c r="I201" s="1" t="s">
        <v>16</v>
      </c>
      <c r="J201" s="1" t="s">
        <v>85</v>
      </c>
      <c r="K201" s="1" t="s">
        <v>86</v>
      </c>
      <c r="L201" s="1" t="s">
        <v>87</v>
      </c>
      <c r="M201" s="1" t="s">
        <v>88</v>
      </c>
      <c r="N201" s="1" t="s">
        <v>111</v>
      </c>
      <c r="O201" s="1" t="s">
        <v>112</v>
      </c>
      <c r="P201" s="1" t="s">
        <v>1240</v>
      </c>
      <c r="Q201">
        <v>7</v>
      </c>
      <c r="R201" s="1" t="s">
        <v>314</v>
      </c>
      <c r="S201">
        <v>577</v>
      </c>
      <c r="T201" s="1" t="s">
        <v>315</v>
      </c>
      <c r="U201" s="1" t="s">
        <v>316</v>
      </c>
      <c r="V201">
        <v>5</v>
      </c>
      <c r="W201" s="1" t="s">
        <v>109</v>
      </c>
      <c r="X201" s="1" t="s">
        <v>109</v>
      </c>
      <c r="Y201" s="1" t="s">
        <v>161</v>
      </c>
      <c r="Z201">
        <v>394109</v>
      </c>
      <c r="AA201" t="s">
        <v>1256</v>
      </c>
      <c r="AB201" t="s">
        <v>1256</v>
      </c>
    </row>
    <row r="202" spans="1:28">
      <c r="A202">
        <v>973</v>
      </c>
      <c r="B202" s="1" t="s">
        <v>1240</v>
      </c>
      <c r="C202" s="1" t="s">
        <v>38</v>
      </c>
      <c r="D202" s="2">
        <v>43252</v>
      </c>
      <c r="E202" s="2">
        <v>43830</v>
      </c>
      <c r="F202" s="1" t="s">
        <v>91</v>
      </c>
      <c r="G202">
        <v>0</v>
      </c>
      <c r="H202">
        <v>0</v>
      </c>
      <c r="I202" s="1" t="s">
        <v>16</v>
      </c>
      <c r="J202" s="1" t="s">
        <v>85</v>
      </c>
      <c r="K202" s="1" t="s">
        <v>86</v>
      </c>
      <c r="L202" s="1" t="s">
        <v>87</v>
      </c>
      <c r="M202" s="1" t="s">
        <v>88</v>
      </c>
      <c r="N202" s="1" t="s">
        <v>111</v>
      </c>
      <c r="O202" s="1" t="s">
        <v>112</v>
      </c>
      <c r="P202" s="1" t="s">
        <v>1240</v>
      </c>
      <c r="Q202">
        <v>7</v>
      </c>
      <c r="R202" s="1" t="s">
        <v>314</v>
      </c>
      <c r="S202">
        <v>77</v>
      </c>
      <c r="T202" s="1" t="s">
        <v>320</v>
      </c>
      <c r="U202" s="1" t="s">
        <v>321</v>
      </c>
      <c r="V202">
        <v>5</v>
      </c>
      <c r="W202" s="1" t="s">
        <v>109</v>
      </c>
      <c r="X202" s="1" t="s">
        <v>109</v>
      </c>
      <c r="Y202" s="1" t="s">
        <v>292</v>
      </c>
      <c r="Z202">
        <v>394109</v>
      </c>
      <c r="AA202" t="s">
        <v>1256</v>
      </c>
      <c r="AB202" t="s">
        <v>1256</v>
      </c>
    </row>
    <row r="203" spans="1:28">
      <c r="A203">
        <v>973</v>
      </c>
      <c r="B203" s="1" t="s">
        <v>1240</v>
      </c>
      <c r="C203" s="1" t="s">
        <v>38</v>
      </c>
      <c r="D203" s="2">
        <v>43252</v>
      </c>
      <c r="E203" s="2">
        <v>43830</v>
      </c>
      <c r="F203" s="1" t="s">
        <v>91</v>
      </c>
      <c r="G203">
        <v>0</v>
      </c>
      <c r="H203">
        <v>0</v>
      </c>
      <c r="I203" s="1" t="s">
        <v>16</v>
      </c>
      <c r="J203" s="1" t="s">
        <v>85</v>
      </c>
      <c r="K203" s="1" t="s">
        <v>86</v>
      </c>
      <c r="L203" s="1" t="s">
        <v>87</v>
      </c>
      <c r="M203" s="1" t="s">
        <v>88</v>
      </c>
      <c r="N203" s="1" t="s">
        <v>111</v>
      </c>
      <c r="O203" s="1" t="s">
        <v>112</v>
      </c>
      <c r="P203" s="1" t="s">
        <v>1240</v>
      </c>
      <c r="Q203">
        <v>7</v>
      </c>
      <c r="R203" s="1" t="s">
        <v>314</v>
      </c>
      <c r="S203">
        <v>314</v>
      </c>
      <c r="T203" s="1" t="s">
        <v>401</v>
      </c>
      <c r="U203" s="1" t="s">
        <v>402</v>
      </c>
      <c r="V203">
        <v>5</v>
      </c>
      <c r="W203" s="1" t="s">
        <v>109</v>
      </c>
      <c r="X203" s="1" t="s">
        <v>109</v>
      </c>
      <c r="Y203" s="1" t="s">
        <v>292</v>
      </c>
      <c r="Z203">
        <v>394109</v>
      </c>
      <c r="AA203" t="s">
        <v>1256</v>
      </c>
      <c r="AB203" t="s">
        <v>1256</v>
      </c>
    </row>
    <row r="204" spans="1:28">
      <c r="A204">
        <v>973</v>
      </c>
      <c r="B204" s="1" t="s">
        <v>1240</v>
      </c>
      <c r="C204" s="1" t="s">
        <v>38</v>
      </c>
      <c r="D204" s="2">
        <v>43252</v>
      </c>
      <c r="E204" s="2">
        <v>43830</v>
      </c>
      <c r="F204" s="1" t="s">
        <v>91</v>
      </c>
      <c r="G204">
        <v>0</v>
      </c>
      <c r="H204">
        <v>0</v>
      </c>
      <c r="I204" s="1" t="s">
        <v>16</v>
      </c>
      <c r="J204" s="1" t="s">
        <v>85</v>
      </c>
      <c r="K204" s="1" t="s">
        <v>86</v>
      </c>
      <c r="L204" s="1" t="s">
        <v>87</v>
      </c>
      <c r="M204" s="1" t="s">
        <v>88</v>
      </c>
      <c r="N204" s="1" t="s">
        <v>111</v>
      </c>
      <c r="O204" s="1" t="s">
        <v>112</v>
      </c>
      <c r="P204" s="1" t="s">
        <v>1240</v>
      </c>
      <c r="Q204">
        <v>7</v>
      </c>
      <c r="R204" s="1" t="s">
        <v>314</v>
      </c>
      <c r="S204">
        <v>491</v>
      </c>
      <c r="T204" s="1" t="s">
        <v>546</v>
      </c>
      <c r="U204" s="1" t="s">
        <v>547</v>
      </c>
      <c r="V204">
        <v>5</v>
      </c>
      <c r="W204" s="1" t="s">
        <v>109</v>
      </c>
      <c r="X204" s="1" t="s">
        <v>109</v>
      </c>
      <c r="Y204" s="1" t="s">
        <v>292</v>
      </c>
      <c r="Z204">
        <v>394109</v>
      </c>
      <c r="AA204" t="s">
        <v>1256</v>
      </c>
      <c r="AB204" t="s">
        <v>1256</v>
      </c>
    </row>
    <row r="205" spans="1:28">
      <c r="A205">
        <v>973</v>
      </c>
      <c r="B205" s="1" t="s">
        <v>1240</v>
      </c>
      <c r="C205" s="1" t="s">
        <v>38</v>
      </c>
      <c r="D205" s="2">
        <v>43252</v>
      </c>
      <c r="E205" s="2">
        <v>43830</v>
      </c>
      <c r="F205" s="1" t="s">
        <v>91</v>
      </c>
      <c r="G205">
        <v>0</v>
      </c>
      <c r="H205">
        <v>0</v>
      </c>
      <c r="I205" s="1" t="s">
        <v>16</v>
      </c>
      <c r="J205" s="1" t="s">
        <v>85</v>
      </c>
      <c r="K205" s="1" t="s">
        <v>86</v>
      </c>
      <c r="L205" s="1" t="s">
        <v>87</v>
      </c>
      <c r="M205" s="1" t="s">
        <v>88</v>
      </c>
      <c r="N205" s="1" t="s">
        <v>111</v>
      </c>
      <c r="O205" s="1" t="s">
        <v>112</v>
      </c>
      <c r="P205" s="1" t="s">
        <v>1240</v>
      </c>
      <c r="Q205">
        <v>7</v>
      </c>
      <c r="R205" s="1" t="s">
        <v>314</v>
      </c>
      <c r="S205">
        <v>577</v>
      </c>
      <c r="T205" s="1" t="s">
        <v>315</v>
      </c>
      <c r="U205" s="1" t="s">
        <v>316</v>
      </c>
      <c r="V205">
        <v>5</v>
      </c>
      <c r="W205" s="1" t="s">
        <v>109</v>
      </c>
      <c r="X205" s="1" t="s">
        <v>109</v>
      </c>
      <c r="Y205" s="1" t="s">
        <v>292</v>
      </c>
      <c r="Z205">
        <v>394109</v>
      </c>
      <c r="AA205" t="s">
        <v>1256</v>
      </c>
      <c r="AB205" t="s">
        <v>1256</v>
      </c>
    </row>
    <row r="206" spans="1:28">
      <c r="A206">
        <v>973</v>
      </c>
      <c r="B206" s="1" t="s">
        <v>1240</v>
      </c>
      <c r="C206" s="1" t="s">
        <v>38</v>
      </c>
      <c r="D206" s="2">
        <v>43252</v>
      </c>
      <c r="E206" s="2">
        <v>43830</v>
      </c>
      <c r="F206" s="1" t="s">
        <v>91</v>
      </c>
      <c r="G206">
        <v>0</v>
      </c>
      <c r="H206">
        <v>0</v>
      </c>
      <c r="I206" s="1" t="s">
        <v>16</v>
      </c>
      <c r="J206" s="1" t="s">
        <v>85</v>
      </c>
      <c r="K206" s="1" t="s">
        <v>86</v>
      </c>
      <c r="L206" s="1" t="s">
        <v>87</v>
      </c>
      <c r="M206" s="1" t="s">
        <v>88</v>
      </c>
      <c r="N206" s="1" t="s">
        <v>111</v>
      </c>
      <c r="O206" s="1" t="s">
        <v>112</v>
      </c>
      <c r="P206" s="1" t="s">
        <v>1240</v>
      </c>
      <c r="Q206">
        <v>7</v>
      </c>
      <c r="R206" s="1" t="s">
        <v>314</v>
      </c>
      <c r="S206">
        <v>77</v>
      </c>
      <c r="T206" s="1" t="s">
        <v>320</v>
      </c>
      <c r="U206" s="1" t="s">
        <v>321</v>
      </c>
      <c r="V206">
        <v>5</v>
      </c>
      <c r="W206" s="1" t="s">
        <v>109</v>
      </c>
      <c r="X206" s="1" t="s">
        <v>109</v>
      </c>
      <c r="Y206" s="1" t="s">
        <v>140</v>
      </c>
      <c r="Z206">
        <v>394109</v>
      </c>
      <c r="AA206" t="s">
        <v>1256</v>
      </c>
      <c r="AB206" t="s">
        <v>1256</v>
      </c>
    </row>
    <row r="207" spans="1:28">
      <c r="A207">
        <v>973</v>
      </c>
      <c r="B207" s="1" t="s">
        <v>1240</v>
      </c>
      <c r="C207" s="1" t="s">
        <v>38</v>
      </c>
      <c r="D207" s="2">
        <v>43252</v>
      </c>
      <c r="E207" s="2">
        <v>43830</v>
      </c>
      <c r="F207" s="1" t="s">
        <v>91</v>
      </c>
      <c r="G207">
        <v>0</v>
      </c>
      <c r="H207">
        <v>0</v>
      </c>
      <c r="I207" s="1" t="s">
        <v>16</v>
      </c>
      <c r="J207" s="1" t="s">
        <v>85</v>
      </c>
      <c r="K207" s="1" t="s">
        <v>86</v>
      </c>
      <c r="L207" s="1" t="s">
        <v>87</v>
      </c>
      <c r="M207" s="1" t="s">
        <v>88</v>
      </c>
      <c r="N207" s="1" t="s">
        <v>111</v>
      </c>
      <c r="O207" s="1" t="s">
        <v>112</v>
      </c>
      <c r="P207" s="1" t="s">
        <v>1240</v>
      </c>
      <c r="Q207">
        <v>7</v>
      </c>
      <c r="R207" s="1" t="s">
        <v>314</v>
      </c>
      <c r="S207">
        <v>314</v>
      </c>
      <c r="T207" s="1" t="s">
        <v>401</v>
      </c>
      <c r="U207" s="1" t="s">
        <v>402</v>
      </c>
      <c r="V207">
        <v>5</v>
      </c>
      <c r="W207" s="1" t="s">
        <v>109</v>
      </c>
      <c r="X207" s="1" t="s">
        <v>109</v>
      </c>
      <c r="Y207" s="1" t="s">
        <v>140</v>
      </c>
      <c r="Z207">
        <v>394109</v>
      </c>
      <c r="AA207" t="s">
        <v>1256</v>
      </c>
      <c r="AB207" t="s">
        <v>1256</v>
      </c>
    </row>
    <row r="208" spans="1:28">
      <c r="A208">
        <v>973</v>
      </c>
      <c r="B208" s="1" t="s">
        <v>1240</v>
      </c>
      <c r="C208" s="1" t="s">
        <v>38</v>
      </c>
      <c r="D208" s="2">
        <v>43252</v>
      </c>
      <c r="E208" s="2">
        <v>43830</v>
      </c>
      <c r="F208" s="1" t="s">
        <v>91</v>
      </c>
      <c r="G208">
        <v>0</v>
      </c>
      <c r="H208">
        <v>0</v>
      </c>
      <c r="I208" s="1" t="s">
        <v>16</v>
      </c>
      <c r="J208" s="1" t="s">
        <v>85</v>
      </c>
      <c r="K208" s="1" t="s">
        <v>86</v>
      </c>
      <c r="L208" s="1" t="s">
        <v>87</v>
      </c>
      <c r="M208" s="1" t="s">
        <v>88</v>
      </c>
      <c r="N208" s="1" t="s">
        <v>111</v>
      </c>
      <c r="O208" s="1" t="s">
        <v>112</v>
      </c>
      <c r="P208" s="1" t="s">
        <v>1240</v>
      </c>
      <c r="Q208">
        <v>7</v>
      </c>
      <c r="R208" s="1" t="s">
        <v>314</v>
      </c>
      <c r="S208">
        <v>491</v>
      </c>
      <c r="T208" s="1" t="s">
        <v>546</v>
      </c>
      <c r="U208" s="1" t="s">
        <v>547</v>
      </c>
      <c r="V208">
        <v>5</v>
      </c>
      <c r="W208" s="1" t="s">
        <v>109</v>
      </c>
      <c r="X208" s="1" t="s">
        <v>109</v>
      </c>
      <c r="Y208" s="1" t="s">
        <v>140</v>
      </c>
      <c r="Z208">
        <v>394109</v>
      </c>
      <c r="AA208" t="s">
        <v>1256</v>
      </c>
      <c r="AB208" t="s">
        <v>1256</v>
      </c>
    </row>
    <row r="209" spans="1:28">
      <c r="A209">
        <v>973</v>
      </c>
      <c r="B209" s="1" t="s">
        <v>1240</v>
      </c>
      <c r="C209" s="1" t="s">
        <v>38</v>
      </c>
      <c r="D209" s="2">
        <v>43252</v>
      </c>
      <c r="E209" s="2">
        <v>43830</v>
      </c>
      <c r="F209" s="1" t="s">
        <v>91</v>
      </c>
      <c r="G209">
        <v>0</v>
      </c>
      <c r="H209">
        <v>0</v>
      </c>
      <c r="I209" s="1" t="s">
        <v>16</v>
      </c>
      <c r="J209" s="1" t="s">
        <v>85</v>
      </c>
      <c r="K209" s="1" t="s">
        <v>86</v>
      </c>
      <c r="L209" s="1" t="s">
        <v>87</v>
      </c>
      <c r="M209" s="1" t="s">
        <v>88</v>
      </c>
      <c r="N209" s="1" t="s">
        <v>111</v>
      </c>
      <c r="O209" s="1" t="s">
        <v>112</v>
      </c>
      <c r="P209" s="1" t="s">
        <v>1240</v>
      </c>
      <c r="Q209">
        <v>7</v>
      </c>
      <c r="R209" s="1" t="s">
        <v>314</v>
      </c>
      <c r="S209">
        <v>577</v>
      </c>
      <c r="T209" s="1" t="s">
        <v>315</v>
      </c>
      <c r="U209" s="1" t="s">
        <v>316</v>
      </c>
      <c r="V209">
        <v>5</v>
      </c>
      <c r="W209" s="1" t="s">
        <v>109</v>
      </c>
      <c r="X209" s="1" t="s">
        <v>109</v>
      </c>
      <c r="Y209" s="1" t="s">
        <v>140</v>
      </c>
      <c r="Z209">
        <v>394109</v>
      </c>
      <c r="AA209" t="s">
        <v>1256</v>
      </c>
      <c r="AB209" t="s">
        <v>1256</v>
      </c>
    </row>
    <row r="210" spans="1:28">
      <c r="A210">
        <v>1054</v>
      </c>
      <c r="B210" s="1" t="s">
        <v>468</v>
      </c>
      <c r="C210" s="1" t="s">
        <v>38</v>
      </c>
      <c r="D210" s="2">
        <v>43101</v>
      </c>
      <c r="E210" s="2">
        <v>43830</v>
      </c>
      <c r="F210" s="1" t="s">
        <v>71</v>
      </c>
      <c r="G210">
        <v>30</v>
      </c>
      <c r="H210">
        <v>39</v>
      </c>
      <c r="I210" s="1" t="s">
        <v>16</v>
      </c>
      <c r="J210" s="1" t="s">
        <v>56</v>
      </c>
      <c r="K210" s="1" t="s">
        <v>57</v>
      </c>
      <c r="L210" s="1" t="s">
        <v>61</v>
      </c>
      <c r="M210" s="1" t="s">
        <v>62</v>
      </c>
      <c r="N210" s="1" t="s">
        <v>63</v>
      </c>
      <c r="O210" s="1" t="s">
        <v>62</v>
      </c>
      <c r="P210" s="1" t="s">
        <v>469</v>
      </c>
      <c r="Q210">
        <v>7</v>
      </c>
      <c r="R210" s="1" t="s">
        <v>314</v>
      </c>
      <c r="S210">
        <v>290</v>
      </c>
      <c r="T210" s="1" t="s">
        <v>380</v>
      </c>
      <c r="U210" s="1" t="s">
        <v>381</v>
      </c>
      <c r="V210">
        <v>7</v>
      </c>
      <c r="W210" s="1" t="s">
        <v>31</v>
      </c>
      <c r="X210" s="1" t="s">
        <v>32</v>
      </c>
      <c r="Y210" s="1" t="s">
        <v>347</v>
      </c>
      <c r="Z210">
        <v>300077</v>
      </c>
      <c r="AA210" t="s">
        <v>1263</v>
      </c>
      <c r="AB210" t="s">
        <v>1263</v>
      </c>
    </row>
    <row r="211" spans="1:28">
      <c r="A211">
        <v>335</v>
      </c>
      <c r="B211" s="1" t="s">
        <v>403</v>
      </c>
      <c r="C211" s="1" t="s">
        <v>38</v>
      </c>
      <c r="D211" s="2">
        <v>42887</v>
      </c>
      <c r="E211" s="2">
        <v>43830</v>
      </c>
      <c r="F211" s="1" t="s">
        <v>219</v>
      </c>
      <c r="G211">
        <v>30</v>
      </c>
      <c r="H211">
        <v>39</v>
      </c>
      <c r="I211" s="1" t="s">
        <v>16</v>
      </c>
      <c r="J211" s="1" t="s">
        <v>141</v>
      </c>
      <c r="K211" s="1" t="s">
        <v>142</v>
      </c>
      <c r="L211" s="1" t="s">
        <v>143</v>
      </c>
      <c r="M211" s="1" t="s">
        <v>144</v>
      </c>
      <c r="N211" s="1" t="s">
        <v>145</v>
      </c>
      <c r="O211" s="1" t="s">
        <v>144</v>
      </c>
      <c r="P211" s="1" t="s">
        <v>404</v>
      </c>
      <c r="Q211">
        <v>7</v>
      </c>
      <c r="R211" s="1" t="s">
        <v>314</v>
      </c>
      <c r="S211">
        <v>633</v>
      </c>
      <c r="T211" s="1" t="s">
        <v>329</v>
      </c>
      <c r="U211" s="1" t="s">
        <v>330</v>
      </c>
      <c r="V211">
        <v>6</v>
      </c>
      <c r="W211" s="1" t="s">
        <v>51</v>
      </c>
      <c r="X211" s="1" t="s">
        <v>51</v>
      </c>
      <c r="Y211" s="1" t="s">
        <v>33</v>
      </c>
      <c r="Z211">
        <v>114236</v>
      </c>
      <c r="AA211" t="s">
        <v>1263</v>
      </c>
      <c r="AB211" t="s">
        <v>1263</v>
      </c>
    </row>
    <row r="212" spans="1:28">
      <c r="A212">
        <v>703</v>
      </c>
      <c r="B212" s="1" t="s">
        <v>146</v>
      </c>
      <c r="C212" s="1" t="s">
        <v>38</v>
      </c>
      <c r="D212" s="2">
        <v>42675</v>
      </c>
      <c r="E212" s="2">
        <v>43830</v>
      </c>
      <c r="F212" s="1" t="s">
        <v>139</v>
      </c>
      <c r="G212">
        <v>0</v>
      </c>
      <c r="H212">
        <v>0</v>
      </c>
      <c r="I212" s="1" t="s">
        <v>16</v>
      </c>
      <c r="J212" s="1" t="s">
        <v>56</v>
      </c>
      <c r="K212" s="1" t="s">
        <v>57</v>
      </c>
      <c r="L212" s="1" t="s">
        <v>132</v>
      </c>
      <c r="M212" s="1" t="s">
        <v>133</v>
      </c>
      <c r="N212" s="1" t="s">
        <v>134</v>
      </c>
      <c r="O212" s="1" t="s">
        <v>133</v>
      </c>
      <c r="P212" s="1" t="s">
        <v>147</v>
      </c>
      <c r="Q212">
        <v>1</v>
      </c>
      <c r="R212" s="1" t="s">
        <v>68</v>
      </c>
      <c r="S212">
        <v>554</v>
      </c>
      <c r="T212" s="1" t="s">
        <v>126</v>
      </c>
      <c r="U212" s="1" t="s">
        <v>127</v>
      </c>
      <c r="V212">
        <v>7</v>
      </c>
      <c r="W212" s="1" t="s">
        <v>31</v>
      </c>
      <c r="X212" s="1" t="s">
        <v>32</v>
      </c>
      <c r="Y212" s="1" t="s">
        <v>33</v>
      </c>
      <c r="Z212">
        <v>277228</v>
      </c>
      <c r="AA212" t="s">
        <v>1256</v>
      </c>
      <c r="AB212" t="s">
        <v>1256</v>
      </c>
    </row>
    <row r="213" spans="1:28">
      <c r="A213">
        <v>745</v>
      </c>
      <c r="B213" s="1" t="s">
        <v>438</v>
      </c>
      <c r="C213" s="1" t="s">
        <v>38</v>
      </c>
      <c r="D213" s="2">
        <v>43388</v>
      </c>
      <c r="E213" s="2">
        <v>43830</v>
      </c>
      <c r="F213" s="1" t="s">
        <v>328</v>
      </c>
      <c r="G213">
        <v>30</v>
      </c>
      <c r="H213">
        <v>39</v>
      </c>
      <c r="I213" s="1" t="s">
        <v>16</v>
      </c>
      <c r="J213" s="1" t="s">
        <v>203</v>
      </c>
      <c r="K213" s="1" t="s">
        <v>204</v>
      </c>
      <c r="L213" s="1" t="s">
        <v>205</v>
      </c>
      <c r="M213" s="1" t="s">
        <v>206</v>
      </c>
      <c r="N213" s="1" t="s">
        <v>439</v>
      </c>
      <c r="O213" s="1" t="s">
        <v>440</v>
      </c>
      <c r="P213" s="1" t="s">
        <v>441</v>
      </c>
      <c r="Q213">
        <v>7</v>
      </c>
      <c r="R213" s="1" t="s">
        <v>314</v>
      </c>
      <c r="S213">
        <v>724</v>
      </c>
      <c r="T213" s="1" t="s">
        <v>420</v>
      </c>
      <c r="U213" s="1" t="s">
        <v>421</v>
      </c>
      <c r="V213">
        <v>7</v>
      </c>
      <c r="W213" s="1" t="s">
        <v>31</v>
      </c>
      <c r="X213" s="1" t="s">
        <v>32</v>
      </c>
      <c r="Y213" s="1" t="s">
        <v>414</v>
      </c>
      <c r="Z213">
        <v>115748</v>
      </c>
      <c r="AA213" t="s">
        <v>1263</v>
      </c>
      <c r="AB213" t="s">
        <v>1263</v>
      </c>
    </row>
    <row r="214" spans="1:28">
      <c r="A214">
        <v>1047</v>
      </c>
      <c r="B214" s="1" t="s">
        <v>683</v>
      </c>
      <c r="C214" s="1" t="s">
        <v>38</v>
      </c>
      <c r="D214" s="2">
        <v>43324</v>
      </c>
      <c r="E214" s="2">
        <v>43830</v>
      </c>
      <c r="F214" s="1" t="s">
        <v>92</v>
      </c>
      <c r="G214">
        <v>1</v>
      </c>
      <c r="H214">
        <v>9</v>
      </c>
      <c r="I214" s="1" t="s">
        <v>16</v>
      </c>
      <c r="J214" s="1" t="s">
        <v>93</v>
      </c>
      <c r="K214" s="1" t="s">
        <v>94</v>
      </c>
      <c r="L214" s="1" t="s">
        <v>101</v>
      </c>
      <c r="M214" s="1" t="s">
        <v>102</v>
      </c>
      <c r="N214" s="1" t="s">
        <v>113</v>
      </c>
      <c r="O214" s="1" t="s">
        <v>114</v>
      </c>
      <c r="P214" s="1" t="s">
        <v>684</v>
      </c>
      <c r="Q214">
        <v>8</v>
      </c>
      <c r="R214" s="1" t="s">
        <v>22</v>
      </c>
      <c r="S214">
        <v>100186</v>
      </c>
      <c r="T214" s="1" t="s">
        <v>681</v>
      </c>
      <c r="U214" s="1" t="s">
        <v>682</v>
      </c>
      <c r="V214">
        <v>7</v>
      </c>
      <c r="W214" s="1" t="s">
        <v>31</v>
      </c>
      <c r="X214" s="1" t="s">
        <v>32</v>
      </c>
      <c r="Y214" s="1" t="s">
        <v>681</v>
      </c>
      <c r="Z214">
        <v>293798</v>
      </c>
      <c r="AA214" t="s">
        <v>1257</v>
      </c>
      <c r="AB214" t="s">
        <v>1257</v>
      </c>
    </row>
    <row r="215" spans="1:28">
      <c r="A215">
        <v>1046</v>
      </c>
      <c r="B215" s="1" t="s">
        <v>679</v>
      </c>
      <c r="C215" s="1" t="s">
        <v>38</v>
      </c>
      <c r="D215" s="2">
        <v>43487</v>
      </c>
      <c r="E215" s="2">
        <v>43830</v>
      </c>
      <c r="F215" s="1" t="s">
        <v>55</v>
      </c>
      <c r="G215">
        <v>1</v>
      </c>
      <c r="H215">
        <v>9</v>
      </c>
      <c r="I215" s="1" t="s">
        <v>16</v>
      </c>
      <c r="J215" s="1" t="s">
        <v>93</v>
      </c>
      <c r="K215" s="1" t="s">
        <v>94</v>
      </c>
      <c r="L215" s="1" t="s">
        <v>515</v>
      </c>
      <c r="M215" s="1" t="s">
        <v>516</v>
      </c>
      <c r="N215" s="1" t="s">
        <v>517</v>
      </c>
      <c r="O215" s="1" t="s">
        <v>516</v>
      </c>
      <c r="P215" s="1" t="s">
        <v>680</v>
      </c>
      <c r="Q215">
        <v>8</v>
      </c>
      <c r="R215" s="1" t="s">
        <v>22</v>
      </c>
      <c r="S215">
        <v>100186</v>
      </c>
      <c r="T215" s="1" t="s">
        <v>681</v>
      </c>
      <c r="U215" s="1" t="s">
        <v>682</v>
      </c>
      <c r="V215">
        <v>7</v>
      </c>
      <c r="W215" s="1" t="s">
        <v>31</v>
      </c>
      <c r="X215" s="1" t="s">
        <v>32</v>
      </c>
      <c r="Y215" s="1" t="s">
        <v>681</v>
      </c>
      <c r="Z215">
        <v>340917</v>
      </c>
      <c r="AA215" t="s">
        <v>1257</v>
      </c>
      <c r="AB215" t="s">
        <v>1257</v>
      </c>
    </row>
    <row r="216" spans="1:28">
      <c r="A216">
        <v>1048</v>
      </c>
      <c r="B216" s="1" t="s">
        <v>685</v>
      </c>
      <c r="C216" s="1" t="s">
        <v>38</v>
      </c>
      <c r="D216" s="2">
        <v>43366</v>
      </c>
      <c r="E216" s="2">
        <v>43830</v>
      </c>
      <c r="F216" s="1" t="s">
        <v>71</v>
      </c>
      <c r="G216">
        <v>1</v>
      </c>
      <c r="H216">
        <v>9</v>
      </c>
      <c r="I216" s="1" t="s">
        <v>16</v>
      </c>
      <c r="J216" s="1" t="s">
        <v>93</v>
      </c>
      <c r="K216" s="1" t="s">
        <v>94</v>
      </c>
      <c r="L216" s="1" t="s">
        <v>408</v>
      </c>
      <c r="M216" s="1" t="s">
        <v>409</v>
      </c>
      <c r="N216" s="1" t="s">
        <v>410</v>
      </c>
      <c r="O216" s="1" t="s">
        <v>411</v>
      </c>
      <c r="P216" s="1" t="s">
        <v>686</v>
      </c>
      <c r="Q216">
        <v>8</v>
      </c>
      <c r="R216" s="1" t="s">
        <v>22</v>
      </c>
      <c r="S216">
        <v>100186</v>
      </c>
      <c r="T216" s="1" t="s">
        <v>681</v>
      </c>
      <c r="U216" s="1" t="s">
        <v>682</v>
      </c>
      <c r="V216">
        <v>7</v>
      </c>
      <c r="W216" s="1" t="s">
        <v>31</v>
      </c>
      <c r="X216" s="1" t="s">
        <v>32</v>
      </c>
      <c r="Y216" s="1" t="s">
        <v>681</v>
      </c>
      <c r="Z216">
        <v>97979</v>
      </c>
      <c r="AA216" t="s">
        <v>1257</v>
      </c>
      <c r="AB216" t="s">
        <v>1257</v>
      </c>
    </row>
    <row r="217" spans="1:28">
      <c r="A217">
        <v>10449</v>
      </c>
      <c r="B217" s="1" t="s">
        <v>778</v>
      </c>
      <c r="C217" s="1" t="s">
        <v>38</v>
      </c>
      <c r="D217" s="2">
        <v>42531</v>
      </c>
      <c r="E217" s="2">
        <v>43830</v>
      </c>
      <c r="F217" s="1" t="s">
        <v>71</v>
      </c>
      <c r="G217">
        <v>30</v>
      </c>
      <c r="H217">
        <v>39</v>
      </c>
      <c r="I217" s="1" t="s">
        <v>16</v>
      </c>
      <c r="J217" s="1" t="s">
        <v>93</v>
      </c>
      <c r="K217" s="1" t="s">
        <v>94</v>
      </c>
      <c r="L217" s="1" t="s">
        <v>228</v>
      </c>
      <c r="M217" s="1" t="s">
        <v>229</v>
      </c>
      <c r="N217" s="1" t="s">
        <v>230</v>
      </c>
      <c r="O217" s="1" t="s">
        <v>231</v>
      </c>
      <c r="P217" s="1" t="s">
        <v>779</v>
      </c>
      <c r="Q217">
        <v>8</v>
      </c>
      <c r="R217" s="1" t="s">
        <v>22</v>
      </c>
      <c r="S217">
        <v>100195</v>
      </c>
      <c r="T217" s="1" t="s">
        <v>780</v>
      </c>
      <c r="U217" s="1" t="s">
        <v>781</v>
      </c>
      <c r="V217">
        <v>6</v>
      </c>
      <c r="W217" s="1" t="s">
        <v>51</v>
      </c>
      <c r="X217" s="1" t="s">
        <v>51</v>
      </c>
      <c r="Y217" s="1" t="s">
        <v>780</v>
      </c>
      <c r="Z217">
        <v>146794</v>
      </c>
      <c r="AA217" t="s">
        <v>1263</v>
      </c>
      <c r="AB217" t="s">
        <v>1263</v>
      </c>
    </row>
    <row r="218" spans="1:28">
      <c r="A218">
        <v>10539</v>
      </c>
      <c r="B218" s="1" t="s">
        <v>702</v>
      </c>
      <c r="C218" s="1" t="s">
        <v>38</v>
      </c>
      <c r="D218" s="2">
        <v>43586</v>
      </c>
      <c r="E218" s="2">
        <v>43830</v>
      </c>
      <c r="F218" s="1" t="s">
        <v>71</v>
      </c>
      <c r="G218">
        <v>1</v>
      </c>
      <c r="H218">
        <v>9</v>
      </c>
      <c r="I218" s="1" t="s">
        <v>16</v>
      </c>
      <c r="J218" s="1" t="s">
        <v>40</v>
      </c>
      <c r="K218" s="1" t="s">
        <v>41</v>
      </c>
      <c r="L218" s="1" t="s">
        <v>703</v>
      </c>
      <c r="M218" s="1" t="s">
        <v>704</v>
      </c>
      <c r="N218" s="1" t="s">
        <v>705</v>
      </c>
      <c r="O218" s="1" t="s">
        <v>704</v>
      </c>
      <c r="P218" s="1" t="s">
        <v>702</v>
      </c>
      <c r="Q218">
        <v>8</v>
      </c>
      <c r="R218" s="1" t="s">
        <v>22</v>
      </c>
      <c r="S218">
        <v>100214</v>
      </c>
      <c r="T218" s="1" t="s">
        <v>706</v>
      </c>
      <c r="U218" s="1" t="s">
        <v>707</v>
      </c>
      <c r="V218">
        <v>4</v>
      </c>
      <c r="W218" s="1" t="s">
        <v>49</v>
      </c>
      <c r="X218" s="1" t="s">
        <v>50</v>
      </c>
      <c r="Y218" s="1" t="s">
        <v>706</v>
      </c>
      <c r="Z218">
        <v>278742</v>
      </c>
      <c r="AA218" t="s">
        <v>1257</v>
      </c>
      <c r="AB218" t="s">
        <v>1257</v>
      </c>
    </row>
    <row r="219" spans="1:28">
      <c r="A219">
        <v>10548</v>
      </c>
      <c r="B219" s="1" t="s">
        <v>202</v>
      </c>
      <c r="C219" s="1" t="s">
        <v>38</v>
      </c>
      <c r="D219" s="2">
        <v>43191</v>
      </c>
      <c r="E219" s="2">
        <v>43830</v>
      </c>
      <c r="F219" s="1" t="s">
        <v>54</v>
      </c>
      <c r="G219">
        <v>30</v>
      </c>
      <c r="H219">
        <v>39</v>
      </c>
      <c r="I219" s="1" t="s">
        <v>16</v>
      </c>
      <c r="J219" s="1" t="s">
        <v>203</v>
      </c>
      <c r="K219" s="1" t="s">
        <v>204</v>
      </c>
      <c r="L219" s="1" t="s">
        <v>205</v>
      </c>
      <c r="M219" s="1" t="s">
        <v>206</v>
      </c>
      <c r="N219" s="1" t="s">
        <v>207</v>
      </c>
      <c r="O219" s="1" t="s">
        <v>208</v>
      </c>
      <c r="P219" s="1" t="s">
        <v>209</v>
      </c>
      <c r="Q219">
        <v>1</v>
      </c>
      <c r="R219" s="1" t="s">
        <v>68</v>
      </c>
      <c r="S219">
        <v>556</v>
      </c>
      <c r="T219" s="1" t="s">
        <v>210</v>
      </c>
      <c r="U219" s="1" t="s">
        <v>211</v>
      </c>
      <c r="V219">
        <v>10</v>
      </c>
      <c r="W219" s="1" t="s">
        <v>98</v>
      </c>
      <c r="X219" s="1" t="s">
        <v>99</v>
      </c>
      <c r="Y219" s="1" t="s">
        <v>164</v>
      </c>
      <c r="Z219">
        <v>148532</v>
      </c>
      <c r="AA219" t="s">
        <v>1263</v>
      </c>
      <c r="AB219" t="s">
        <v>1263</v>
      </c>
    </row>
    <row r="220" spans="1:28">
      <c r="A220">
        <v>10548</v>
      </c>
      <c r="B220" s="1" t="s">
        <v>202</v>
      </c>
      <c r="C220" s="1" t="s">
        <v>38</v>
      </c>
      <c r="D220" s="2">
        <v>43191</v>
      </c>
      <c r="E220" s="2">
        <v>43830</v>
      </c>
      <c r="F220" s="1" t="s">
        <v>54</v>
      </c>
      <c r="G220">
        <v>30</v>
      </c>
      <c r="H220">
        <v>39</v>
      </c>
      <c r="I220" s="1" t="s">
        <v>16</v>
      </c>
      <c r="J220" s="1" t="s">
        <v>203</v>
      </c>
      <c r="K220" s="1" t="s">
        <v>204</v>
      </c>
      <c r="L220" s="1" t="s">
        <v>205</v>
      </c>
      <c r="M220" s="1" t="s">
        <v>206</v>
      </c>
      <c r="N220" s="1" t="s">
        <v>207</v>
      </c>
      <c r="O220" s="1" t="s">
        <v>208</v>
      </c>
      <c r="P220" s="1" t="s">
        <v>209</v>
      </c>
      <c r="Q220">
        <v>1</v>
      </c>
      <c r="R220" s="1" t="s">
        <v>68</v>
      </c>
      <c r="S220">
        <v>556</v>
      </c>
      <c r="T220" s="1" t="s">
        <v>210</v>
      </c>
      <c r="U220" s="1" t="s">
        <v>211</v>
      </c>
      <c r="V220">
        <v>10</v>
      </c>
      <c r="W220" s="1" t="s">
        <v>98</v>
      </c>
      <c r="X220" s="1" t="s">
        <v>99</v>
      </c>
      <c r="Y220" s="1" t="s">
        <v>212</v>
      </c>
      <c r="Z220">
        <v>148532</v>
      </c>
      <c r="AA220" t="s">
        <v>1263</v>
      </c>
      <c r="AB220" t="s">
        <v>1263</v>
      </c>
    </row>
    <row r="221" spans="1:28">
      <c r="A221">
        <v>10617</v>
      </c>
      <c r="B221" s="1" t="s">
        <v>487</v>
      </c>
      <c r="C221" s="1" t="s">
        <v>38</v>
      </c>
      <c r="D221" s="2">
        <v>43651</v>
      </c>
      <c r="E221" s="2">
        <v>43830</v>
      </c>
      <c r="F221" s="1" t="s">
        <v>119</v>
      </c>
      <c r="G221">
        <v>20</v>
      </c>
      <c r="H221">
        <v>29</v>
      </c>
      <c r="I221" s="1" t="s">
        <v>16</v>
      </c>
      <c r="J221" s="1" t="s">
        <v>56</v>
      </c>
      <c r="K221" s="1" t="s">
        <v>57</v>
      </c>
      <c r="L221" s="1" t="s">
        <v>132</v>
      </c>
      <c r="M221" s="1" t="s">
        <v>133</v>
      </c>
      <c r="N221" s="1" t="s">
        <v>134</v>
      </c>
      <c r="O221" s="1" t="s">
        <v>133</v>
      </c>
      <c r="P221" s="1" t="s">
        <v>488</v>
      </c>
      <c r="Q221">
        <v>7</v>
      </c>
      <c r="R221" s="1" t="s">
        <v>314</v>
      </c>
      <c r="S221">
        <v>77</v>
      </c>
      <c r="T221" s="1" t="s">
        <v>320</v>
      </c>
      <c r="U221" s="1" t="s">
        <v>321</v>
      </c>
      <c r="V221">
        <v>2</v>
      </c>
      <c r="W221" s="1" t="s">
        <v>169</v>
      </c>
      <c r="X221" s="1" t="s">
        <v>169</v>
      </c>
      <c r="Y221" s="1" t="s">
        <v>489</v>
      </c>
      <c r="Z221">
        <v>277228</v>
      </c>
      <c r="AA221" t="s">
        <v>1258</v>
      </c>
      <c r="AB221" t="s">
        <v>1258</v>
      </c>
    </row>
    <row r="222" spans="1:28">
      <c r="A222">
        <v>10617</v>
      </c>
      <c r="B222" s="1" t="s">
        <v>487</v>
      </c>
      <c r="C222" s="1" t="s">
        <v>38</v>
      </c>
      <c r="D222" s="2">
        <v>43651</v>
      </c>
      <c r="E222" s="2">
        <v>43830</v>
      </c>
      <c r="F222" s="1" t="s">
        <v>119</v>
      </c>
      <c r="G222">
        <v>20</v>
      </c>
      <c r="H222">
        <v>29</v>
      </c>
      <c r="I222" s="1" t="s">
        <v>16</v>
      </c>
      <c r="J222" s="1" t="s">
        <v>56</v>
      </c>
      <c r="K222" s="1" t="s">
        <v>57</v>
      </c>
      <c r="L222" s="1" t="s">
        <v>132</v>
      </c>
      <c r="M222" s="1" t="s">
        <v>133</v>
      </c>
      <c r="N222" s="1" t="s">
        <v>134</v>
      </c>
      <c r="O222" s="1" t="s">
        <v>133</v>
      </c>
      <c r="P222" s="1" t="s">
        <v>488</v>
      </c>
      <c r="Q222">
        <v>7</v>
      </c>
      <c r="R222" s="1" t="s">
        <v>314</v>
      </c>
      <c r="S222">
        <v>77</v>
      </c>
      <c r="T222" s="1" t="s">
        <v>320</v>
      </c>
      <c r="U222" s="1" t="s">
        <v>321</v>
      </c>
      <c r="V222">
        <v>2</v>
      </c>
      <c r="W222" s="1" t="s">
        <v>169</v>
      </c>
      <c r="X222" s="1" t="s">
        <v>169</v>
      </c>
      <c r="Y222" s="1" t="s">
        <v>140</v>
      </c>
      <c r="Z222">
        <v>277228</v>
      </c>
      <c r="AA222" t="s">
        <v>1258</v>
      </c>
      <c r="AB222" t="s">
        <v>1258</v>
      </c>
    </row>
    <row r="223" spans="1:28">
      <c r="A223">
        <v>10670</v>
      </c>
      <c r="B223" s="1" t="s">
        <v>490</v>
      </c>
      <c r="C223" s="1" t="s">
        <v>38</v>
      </c>
      <c r="D223" s="2">
        <v>43756</v>
      </c>
      <c r="E223" s="2">
        <v>43830</v>
      </c>
      <c r="F223" s="1" t="s">
        <v>163</v>
      </c>
      <c r="G223">
        <v>50</v>
      </c>
      <c r="H223">
        <v>59</v>
      </c>
      <c r="I223" s="1" t="s">
        <v>16</v>
      </c>
      <c r="J223" s="1" t="s">
        <v>203</v>
      </c>
      <c r="K223" s="1" t="s">
        <v>204</v>
      </c>
      <c r="L223" s="1" t="s">
        <v>205</v>
      </c>
      <c r="M223" s="1" t="s">
        <v>206</v>
      </c>
      <c r="N223" s="1" t="s">
        <v>236</v>
      </c>
      <c r="O223" s="1" t="s">
        <v>237</v>
      </c>
      <c r="P223" s="1" t="s">
        <v>491</v>
      </c>
      <c r="Q223">
        <v>7</v>
      </c>
      <c r="R223" s="1" t="s">
        <v>314</v>
      </c>
      <c r="S223">
        <v>684</v>
      </c>
      <c r="T223" s="1" t="s">
        <v>346</v>
      </c>
      <c r="U223" s="1" t="s">
        <v>346</v>
      </c>
      <c r="V223">
        <v>7</v>
      </c>
      <c r="W223" s="1" t="s">
        <v>31</v>
      </c>
      <c r="X223" s="1" t="s">
        <v>32</v>
      </c>
      <c r="Y223" s="1" t="s">
        <v>347</v>
      </c>
      <c r="Z223">
        <v>134493</v>
      </c>
      <c r="AA223" t="s">
        <v>1265</v>
      </c>
      <c r="AB223" t="s">
        <v>1265</v>
      </c>
    </row>
    <row r="224" spans="1:28">
      <c r="A224">
        <v>10786</v>
      </c>
      <c r="B224" s="1" t="s">
        <v>501</v>
      </c>
      <c r="C224" s="1" t="s">
        <v>38</v>
      </c>
      <c r="D224" s="2">
        <v>43647</v>
      </c>
      <c r="E224" s="2">
        <v>43830</v>
      </c>
      <c r="F224" s="1" t="s">
        <v>116</v>
      </c>
      <c r="G224">
        <v>20</v>
      </c>
      <c r="H224">
        <v>29</v>
      </c>
      <c r="I224" s="1" t="s">
        <v>16</v>
      </c>
      <c r="J224" s="1" t="s">
        <v>40</v>
      </c>
      <c r="K224" s="1" t="s">
        <v>41</v>
      </c>
      <c r="L224" s="1" t="s">
        <v>42</v>
      </c>
      <c r="M224" s="1" t="s">
        <v>43</v>
      </c>
      <c r="N224" s="1" t="s">
        <v>344</v>
      </c>
      <c r="O224" s="1" t="s">
        <v>43</v>
      </c>
      <c r="P224" s="1" t="s">
        <v>502</v>
      </c>
      <c r="Q224">
        <v>7</v>
      </c>
      <c r="R224" s="1" t="s">
        <v>314</v>
      </c>
      <c r="S224">
        <v>217</v>
      </c>
      <c r="T224" s="1" t="s">
        <v>503</v>
      </c>
      <c r="U224" s="1" t="s">
        <v>504</v>
      </c>
      <c r="V224">
        <v>7</v>
      </c>
      <c r="W224" s="1" t="s">
        <v>31</v>
      </c>
      <c r="X224" s="1" t="s">
        <v>32</v>
      </c>
      <c r="Y224" s="1" t="s">
        <v>503</v>
      </c>
      <c r="Z224">
        <v>177160</v>
      </c>
      <c r="AA224" t="s">
        <v>1258</v>
      </c>
      <c r="AB224" t="s">
        <v>1258</v>
      </c>
    </row>
    <row r="225" spans="1:28">
      <c r="A225">
        <v>10876</v>
      </c>
      <c r="B225" s="1" t="s">
        <v>1295</v>
      </c>
      <c r="C225" s="1" t="s">
        <v>38</v>
      </c>
      <c r="D225" s="2">
        <v>43661</v>
      </c>
      <c r="E225" s="2">
        <v>43830</v>
      </c>
      <c r="F225" s="1" t="s">
        <v>71</v>
      </c>
      <c r="G225">
        <v>1</v>
      </c>
      <c r="H225">
        <v>9</v>
      </c>
      <c r="I225" s="1" t="s">
        <v>16</v>
      </c>
      <c r="J225" s="1" t="s">
        <v>40</v>
      </c>
      <c r="K225" s="1" t="s">
        <v>41</v>
      </c>
      <c r="L225" s="1" t="s">
        <v>191</v>
      </c>
      <c r="M225" s="1" t="s">
        <v>192</v>
      </c>
      <c r="N225" s="1" t="s">
        <v>193</v>
      </c>
      <c r="O225" s="1" t="s">
        <v>194</v>
      </c>
      <c r="P225" s="1" t="s">
        <v>1295</v>
      </c>
      <c r="Q225">
        <v>7</v>
      </c>
      <c r="R225" s="1" t="s">
        <v>314</v>
      </c>
      <c r="S225">
        <v>538</v>
      </c>
      <c r="T225" s="1" t="s">
        <v>342</v>
      </c>
      <c r="U225" s="1" t="s">
        <v>343</v>
      </c>
      <c r="V225">
        <v>7</v>
      </c>
      <c r="W225" s="1" t="s">
        <v>31</v>
      </c>
      <c r="X225" s="1" t="s">
        <v>32</v>
      </c>
      <c r="Y225" s="1" t="s">
        <v>34</v>
      </c>
      <c r="Z225">
        <v>205743</v>
      </c>
      <c r="AA225" t="s">
        <v>1257</v>
      </c>
      <c r="AB225" t="s">
        <v>1257</v>
      </c>
    </row>
    <row r="226" spans="1:28">
      <c r="A226">
        <v>10886</v>
      </c>
      <c r="B226" s="1" t="s">
        <v>1296</v>
      </c>
      <c r="C226" s="1" t="s">
        <v>38</v>
      </c>
      <c r="D226" s="2">
        <v>43631</v>
      </c>
      <c r="E226" s="2">
        <v>43830</v>
      </c>
      <c r="F226" s="1" t="s">
        <v>54</v>
      </c>
      <c r="G226">
        <v>1</v>
      </c>
      <c r="H226">
        <v>9</v>
      </c>
      <c r="I226" s="1" t="s">
        <v>16</v>
      </c>
      <c r="J226" s="1" t="s">
        <v>40</v>
      </c>
      <c r="K226" s="1" t="s">
        <v>41</v>
      </c>
      <c r="L226" s="1" t="s">
        <v>191</v>
      </c>
      <c r="M226" s="1" t="s">
        <v>192</v>
      </c>
      <c r="N226" s="1" t="s">
        <v>371</v>
      </c>
      <c r="O226" s="1" t="s">
        <v>372</v>
      </c>
      <c r="P226" s="1" t="s">
        <v>602</v>
      </c>
      <c r="Q226">
        <v>7</v>
      </c>
      <c r="R226" s="1" t="s">
        <v>314</v>
      </c>
      <c r="S226">
        <v>461</v>
      </c>
      <c r="T226" s="1" t="s">
        <v>395</v>
      </c>
      <c r="U226" s="1" t="s">
        <v>396</v>
      </c>
      <c r="V226">
        <v>5</v>
      </c>
      <c r="W226" s="1" t="s">
        <v>109</v>
      </c>
      <c r="X226" s="1" t="s">
        <v>109</v>
      </c>
      <c r="Y226" s="1" t="s">
        <v>357</v>
      </c>
      <c r="Z226">
        <v>196875</v>
      </c>
      <c r="AA226" t="s">
        <v>1257</v>
      </c>
      <c r="AB226" t="s">
        <v>1257</v>
      </c>
    </row>
    <row r="227" spans="1:28">
      <c r="A227">
        <v>115</v>
      </c>
      <c r="B227" s="1" t="s">
        <v>813</v>
      </c>
      <c r="C227" s="1" t="s">
        <v>38</v>
      </c>
      <c r="D227" s="2">
        <v>42736</v>
      </c>
      <c r="E227" s="2">
        <v>43830</v>
      </c>
      <c r="F227" s="1" t="s">
        <v>91</v>
      </c>
      <c r="G227">
        <v>10</v>
      </c>
      <c r="H227">
        <v>19</v>
      </c>
      <c r="I227" s="1" t="s">
        <v>16</v>
      </c>
      <c r="J227" s="1" t="s">
        <v>203</v>
      </c>
      <c r="K227" s="1" t="s">
        <v>204</v>
      </c>
      <c r="L227" s="1" t="s">
        <v>205</v>
      </c>
      <c r="M227" s="1" t="s">
        <v>206</v>
      </c>
      <c r="N227" s="1" t="s">
        <v>811</v>
      </c>
      <c r="O227" s="1" t="s">
        <v>812</v>
      </c>
      <c r="P227" s="1" t="s">
        <v>813</v>
      </c>
      <c r="Q227">
        <v>8</v>
      </c>
      <c r="R227" s="1" t="s">
        <v>22</v>
      </c>
      <c r="S227">
        <v>54</v>
      </c>
      <c r="T227" s="1" t="s">
        <v>814</v>
      </c>
      <c r="U227" s="1" t="s">
        <v>815</v>
      </c>
      <c r="V227">
        <v>7</v>
      </c>
      <c r="W227" s="1" t="s">
        <v>31</v>
      </c>
      <c r="X227" s="1" t="s">
        <v>32</v>
      </c>
      <c r="Y227" s="1" t="s">
        <v>420</v>
      </c>
      <c r="Z227">
        <v>122401</v>
      </c>
      <c r="AA227" t="s">
        <v>1266</v>
      </c>
      <c r="AB227" t="s">
        <v>1266</v>
      </c>
    </row>
    <row r="228" spans="1:28">
      <c r="A228">
        <v>116</v>
      </c>
      <c r="B228" s="1" t="s">
        <v>816</v>
      </c>
      <c r="C228" s="1" t="s">
        <v>38</v>
      </c>
      <c r="D228" s="2">
        <v>42736</v>
      </c>
      <c r="E228" s="2">
        <v>43830</v>
      </c>
      <c r="F228" s="1" t="s">
        <v>91</v>
      </c>
      <c r="G228">
        <v>10</v>
      </c>
      <c r="H228">
        <v>19</v>
      </c>
      <c r="I228" s="1" t="s">
        <v>16</v>
      </c>
      <c r="J228" s="1" t="s">
        <v>203</v>
      </c>
      <c r="K228" s="1" t="s">
        <v>204</v>
      </c>
      <c r="L228" s="1" t="s">
        <v>317</v>
      </c>
      <c r="M228" s="1" t="s">
        <v>318</v>
      </c>
      <c r="N228" s="1" t="s">
        <v>577</v>
      </c>
      <c r="O228" s="1" t="s">
        <v>578</v>
      </c>
      <c r="P228" s="1" t="s">
        <v>816</v>
      </c>
      <c r="Q228">
        <v>8</v>
      </c>
      <c r="R228" s="1" t="s">
        <v>22</v>
      </c>
      <c r="S228">
        <v>28</v>
      </c>
      <c r="T228" s="1" t="s">
        <v>817</v>
      </c>
      <c r="U228" s="1" t="s">
        <v>818</v>
      </c>
      <c r="V228">
        <v>7</v>
      </c>
      <c r="W228" s="1" t="s">
        <v>31</v>
      </c>
      <c r="X228" s="1" t="s">
        <v>32</v>
      </c>
      <c r="Y228" s="1" t="s">
        <v>420</v>
      </c>
      <c r="Z228">
        <v>74827</v>
      </c>
      <c r="AA228" t="s">
        <v>1266</v>
      </c>
      <c r="AB228" t="s">
        <v>1266</v>
      </c>
    </row>
    <row r="229" spans="1:28">
      <c r="A229">
        <v>123</v>
      </c>
      <c r="B229" s="1" t="s">
        <v>820</v>
      </c>
      <c r="C229" s="1" t="s">
        <v>38</v>
      </c>
      <c r="D229" s="2">
        <v>42736</v>
      </c>
      <c r="E229" s="2">
        <v>43830</v>
      </c>
      <c r="F229" s="1" t="s">
        <v>91</v>
      </c>
      <c r="G229">
        <v>1</v>
      </c>
      <c r="H229">
        <v>9</v>
      </c>
      <c r="I229" s="1" t="s">
        <v>16</v>
      </c>
      <c r="J229" s="1" t="s">
        <v>85</v>
      </c>
      <c r="K229" s="1" t="s">
        <v>86</v>
      </c>
      <c r="L229" s="1" t="s">
        <v>361</v>
      </c>
      <c r="M229" s="1" t="s">
        <v>362</v>
      </c>
      <c r="N229" s="1" t="s">
        <v>363</v>
      </c>
      <c r="O229" s="1" t="s">
        <v>362</v>
      </c>
      <c r="P229" s="1" t="s">
        <v>820</v>
      </c>
      <c r="Q229">
        <v>8</v>
      </c>
      <c r="R229" s="1" t="s">
        <v>22</v>
      </c>
      <c r="S229">
        <v>100119</v>
      </c>
      <c r="T229" s="1" t="s">
        <v>821</v>
      </c>
      <c r="U229" s="1" t="s">
        <v>822</v>
      </c>
      <c r="V229">
        <v>7</v>
      </c>
      <c r="W229" s="1" t="s">
        <v>31</v>
      </c>
      <c r="X229" s="1" t="s">
        <v>32</v>
      </c>
      <c r="Y229" s="1" t="s">
        <v>34</v>
      </c>
      <c r="Z229">
        <v>261956</v>
      </c>
      <c r="AA229" t="s">
        <v>1257</v>
      </c>
      <c r="AB229" t="s">
        <v>1257</v>
      </c>
    </row>
    <row r="230" spans="1:28">
      <c r="A230">
        <v>979</v>
      </c>
      <c r="B230" s="1" t="s">
        <v>1131</v>
      </c>
      <c r="C230" s="1" t="s">
        <v>38</v>
      </c>
      <c r="D230" s="2">
        <v>43104</v>
      </c>
      <c r="E230" s="2">
        <v>43830</v>
      </c>
      <c r="F230" s="1" t="s">
        <v>91</v>
      </c>
      <c r="G230">
        <v>10</v>
      </c>
      <c r="H230">
        <v>19</v>
      </c>
      <c r="I230" s="1" t="s">
        <v>16</v>
      </c>
      <c r="J230" s="1" t="s">
        <v>93</v>
      </c>
      <c r="K230" s="1" t="s">
        <v>94</v>
      </c>
      <c r="L230" s="1" t="s">
        <v>95</v>
      </c>
      <c r="M230" s="1" t="s">
        <v>96</v>
      </c>
      <c r="N230" s="1" t="s">
        <v>97</v>
      </c>
      <c r="O230" s="1" t="s">
        <v>96</v>
      </c>
      <c r="P230" s="1" t="s">
        <v>1131</v>
      </c>
      <c r="Q230">
        <v>7</v>
      </c>
      <c r="R230" s="1" t="s">
        <v>314</v>
      </c>
      <c r="S230">
        <v>730</v>
      </c>
      <c r="T230" s="1" t="s">
        <v>364</v>
      </c>
      <c r="U230" s="1" t="s">
        <v>365</v>
      </c>
      <c r="V230">
        <v>5</v>
      </c>
      <c r="W230" s="1" t="s">
        <v>109</v>
      </c>
      <c r="X230" s="1" t="s">
        <v>109</v>
      </c>
      <c r="Y230" s="1" t="s">
        <v>357</v>
      </c>
      <c r="Z230">
        <v>293484</v>
      </c>
      <c r="AA230" t="s">
        <v>1266</v>
      </c>
      <c r="AB230" t="s">
        <v>1266</v>
      </c>
    </row>
    <row r="231" spans="1:28">
      <c r="A231">
        <v>979</v>
      </c>
      <c r="B231" s="1" t="s">
        <v>1131</v>
      </c>
      <c r="C231" s="1" t="s">
        <v>38</v>
      </c>
      <c r="D231" s="2">
        <v>43104</v>
      </c>
      <c r="E231" s="2">
        <v>43830</v>
      </c>
      <c r="F231" s="1" t="s">
        <v>91</v>
      </c>
      <c r="G231">
        <v>10</v>
      </c>
      <c r="H231">
        <v>19</v>
      </c>
      <c r="I231" s="1" t="s">
        <v>16</v>
      </c>
      <c r="J231" s="1" t="s">
        <v>93</v>
      </c>
      <c r="K231" s="1" t="s">
        <v>94</v>
      </c>
      <c r="L231" s="1" t="s">
        <v>95</v>
      </c>
      <c r="M231" s="1" t="s">
        <v>96</v>
      </c>
      <c r="N231" s="1" t="s">
        <v>97</v>
      </c>
      <c r="O231" s="1" t="s">
        <v>96</v>
      </c>
      <c r="P231" s="1" t="s">
        <v>1131</v>
      </c>
      <c r="Q231">
        <v>7</v>
      </c>
      <c r="R231" s="1" t="s">
        <v>314</v>
      </c>
      <c r="S231">
        <v>730</v>
      </c>
      <c r="T231" s="1" t="s">
        <v>364</v>
      </c>
      <c r="U231" s="1" t="s">
        <v>365</v>
      </c>
      <c r="V231">
        <v>5</v>
      </c>
      <c r="W231" s="1" t="s">
        <v>109</v>
      </c>
      <c r="X231" s="1" t="s">
        <v>109</v>
      </c>
      <c r="Y231" s="1" t="s">
        <v>161</v>
      </c>
      <c r="Z231">
        <v>293484</v>
      </c>
      <c r="AA231" t="s">
        <v>1266</v>
      </c>
      <c r="AB231" t="s">
        <v>1266</v>
      </c>
    </row>
    <row r="232" spans="1:28">
      <c r="A232">
        <v>1032</v>
      </c>
      <c r="B232" s="1" t="s">
        <v>892</v>
      </c>
      <c r="C232" s="1" t="s">
        <v>38</v>
      </c>
      <c r="D232" s="2">
        <v>43647</v>
      </c>
      <c r="E232" s="2">
        <v>43830</v>
      </c>
      <c r="F232" s="1" t="s">
        <v>91</v>
      </c>
      <c r="G232">
        <v>1</v>
      </c>
      <c r="H232">
        <v>9</v>
      </c>
      <c r="I232" s="1" t="s">
        <v>16</v>
      </c>
      <c r="J232" s="1" t="s">
        <v>93</v>
      </c>
      <c r="K232" s="1" t="s">
        <v>94</v>
      </c>
      <c r="L232" s="1" t="s">
        <v>95</v>
      </c>
      <c r="M232" s="1" t="s">
        <v>96</v>
      </c>
      <c r="N232" s="1" t="s">
        <v>97</v>
      </c>
      <c r="O232" s="1" t="s">
        <v>96</v>
      </c>
      <c r="P232" s="1" t="s">
        <v>893</v>
      </c>
      <c r="Q232">
        <v>8</v>
      </c>
      <c r="R232" s="1" t="s">
        <v>22</v>
      </c>
      <c r="S232">
        <v>100163</v>
      </c>
      <c r="T232" s="1" t="s">
        <v>745</v>
      </c>
      <c r="U232" s="1" t="s">
        <v>894</v>
      </c>
      <c r="V232">
        <v>7</v>
      </c>
      <c r="W232" s="1" t="s">
        <v>31</v>
      </c>
      <c r="X232" s="1" t="s">
        <v>32</v>
      </c>
      <c r="Y232" s="1" t="s">
        <v>126</v>
      </c>
      <c r="Z232">
        <v>293484</v>
      </c>
      <c r="AA232" t="s">
        <v>1257</v>
      </c>
      <c r="AB232" t="s">
        <v>1257</v>
      </c>
    </row>
    <row r="233" spans="1:28">
      <c r="A233">
        <v>213</v>
      </c>
      <c r="B233" s="1" t="s">
        <v>1197</v>
      </c>
      <c r="C233" s="1" t="s">
        <v>38</v>
      </c>
      <c r="D233" s="2">
        <v>42736</v>
      </c>
      <c r="E233" s="2">
        <v>43830</v>
      </c>
      <c r="F233" s="1" t="s">
        <v>91</v>
      </c>
      <c r="G233">
        <v>10</v>
      </c>
      <c r="H233">
        <v>19</v>
      </c>
      <c r="I233" s="1" t="s">
        <v>16</v>
      </c>
      <c r="J233" s="1" t="s">
        <v>40</v>
      </c>
      <c r="K233" s="1" t="s">
        <v>41</v>
      </c>
      <c r="L233" s="1" t="s">
        <v>42</v>
      </c>
      <c r="M233" s="1" t="s">
        <v>43</v>
      </c>
      <c r="N233" s="1" t="s">
        <v>155</v>
      </c>
      <c r="O233" s="1" t="s">
        <v>156</v>
      </c>
      <c r="P233" s="1" t="s">
        <v>1198</v>
      </c>
      <c r="Q233">
        <v>7</v>
      </c>
      <c r="R233" s="1" t="s">
        <v>314</v>
      </c>
      <c r="S233">
        <v>504</v>
      </c>
      <c r="T233" s="1" t="s">
        <v>397</v>
      </c>
      <c r="U233" s="1" t="s">
        <v>398</v>
      </c>
      <c r="V233">
        <v>5</v>
      </c>
      <c r="W233" s="1" t="s">
        <v>109</v>
      </c>
      <c r="X233" s="1" t="s">
        <v>109</v>
      </c>
      <c r="Y233" s="1" t="s">
        <v>161</v>
      </c>
      <c r="Z233">
        <v>260674</v>
      </c>
      <c r="AA233" t="s">
        <v>1266</v>
      </c>
      <c r="AB233" t="s">
        <v>1266</v>
      </c>
    </row>
    <row r="234" spans="1:28">
      <c r="A234">
        <v>220</v>
      </c>
      <c r="B234" s="1" t="s">
        <v>1297</v>
      </c>
      <c r="C234" s="1" t="s">
        <v>38</v>
      </c>
      <c r="D234" s="2">
        <v>43101</v>
      </c>
      <c r="E234" s="2">
        <v>43830</v>
      </c>
      <c r="F234" s="1" t="s">
        <v>91</v>
      </c>
      <c r="G234">
        <v>20</v>
      </c>
      <c r="H234">
        <v>29</v>
      </c>
      <c r="I234" s="1" t="s">
        <v>16</v>
      </c>
      <c r="J234" s="1" t="s">
        <v>40</v>
      </c>
      <c r="K234" s="1" t="s">
        <v>41</v>
      </c>
      <c r="L234" s="1" t="s">
        <v>42</v>
      </c>
      <c r="M234" s="1" t="s">
        <v>43</v>
      </c>
      <c r="N234" s="1" t="s">
        <v>155</v>
      </c>
      <c r="O234" s="1" t="s">
        <v>156</v>
      </c>
      <c r="P234" s="1" t="s">
        <v>1298</v>
      </c>
      <c r="Q234">
        <v>7</v>
      </c>
      <c r="R234" s="1" t="s">
        <v>314</v>
      </c>
      <c r="S234">
        <v>81</v>
      </c>
      <c r="T234" s="1" t="s">
        <v>1299</v>
      </c>
      <c r="U234" s="1" t="s">
        <v>1300</v>
      </c>
      <c r="V234">
        <v>3</v>
      </c>
      <c r="W234" s="1" t="s">
        <v>23</v>
      </c>
      <c r="X234" s="1" t="s">
        <v>24</v>
      </c>
      <c r="Y234" s="1" t="s">
        <v>292</v>
      </c>
      <c r="Z234">
        <v>260674</v>
      </c>
      <c r="AA234" t="s">
        <v>1258</v>
      </c>
      <c r="AB234" t="s">
        <v>1258</v>
      </c>
    </row>
    <row r="235" spans="1:28">
      <c r="A235">
        <v>912</v>
      </c>
      <c r="B235" s="1" t="s">
        <v>884</v>
      </c>
      <c r="C235" s="1" t="s">
        <v>38</v>
      </c>
      <c r="D235" s="2">
        <v>43355</v>
      </c>
      <c r="E235" s="2">
        <v>43830</v>
      </c>
      <c r="F235" s="1" t="s">
        <v>91</v>
      </c>
      <c r="G235">
        <v>1</v>
      </c>
      <c r="H235">
        <v>9</v>
      </c>
      <c r="I235" s="1" t="s">
        <v>16</v>
      </c>
      <c r="J235" s="1" t="s">
        <v>40</v>
      </c>
      <c r="K235" s="1" t="s">
        <v>41</v>
      </c>
      <c r="L235" s="1" t="s">
        <v>42</v>
      </c>
      <c r="M235" s="1" t="s">
        <v>43</v>
      </c>
      <c r="N235" s="1" t="s">
        <v>155</v>
      </c>
      <c r="O235" s="1" t="s">
        <v>156</v>
      </c>
      <c r="P235" s="1" t="s">
        <v>885</v>
      </c>
      <c r="Q235">
        <v>8</v>
      </c>
      <c r="R235" s="1" t="s">
        <v>22</v>
      </c>
      <c r="S235">
        <v>886</v>
      </c>
      <c r="T235" s="1" t="s">
        <v>712</v>
      </c>
      <c r="U235" s="1" t="s">
        <v>712</v>
      </c>
      <c r="V235">
        <v>1</v>
      </c>
      <c r="W235" s="1" t="s">
        <v>260</v>
      </c>
      <c r="X235" s="1" t="s">
        <v>260</v>
      </c>
      <c r="Y235" s="1" t="s">
        <v>712</v>
      </c>
      <c r="Z235">
        <v>260674</v>
      </c>
      <c r="AA235" t="s">
        <v>1257</v>
      </c>
      <c r="AB235" t="s">
        <v>1257</v>
      </c>
    </row>
    <row r="236" spans="1:28">
      <c r="A236">
        <v>918</v>
      </c>
      <c r="B236" s="1" t="s">
        <v>888</v>
      </c>
      <c r="C236" s="1" t="s">
        <v>38</v>
      </c>
      <c r="D236" s="2">
        <v>43160</v>
      </c>
      <c r="E236" s="2">
        <v>43830</v>
      </c>
      <c r="F236" s="1" t="s">
        <v>91</v>
      </c>
      <c r="G236">
        <v>1</v>
      </c>
      <c r="H236">
        <v>9</v>
      </c>
      <c r="I236" s="1" t="s">
        <v>16</v>
      </c>
      <c r="J236" s="1" t="s">
        <v>40</v>
      </c>
      <c r="K236" s="1" t="s">
        <v>41</v>
      </c>
      <c r="L236" s="1" t="s">
        <v>191</v>
      </c>
      <c r="M236" s="1" t="s">
        <v>192</v>
      </c>
      <c r="N236" s="1" t="s">
        <v>195</v>
      </c>
      <c r="O236" s="1" t="s">
        <v>192</v>
      </c>
      <c r="P236" s="1" t="s">
        <v>889</v>
      </c>
      <c r="Q236">
        <v>8</v>
      </c>
      <c r="R236" s="1" t="s">
        <v>22</v>
      </c>
      <c r="S236">
        <v>277</v>
      </c>
      <c r="T236" s="1" t="s">
        <v>766</v>
      </c>
      <c r="U236" s="1" t="s">
        <v>767</v>
      </c>
      <c r="V236">
        <v>7</v>
      </c>
      <c r="W236" s="1" t="s">
        <v>31</v>
      </c>
      <c r="X236" s="1" t="s">
        <v>32</v>
      </c>
      <c r="Y236" s="1" t="s">
        <v>843</v>
      </c>
      <c r="Z236">
        <v>337096</v>
      </c>
      <c r="AA236" t="s">
        <v>1257</v>
      </c>
      <c r="AB236" t="s">
        <v>1257</v>
      </c>
    </row>
    <row r="237" spans="1:28">
      <c r="A237">
        <v>894</v>
      </c>
      <c r="B237" s="1" t="s">
        <v>1301</v>
      </c>
      <c r="C237" s="1" t="s">
        <v>38</v>
      </c>
      <c r="D237" s="2">
        <v>43374</v>
      </c>
      <c r="E237" s="2">
        <v>43830</v>
      </c>
      <c r="F237" s="1" t="s">
        <v>91</v>
      </c>
      <c r="G237">
        <v>10</v>
      </c>
      <c r="H237">
        <v>19</v>
      </c>
      <c r="I237" s="1" t="s">
        <v>16</v>
      </c>
      <c r="J237" s="1" t="s">
        <v>40</v>
      </c>
      <c r="K237" s="1" t="s">
        <v>41</v>
      </c>
      <c r="L237" s="1" t="s">
        <v>42</v>
      </c>
      <c r="M237" s="1" t="s">
        <v>43</v>
      </c>
      <c r="N237" s="1" t="s">
        <v>373</v>
      </c>
      <c r="O237" s="1" t="s">
        <v>374</v>
      </c>
      <c r="P237" s="1" t="s">
        <v>1302</v>
      </c>
      <c r="Q237">
        <v>7</v>
      </c>
      <c r="R237" s="1" t="s">
        <v>314</v>
      </c>
      <c r="S237">
        <v>81</v>
      </c>
      <c r="T237" s="1" t="s">
        <v>1299</v>
      </c>
      <c r="U237" s="1" t="s">
        <v>1300</v>
      </c>
      <c r="V237">
        <v>10</v>
      </c>
      <c r="W237" s="1" t="s">
        <v>98</v>
      </c>
      <c r="X237" s="1" t="s">
        <v>99</v>
      </c>
      <c r="Y237" s="1" t="s">
        <v>34</v>
      </c>
      <c r="Z237">
        <v>168000</v>
      </c>
      <c r="AA237" t="s">
        <v>1266</v>
      </c>
      <c r="AB237" t="s">
        <v>1266</v>
      </c>
    </row>
    <row r="238" spans="1:28">
      <c r="A238">
        <v>843</v>
      </c>
      <c r="B238" s="1" t="s">
        <v>863</v>
      </c>
      <c r="C238" s="1" t="s">
        <v>38</v>
      </c>
      <c r="D238" s="2">
        <v>42252</v>
      </c>
      <c r="E238" s="2">
        <v>43830</v>
      </c>
      <c r="F238" s="1" t="s">
        <v>91</v>
      </c>
      <c r="G238">
        <v>1</v>
      </c>
      <c r="H238">
        <v>9</v>
      </c>
      <c r="I238" s="1" t="s">
        <v>16</v>
      </c>
      <c r="J238" s="1" t="s">
        <v>17</v>
      </c>
      <c r="K238" s="1" t="s">
        <v>18</v>
      </c>
      <c r="L238" s="1" t="s">
        <v>72</v>
      </c>
      <c r="M238" s="1" t="s">
        <v>73</v>
      </c>
      <c r="N238" s="1" t="s">
        <v>74</v>
      </c>
      <c r="O238" s="1" t="s">
        <v>73</v>
      </c>
      <c r="P238" s="1" t="s">
        <v>864</v>
      </c>
      <c r="Q238">
        <v>8</v>
      </c>
      <c r="R238" s="1" t="s">
        <v>22</v>
      </c>
      <c r="S238">
        <v>1050</v>
      </c>
      <c r="T238" s="1" t="s">
        <v>865</v>
      </c>
      <c r="U238" s="1" t="s">
        <v>866</v>
      </c>
      <c r="V238">
        <v>1</v>
      </c>
      <c r="W238" s="1" t="s">
        <v>260</v>
      </c>
      <c r="X238" s="1" t="s">
        <v>260</v>
      </c>
      <c r="Y238" s="1" t="s">
        <v>865</v>
      </c>
      <c r="Z238">
        <v>303324</v>
      </c>
      <c r="AA238" t="s">
        <v>1257</v>
      </c>
      <c r="AB238" t="s">
        <v>1257</v>
      </c>
    </row>
    <row r="239" spans="1:28">
      <c r="A239">
        <v>918</v>
      </c>
      <c r="B239" s="1" t="s">
        <v>888</v>
      </c>
      <c r="C239" s="1" t="s">
        <v>38</v>
      </c>
      <c r="D239" s="2">
        <v>43160</v>
      </c>
      <c r="E239" s="2">
        <v>43830</v>
      </c>
      <c r="F239" s="1" t="s">
        <v>91</v>
      </c>
      <c r="G239">
        <v>1</v>
      </c>
      <c r="H239">
        <v>9</v>
      </c>
      <c r="I239" s="1" t="s">
        <v>16</v>
      </c>
      <c r="J239" s="1" t="s">
        <v>40</v>
      </c>
      <c r="K239" s="1" t="s">
        <v>41</v>
      </c>
      <c r="L239" s="1" t="s">
        <v>150</v>
      </c>
      <c r="M239" s="1" t="s">
        <v>151</v>
      </c>
      <c r="N239" s="1" t="s">
        <v>168</v>
      </c>
      <c r="O239" s="1" t="s">
        <v>151</v>
      </c>
      <c r="P239" s="1" t="s">
        <v>889</v>
      </c>
      <c r="Q239">
        <v>8</v>
      </c>
      <c r="R239" s="1" t="s">
        <v>22</v>
      </c>
      <c r="S239">
        <v>277</v>
      </c>
      <c r="T239" s="1" t="s">
        <v>766</v>
      </c>
      <c r="U239" s="1" t="s">
        <v>767</v>
      </c>
      <c r="V239">
        <v>7</v>
      </c>
      <c r="W239" s="1" t="s">
        <v>31</v>
      </c>
      <c r="X239" s="1" t="s">
        <v>32</v>
      </c>
      <c r="Y239" s="1" t="s">
        <v>843</v>
      </c>
      <c r="Z239">
        <v>336792</v>
      </c>
      <c r="AA239" t="s">
        <v>1257</v>
      </c>
      <c r="AB239" t="s">
        <v>1257</v>
      </c>
    </row>
    <row r="240" spans="1:28">
      <c r="A240">
        <v>265</v>
      </c>
      <c r="B240" s="1" t="s">
        <v>1199</v>
      </c>
      <c r="C240" s="1" t="s">
        <v>38</v>
      </c>
      <c r="D240" s="2">
        <v>43194</v>
      </c>
      <c r="E240" s="2">
        <v>43830</v>
      </c>
      <c r="F240" s="1" t="s">
        <v>91</v>
      </c>
      <c r="G240">
        <v>10</v>
      </c>
      <c r="H240">
        <v>19</v>
      </c>
      <c r="I240" s="1" t="s">
        <v>16</v>
      </c>
      <c r="J240" s="1" t="s">
        <v>40</v>
      </c>
      <c r="K240" s="1" t="s">
        <v>41</v>
      </c>
      <c r="L240" s="1" t="s">
        <v>171</v>
      </c>
      <c r="M240" s="1" t="s">
        <v>172</v>
      </c>
      <c r="N240" s="1" t="s">
        <v>259</v>
      </c>
      <c r="O240" s="1" t="s">
        <v>172</v>
      </c>
      <c r="P240" s="1" t="s">
        <v>1200</v>
      </c>
      <c r="Q240">
        <v>7</v>
      </c>
      <c r="R240" s="1" t="s">
        <v>314</v>
      </c>
      <c r="S240">
        <v>721</v>
      </c>
      <c r="T240" s="1" t="s">
        <v>717</v>
      </c>
      <c r="U240" s="1" t="s">
        <v>1201</v>
      </c>
      <c r="V240">
        <v>1</v>
      </c>
      <c r="W240" s="1" t="s">
        <v>260</v>
      </c>
      <c r="X240" s="1" t="s">
        <v>260</v>
      </c>
      <c r="Y240" s="1" t="s">
        <v>25</v>
      </c>
      <c r="Z240">
        <v>269716</v>
      </c>
      <c r="AA240" t="s">
        <v>1266</v>
      </c>
      <c r="AB240" t="s">
        <v>1266</v>
      </c>
    </row>
    <row r="241" spans="1:28">
      <c r="A241">
        <v>912</v>
      </c>
      <c r="B241" s="1" t="s">
        <v>884</v>
      </c>
      <c r="C241" s="1" t="s">
        <v>38</v>
      </c>
      <c r="D241" s="2">
        <v>43355</v>
      </c>
      <c r="E241" s="2">
        <v>43830</v>
      </c>
      <c r="F241" s="1" t="s">
        <v>91</v>
      </c>
      <c r="G241">
        <v>1</v>
      </c>
      <c r="H241">
        <v>9</v>
      </c>
      <c r="I241" s="1" t="s">
        <v>16</v>
      </c>
      <c r="J241" s="1" t="s">
        <v>40</v>
      </c>
      <c r="K241" s="1" t="s">
        <v>41</v>
      </c>
      <c r="L241" s="1" t="s">
        <v>171</v>
      </c>
      <c r="M241" s="1" t="s">
        <v>172</v>
      </c>
      <c r="N241" s="1" t="s">
        <v>259</v>
      </c>
      <c r="O241" s="1" t="s">
        <v>172</v>
      </c>
      <c r="P241" s="1" t="s">
        <v>885</v>
      </c>
      <c r="Q241">
        <v>8</v>
      </c>
      <c r="R241" s="1" t="s">
        <v>22</v>
      </c>
      <c r="S241">
        <v>886</v>
      </c>
      <c r="T241" s="1" t="s">
        <v>712</v>
      </c>
      <c r="U241" s="1" t="s">
        <v>712</v>
      </c>
      <c r="V241">
        <v>1</v>
      </c>
      <c r="W241" s="1" t="s">
        <v>260</v>
      </c>
      <c r="X241" s="1" t="s">
        <v>260</v>
      </c>
      <c r="Y241" s="1" t="s">
        <v>712</v>
      </c>
      <c r="Z241">
        <v>269716</v>
      </c>
      <c r="AA241" t="s">
        <v>1257</v>
      </c>
      <c r="AB241" t="s">
        <v>1257</v>
      </c>
    </row>
    <row r="242" spans="1:28">
      <c r="A242">
        <v>912</v>
      </c>
      <c r="B242" s="1" t="s">
        <v>884</v>
      </c>
      <c r="C242" s="1" t="s">
        <v>38</v>
      </c>
      <c r="D242" s="2">
        <v>43355</v>
      </c>
      <c r="E242" s="2">
        <v>43830</v>
      </c>
      <c r="F242" s="1" t="s">
        <v>91</v>
      </c>
      <c r="G242">
        <v>1</v>
      </c>
      <c r="H242">
        <v>9</v>
      </c>
      <c r="I242" s="1" t="s">
        <v>16</v>
      </c>
      <c r="J242" s="1" t="s">
        <v>40</v>
      </c>
      <c r="K242" s="1" t="s">
        <v>41</v>
      </c>
      <c r="L242" s="1" t="s">
        <v>42</v>
      </c>
      <c r="M242" s="1" t="s">
        <v>43</v>
      </c>
      <c r="N242" s="1" t="s">
        <v>344</v>
      </c>
      <c r="O242" s="1" t="s">
        <v>43</v>
      </c>
      <c r="P242" s="1" t="s">
        <v>885</v>
      </c>
      <c r="Q242">
        <v>8</v>
      </c>
      <c r="R242" s="1" t="s">
        <v>22</v>
      </c>
      <c r="S242">
        <v>886</v>
      </c>
      <c r="T242" s="1" t="s">
        <v>712</v>
      </c>
      <c r="U242" s="1" t="s">
        <v>712</v>
      </c>
      <c r="V242">
        <v>1</v>
      </c>
      <c r="W242" s="1" t="s">
        <v>260</v>
      </c>
      <c r="X242" s="1" t="s">
        <v>260</v>
      </c>
      <c r="Y242" s="1" t="s">
        <v>712</v>
      </c>
      <c r="Z242">
        <v>177160</v>
      </c>
      <c r="AA242" t="s">
        <v>1257</v>
      </c>
      <c r="AB242" t="s">
        <v>1257</v>
      </c>
    </row>
    <row r="243" spans="1:28">
      <c r="A243">
        <v>298</v>
      </c>
      <c r="B243" s="1" t="s">
        <v>1137</v>
      </c>
      <c r="C243" s="1" t="s">
        <v>38</v>
      </c>
      <c r="D243" s="2">
        <v>43101</v>
      </c>
      <c r="E243" s="2">
        <v>43830</v>
      </c>
      <c r="F243" s="1" t="s">
        <v>91</v>
      </c>
      <c r="G243">
        <v>1</v>
      </c>
      <c r="H243">
        <v>9</v>
      </c>
      <c r="I243" s="1" t="s">
        <v>16</v>
      </c>
      <c r="J243" s="1" t="s">
        <v>56</v>
      </c>
      <c r="K243" s="1" t="s">
        <v>57</v>
      </c>
      <c r="L243" s="1" t="s">
        <v>61</v>
      </c>
      <c r="M243" s="1" t="s">
        <v>62</v>
      </c>
      <c r="N243" s="1" t="s">
        <v>63</v>
      </c>
      <c r="O243" s="1" t="s">
        <v>62</v>
      </c>
      <c r="P243" s="1" t="s">
        <v>469</v>
      </c>
      <c r="Q243">
        <v>7</v>
      </c>
      <c r="R243" s="1" t="s">
        <v>314</v>
      </c>
      <c r="S243">
        <v>290</v>
      </c>
      <c r="T243" s="1" t="s">
        <v>380</v>
      </c>
      <c r="U243" s="1" t="s">
        <v>381</v>
      </c>
      <c r="V243">
        <v>7</v>
      </c>
      <c r="W243" s="1" t="s">
        <v>31</v>
      </c>
      <c r="X243" s="1" t="s">
        <v>32</v>
      </c>
      <c r="Y243" s="1" t="s">
        <v>347</v>
      </c>
      <c r="Z243">
        <v>300077</v>
      </c>
      <c r="AA243" t="s">
        <v>1257</v>
      </c>
      <c r="AB243" t="s">
        <v>1257</v>
      </c>
    </row>
    <row r="244" spans="1:28">
      <c r="A244">
        <v>912</v>
      </c>
      <c r="B244" s="1" t="s">
        <v>884</v>
      </c>
      <c r="C244" s="1" t="s">
        <v>38</v>
      </c>
      <c r="D244" s="2">
        <v>43355</v>
      </c>
      <c r="E244" s="2">
        <v>43830</v>
      </c>
      <c r="F244" s="1" t="s">
        <v>91</v>
      </c>
      <c r="G244">
        <v>1</v>
      </c>
      <c r="H244">
        <v>9</v>
      </c>
      <c r="I244" s="1" t="s">
        <v>16</v>
      </c>
      <c r="J244" s="1" t="s">
        <v>40</v>
      </c>
      <c r="K244" s="1" t="s">
        <v>41</v>
      </c>
      <c r="L244" s="1" t="s">
        <v>179</v>
      </c>
      <c r="M244" s="1" t="s">
        <v>180</v>
      </c>
      <c r="N244" s="1" t="s">
        <v>248</v>
      </c>
      <c r="O244" s="1" t="s">
        <v>249</v>
      </c>
      <c r="P244" s="1" t="s">
        <v>885</v>
      </c>
      <c r="Q244">
        <v>8</v>
      </c>
      <c r="R244" s="1" t="s">
        <v>22</v>
      </c>
      <c r="S244">
        <v>886</v>
      </c>
      <c r="T244" s="1" t="s">
        <v>712</v>
      </c>
      <c r="U244" s="1" t="s">
        <v>712</v>
      </c>
      <c r="V244">
        <v>1</v>
      </c>
      <c r="W244" s="1" t="s">
        <v>260</v>
      </c>
      <c r="X244" s="1" t="s">
        <v>260</v>
      </c>
      <c r="Y244" s="1" t="s">
        <v>712</v>
      </c>
      <c r="Z244">
        <v>222860</v>
      </c>
      <c r="AA244" t="s">
        <v>1257</v>
      </c>
      <c r="AB244" t="s">
        <v>1257</v>
      </c>
    </row>
    <row r="245" spans="1:28">
      <c r="A245">
        <v>322</v>
      </c>
      <c r="B245" s="1" t="s">
        <v>990</v>
      </c>
      <c r="C245" s="1" t="s">
        <v>38</v>
      </c>
      <c r="D245" s="2">
        <v>42287</v>
      </c>
      <c r="E245" s="2">
        <v>43830</v>
      </c>
      <c r="F245" s="1" t="s">
        <v>91</v>
      </c>
      <c r="G245">
        <v>1</v>
      </c>
      <c r="H245">
        <v>9</v>
      </c>
      <c r="I245" s="1" t="s">
        <v>16</v>
      </c>
      <c r="J245" s="1" t="s">
        <v>56</v>
      </c>
      <c r="K245" s="1" t="s">
        <v>57</v>
      </c>
      <c r="L245" s="1" t="s">
        <v>58</v>
      </c>
      <c r="M245" s="1" t="s">
        <v>59</v>
      </c>
      <c r="N245" s="1" t="s">
        <v>60</v>
      </c>
      <c r="O245" s="1" t="s">
        <v>59</v>
      </c>
      <c r="P245" s="1" t="s">
        <v>991</v>
      </c>
      <c r="Q245">
        <v>8</v>
      </c>
      <c r="R245" s="1" t="s">
        <v>22</v>
      </c>
      <c r="S245">
        <v>100008</v>
      </c>
      <c r="T245" s="1" t="s">
        <v>992</v>
      </c>
      <c r="U245" s="1" t="s">
        <v>993</v>
      </c>
      <c r="V245">
        <v>6</v>
      </c>
      <c r="W245" s="1" t="s">
        <v>51</v>
      </c>
      <c r="X245" s="1" t="s">
        <v>51</v>
      </c>
      <c r="Y245" s="1" t="s">
        <v>25</v>
      </c>
      <c r="Z245">
        <v>358116</v>
      </c>
      <c r="AA245" t="s">
        <v>1257</v>
      </c>
      <c r="AB245" t="s">
        <v>1257</v>
      </c>
    </row>
    <row r="246" spans="1:28">
      <c r="A246">
        <v>322</v>
      </c>
      <c r="B246" s="1" t="s">
        <v>990</v>
      </c>
      <c r="C246" s="1" t="s">
        <v>38</v>
      </c>
      <c r="D246" s="2">
        <v>42287</v>
      </c>
      <c r="E246" s="2">
        <v>43830</v>
      </c>
      <c r="F246" s="1" t="s">
        <v>91</v>
      </c>
      <c r="G246">
        <v>1</v>
      </c>
      <c r="H246">
        <v>9</v>
      </c>
      <c r="I246" s="1" t="s">
        <v>16</v>
      </c>
      <c r="J246" s="1" t="s">
        <v>56</v>
      </c>
      <c r="K246" s="1" t="s">
        <v>57</v>
      </c>
      <c r="L246" s="1" t="s">
        <v>58</v>
      </c>
      <c r="M246" s="1" t="s">
        <v>59</v>
      </c>
      <c r="N246" s="1" t="s">
        <v>159</v>
      </c>
      <c r="O246" s="1" t="s">
        <v>160</v>
      </c>
      <c r="P246" s="1" t="s">
        <v>991</v>
      </c>
      <c r="Q246">
        <v>8</v>
      </c>
      <c r="R246" s="1" t="s">
        <v>22</v>
      </c>
      <c r="S246">
        <v>100008</v>
      </c>
      <c r="T246" s="1" t="s">
        <v>992</v>
      </c>
      <c r="U246" s="1" t="s">
        <v>993</v>
      </c>
      <c r="V246">
        <v>6</v>
      </c>
      <c r="W246" s="1" t="s">
        <v>51</v>
      </c>
      <c r="X246" s="1" t="s">
        <v>51</v>
      </c>
      <c r="Y246" s="1" t="s">
        <v>25</v>
      </c>
      <c r="Z246">
        <v>336477</v>
      </c>
      <c r="AA246" t="s">
        <v>1257</v>
      </c>
      <c r="AB246" t="s">
        <v>1257</v>
      </c>
    </row>
    <row r="247" spans="1:28">
      <c r="A247">
        <v>842</v>
      </c>
      <c r="B247" s="1" t="s">
        <v>861</v>
      </c>
      <c r="C247" s="1" t="s">
        <v>38</v>
      </c>
      <c r="D247" s="2">
        <v>42252</v>
      </c>
      <c r="E247" s="2">
        <v>43830</v>
      </c>
      <c r="F247" s="1" t="s">
        <v>91</v>
      </c>
      <c r="G247">
        <v>10</v>
      </c>
      <c r="H247">
        <v>19</v>
      </c>
      <c r="I247" s="1" t="s">
        <v>16</v>
      </c>
      <c r="J247" s="1" t="s">
        <v>17</v>
      </c>
      <c r="K247" s="1" t="s">
        <v>18</v>
      </c>
      <c r="L247" s="1" t="s">
        <v>65</v>
      </c>
      <c r="M247" s="1" t="s">
        <v>66</v>
      </c>
      <c r="N247" s="1" t="s">
        <v>67</v>
      </c>
      <c r="O247" s="1" t="s">
        <v>66</v>
      </c>
      <c r="P247" s="1" t="s">
        <v>862</v>
      </c>
      <c r="Q247">
        <v>8</v>
      </c>
      <c r="R247" s="1" t="s">
        <v>22</v>
      </c>
      <c r="S247">
        <v>1042</v>
      </c>
      <c r="T247" s="1" t="s">
        <v>776</v>
      </c>
      <c r="U247" s="1" t="s">
        <v>777</v>
      </c>
      <c r="V247">
        <v>1</v>
      </c>
      <c r="W247" s="1" t="s">
        <v>260</v>
      </c>
      <c r="X247" s="1" t="s">
        <v>260</v>
      </c>
      <c r="Y247" s="1" t="s">
        <v>776</v>
      </c>
      <c r="Z247">
        <v>408065</v>
      </c>
      <c r="AA247" t="s">
        <v>1266</v>
      </c>
      <c r="AB247" t="s">
        <v>1266</v>
      </c>
    </row>
    <row r="248" spans="1:28">
      <c r="A248">
        <v>561</v>
      </c>
      <c r="B248" s="1" t="s">
        <v>1103</v>
      </c>
      <c r="C248" s="1" t="s">
        <v>38</v>
      </c>
      <c r="D248" s="2">
        <v>42309</v>
      </c>
      <c r="E248" s="2">
        <v>43830</v>
      </c>
      <c r="F248" s="1" t="s">
        <v>91</v>
      </c>
      <c r="G248">
        <v>30</v>
      </c>
      <c r="H248">
        <v>39</v>
      </c>
      <c r="I248" s="1" t="s">
        <v>16</v>
      </c>
      <c r="J248" s="1" t="s">
        <v>17</v>
      </c>
      <c r="K248" s="1" t="s">
        <v>18</v>
      </c>
      <c r="L248" s="1" t="s">
        <v>19</v>
      </c>
      <c r="M248" s="1" t="s">
        <v>20</v>
      </c>
      <c r="N248" s="1" t="s">
        <v>21</v>
      </c>
      <c r="O248" s="1" t="s">
        <v>20</v>
      </c>
      <c r="P248" s="1" t="s">
        <v>1104</v>
      </c>
      <c r="Q248">
        <v>7</v>
      </c>
      <c r="R248" s="1" t="s">
        <v>314</v>
      </c>
      <c r="S248">
        <v>724</v>
      </c>
      <c r="T248" s="1" t="s">
        <v>420</v>
      </c>
      <c r="U248" s="1" t="s">
        <v>421</v>
      </c>
      <c r="V248">
        <v>7</v>
      </c>
      <c r="W248" s="1" t="s">
        <v>31</v>
      </c>
      <c r="X248" s="1" t="s">
        <v>32</v>
      </c>
      <c r="Y248" s="1" t="s">
        <v>1105</v>
      </c>
      <c r="Z248">
        <v>437270</v>
      </c>
      <c r="AA248" t="s">
        <v>1263</v>
      </c>
      <c r="AB248" t="s">
        <v>1263</v>
      </c>
    </row>
    <row r="249" spans="1:28">
      <c r="A249">
        <v>894</v>
      </c>
      <c r="B249" s="1" t="s">
        <v>1301</v>
      </c>
      <c r="C249" s="1" t="s">
        <v>38</v>
      </c>
      <c r="D249" s="2">
        <v>43374</v>
      </c>
      <c r="E249" s="2">
        <v>43830</v>
      </c>
      <c r="F249" s="1" t="s">
        <v>91</v>
      </c>
      <c r="G249">
        <v>10</v>
      </c>
      <c r="H249">
        <v>19</v>
      </c>
      <c r="I249" s="1" t="s">
        <v>16</v>
      </c>
      <c r="J249" s="1" t="s">
        <v>40</v>
      </c>
      <c r="K249" s="1" t="s">
        <v>41</v>
      </c>
      <c r="L249" s="1" t="s">
        <v>171</v>
      </c>
      <c r="M249" s="1" t="s">
        <v>172</v>
      </c>
      <c r="N249" s="1" t="s">
        <v>1303</v>
      </c>
      <c r="O249" s="1" t="s">
        <v>1304</v>
      </c>
      <c r="P249" s="1" t="s">
        <v>1302</v>
      </c>
      <c r="Q249">
        <v>7</v>
      </c>
      <c r="R249" s="1" t="s">
        <v>314</v>
      </c>
      <c r="S249">
        <v>81</v>
      </c>
      <c r="T249" s="1" t="s">
        <v>1299</v>
      </c>
      <c r="U249" s="1" t="s">
        <v>1300</v>
      </c>
      <c r="V249">
        <v>10</v>
      </c>
      <c r="W249" s="1" t="s">
        <v>98</v>
      </c>
      <c r="X249" s="1" t="s">
        <v>99</v>
      </c>
      <c r="Y249" s="1" t="s">
        <v>34</v>
      </c>
      <c r="Z249">
        <v>195447</v>
      </c>
      <c r="AA249" t="s">
        <v>1266</v>
      </c>
      <c r="AB249" t="s">
        <v>1266</v>
      </c>
    </row>
    <row r="250" spans="1:28">
      <c r="A250">
        <v>912</v>
      </c>
      <c r="B250" s="1" t="s">
        <v>884</v>
      </c>
      <c r="C250" s="1" t="s">
        <v>38</v>
      </c>
      <c r="D250" s="2">
        <v>43355</v>
      </c>
      <c r="E250" s="2">
        <v>43830</v>
      </c>
      <c r="F250" s="1" t="s">
        <v>91</v>
      </c>
      <c r="G250">
        <v>1</v>
      </c>
      <c r="H250">
        <v>9</v>
      </c>
      <c r="I250" s="1" t="s">
        <v>16</v>
      </c>
      <c r="J250" s="1" t="s">
        <v>40</v>
      </c>
      <c r="K250" s="1" t="s">
        <v>41</v>
      </c>
      <c r="L250" s="1" t="s">
        <v>179</v>
      </c>
      <c r="M250" s="1" t="s">
        <v>180</v>
      </c>
      <c r="N250" s="1" t="s">
        <v>181</v>
      </c>
      <c r="O250" s="1" t="s">
        <v>182</v>
      </c>
      <c r="P250" s="1" t="s">
        <v>885</v>
      </c>
      <c r="Q250">
        <v>8</v>
      </c>
      <c r="R250" s="1" t="s">
        <v>22</v>
      </c>
      <c r="S250">
        <v>886</v>
      </c>
      <c r="T250" s="1" t="s">
        <v>712</v>
      </c>
      <c r="U250" s="1" t="s">
        <v>712</v>
      </c>
      <c r="V250">
        <v>1</v>
      </c>
      <c r="W250" s="1" t="s">
        <v>260</v>
      </c>
      <c r="X250" s="1" t="s">
        <v>260</v>
      </c>
      <c r="Y250" s="1" t="s">
        <v>712</v>
      </c>
      <c r="Z250">
        <v>132771</v>
      </c>
      <c r="AA250" t="s">
        <v>1257</v>
      </c>
      <c r="AB250" t="s">
        <v>1257</v>
      </c>
    </row>
    <row r="251" spans="1:28">
      <c r="A251">
        <v>912</v>
      </c>
      <c r="B251" s="1" t="s">
        <v>884</v>
      </c>
      <c r="C251" s="1" t="s">
        <v>38</v>
      </c>
      <c r="D251" s="2">
        <v>43355</v>
      </c>
      <c r="E251" s="2">
        <v>43830</v>
      </c>
      <c r="F251" s="1" t="s">
        <v>91</v>
      </c>
      <c r="G251">
        <v>1</v>
      </c>
      <c r="H251">
        <v>9</v>
      </c>
      <c r="I251" s="1" t="s">
        <v>16</v>
      </c>
      <c r="J251" s="1" t="s">
        <v>40</v>
      </c>
      <c r="K251" s="1" t="s">
        <v>41</v>
      </c>
      <c r="L251" s="1" t="s">
        <v>179</v>
      </c>
      <c r="M251" s="1" t="s">
        <v>180</v>
      </c>
      <c r="N251" s="1" t="s">
        <v>284</v>
      </c>
      <c r="O251" s="1" t="s">
        <v>285</v>
      </c>
      <c r="P251" s="1" t="s">
        <v>885</v>
      </c>
      <c r="Q251">
        <v>8</v>
      </c>
      <c r="R251" s="1" t="s">
        <v>22</v>
      </c>
      <c r="S251">
        <v>886</v>
      </c>
      <c r="T251" s="1" t="s">
        <v>712</v>
      </c>
      <c r="U251" s="1" t="s">
        <v>712</v>
      </c>
      <c r="V251">
        <v>1</v>
      </c>
      <c r="W251" s="1" t="s">
        <v>260</v>
      </c>
      <c r="X251" s="1" t="s">
        <v>260</v>
      </c>
      <c r="Y251" s="1" t="s">
        <v>712</v>
      </c>
      <c r="Z251">
        <v>255179</v>
      </c>
      <c r="AA251" t="s">
        <v>1257</v>
      </c>
      <c r="AB251" t="s">
        <v>1257</v>
      </c>
    </row>
    <row r="252" spans="1:28">
      <c r="A252">
        <v>948</v>
      </c>
      <c r="B252" s="1" t="s">
        <v>1006</v>
      </c>
      <c r="C252" s="1" t="s">
        <v>38</v>
      </c>
      <c r="D252" s="2">
        <v>43221</v>
      </c>
      <c r="E252" s="2">
        <v>43830</v>
      </c>
      <c r="F252" s="1" t="s">
        <v>91</v>
      </c>
      <c r="G252">
        <v>1</v>
      </c>
      <c r="H252">
        <v>9</v>
      </c>
      <c r="I252" s="1" t="s">
        <v>16</v>
      </c>
      <c r="J252" s="1" t="s">
        <v>352</v>
      </c>
      <c r="K252" s="1" t="s">
        <v>353</v>
      </c>
      <c r="L252" s="1" t="s">
        <v>354</v>
      </c>
      <c r="M252" s="1" t="s">
        <v>355</v>
      </c>
      <c r="N252" s="1" t="s">
        <v>356</v>
      </c>
      <c r="O252" s="1" t="s">
        <v>355</v>
      </c>
      <c r="P252" s="1" t="s">
        <v>1006</v>
      </c>
      <c r="Q252">
        <v>8</v>
      </c>
      <c r="R252" s="1" t="s">
        <v>22</v>
      </c>
      <c r="S252">
        <v>100138</v>
      </c>
      <c r="T252" s="1" t="s">
        <v>970</v>
      </c>
      <c r="U252" s="1" t="s">
        <v>971</v>
      </c>
      <c r="V252">
        <v>6</v>
      </c>
      <c r="W252" s="1" t="s">
        <v>51</v>
      </c>
      <c r="X252" s="1" t="s">
        <v>51</v>
      </c>
      <c r="Y252" s="1" t="s">
        <v>970</v>
      </c>
      <c r="Z252">
        <v>124618</v>
      </c>
      <c r="AA252" t="s">
        <v>1257</v>
      </c>
      <c r="AB252" t="s">
        <v>1257</v>
      </c>
    </row>
    <row r="253" spans="1:28">
      <c r="A253">
        <v>948</v>
      </c>
      <c r="B253" s="1" t="s">
        <v>1006</v>
      </c>
      <c r="C253" s="1" t="s">
        <v>38</v>
      </c>
      <c r="D253" s="2">
        <v>43221</v>
      </c>
      <c r="E253" s="2">
        <v>43830</v>
      </c>
      <c r="F253" s="1" t="s">
        <v>91</v>
      </c>
      <c r="G253">
        <v>1</v>
      </c>
      <c r="H253">
        <v>9</v>
      </c>
      <c r="I253" s="1" t="s">
        <v>16</v>
      </c>
      <c r="J253" s="1" t="s">
        <v>352</v>
      </c>
      <c r="K253" s="1" t="s">
        <v>353</v>
      </c>
      <c r="L253" s="1" t="s">
        <v>730</v>
      </c>
      <c r="M253" s="1" t="s">
        <v>731</v>
      </c>
      <c r="N253" s="1" t="s">
        <v>732</v>
      </c>
      <c r="O253" s="1" t="s">
        <v>731</v>
      </c>
      <c r="P253" s="1" t="s">
        <v>1006</v>
      </c>
      <c r="Q253">
        <v>8</v>
      </c>
      <c r="R253" s="1" t="s">
        <v>22</v>
      </c>
      <c r="S253">
        <v>100138</v>
      </c>
      <c r="T253" s="1" t="s">
        <v>970</v>
      </c>
      <c r="U253" s="1" t="s">
        <v>971</v>
      </c>
      <c r="V253">
        <v>6</v>
      </c>
      <c r="W253" s="1" t="s">
        <v>51</v>
      </c>
      <c r="X253" s="1" t="s">
        <v>51</v>
      </c>
      <c r="Y253" s="1" t="s">
        <v>970</v>
      </c>
      <c r="Z253">
        <v>128515</v>
      </c>
      <c r="AA253" t="s">
        <v>1257</v>
      </c>
      <c r="AB253" t="s">
        <v>1257</v>
      </c>
    </row>
    <row r="254" spans="1:28">
      <c r="A254">
        <v>948</v>
      </c>
      <c r="B254" s="1" t="s">
        <v>1006</v>
      </c>
      <c r="C254" s="1" t="s">
        <v>38</v>
      </c>
      <c r="D254" s="2">
        <v>43221</v>
      </c>
      <c r="E254" s="2">
        <v>43830</v>
      </c>
      <c r="F254" s="1" t="s">
        <v>91</v>
      </c>
      <c r="G254">
        <v>1</v>
      </c>
      <c r="H254">
        <v>9</v>
      </c>
      <c r="I254" s="1" t="s">
        <v>16</v>
      </c>
      <c r="J254" s="1" t="s">
        <v>352</v>
      </c>
      <c r="K254" s="1" t="s">
        <v>353</v>
      </c>
      <c r="L254" s="1" t="s">
        <v>672</v>
      </c>
      <c r="M254" s="1" t="s">
        <v>673</v>
      </c>
      <c r="N254" s="1" t="s">
        <v>955</v>
      </c>
      <c r="O254" s="1" t="s">
        <v>956</v>
      </c>
      <c r="P254" s="1" t="s">
        <v>1006</v>
      </c>
      <c r="Q254">
        <v>8</v>
      </c>
      <c r="R254" s="1" t="s">
        <v>22</v>
      </c>
      <c r="S254">
        <v>100138</v>
      </c>
      <c r="T254" s="1" t="s">
        <v>970</v>
      </c>
      <c r="U254" s="1" t="s">
        <v>971</v>
      </c>
      <c r="V254">
        <v>6</v>
      </c>
      <c r="W254" s="1" t="s">
        <v>51</v>
      </c>
      <c r="X254" s="1" t="s">
        <v>51</v>
      </c>
      <c r="Y254" s="1" t="s">
        <v>970</v>
      </c>
      <c r="Z254">
        <v>76637</v>
      </c>
      <c r="AA254" t="s">
        <v>1257</v>
      </c>
      <c r="AB254" t="s">
        <v>1257</v>
      </c>
    </row>
    <row r="255" spans="1:28">
      <c r="A255">
        <v>979</v>
      </c>
      <c r="B255" s="1" t="s">
        <v>1131</v>
      </c>
      <c r="C255" s="1" t="s">
        <v>38</v>
      </c>
      <c r="D255" s="2">
        <v>43104</v>
      </c>
      <c r="E255" s="2">
        <v>43830</v>
      </c>
      <c r="F255" s="1" t="s">
        <v>91</v>
      </c>
      <c r="G255">
        <v>10</v>
      </c>
      <c r="H255">
        <v>19</v>
      </c>
      <c r="I255" s="1" t="s">
        <v>16</v>
      </c>
      <c r="J255" s="1" t="s">
        <v>93</v>
      </c>
      <c r="K255" s="1" t="s">
        <v>94</v>
      </c>
      <c r="L255" s="1" t="s">
        <v>297</v>
      </c>
      <c r="M255" s="1" t="s">
        <v>298</v>
      </c>
      <c r="N255" s="1" t="s">
        <v>518</v>
      </c>
      <c r="O255" s="1" t="s">
        <v>519</v>
      </c>
      <c r="P255" s="1" t="s">
        <v>1131</v>
      </c>
      <c r="Q255">
        <v>7</v>
      </c>
      <c r="R255" s="1" t="s">
        <v>314</v>
      </c>
      <c r="S255">
        <v>730</v>
      </c>
      <c r="T255" s="1" t="s">
        <v>364</v>
      </c>
      <c r="U255" s="1" t="s">
        <v>365</v>
      </c>
      <c r="V255">
        <v>5</v>
      </c>
      <c r="W255" s="1" t="s">
        <v>109</v>
      </c>
      <c r="X255" s="1" t="s">
        <v>109</v>
      </c>
      <c r="Y255" s="1" t="s">
        <v>357</v>
      </c>
      <c r="Z255">
        <v>262787</v>
      </c>
      <c r="AA255" t="s">
        <v>1266</v>
      </c>
      <c r="AB255" t="s">
        <v>1266</v>
      </c>
    </row>
    <row r="256" spans="1:28">
      <c r="A256">
        <v>979</v>
      </c>
      <c r="B256" s="1" t="s">
        <v>1131</v>
      </c>
      <c r="C256" s="1" t="s">
        <v>38</v>
      </c>
      <c r="D256" s="2">
        <v>43104</v>
      </c>
      <c r="E256" s="2">
        <v>43830</v>
      </c>
      <c r="F256" s="1" t="s">
        <v>91</v>
      </c>
      <c r="G256">
        <v>10</v>
      </c>
      <c r="H256">
        <v>19</v>
      </c>
      <c r="I256" s="1" t="s">
        <v>16</v>
      </c>
      <c r="J256" s="1" t="s">
        <v>93</v>
      </c>
      <c r="K256" s="1" t="s">
        <v>94</v>
      </c>
      <c r="L256" s="1" t="s">
        <v>297</v>
      </c>
      <c r="M256" s="1" t="s">
        <v>298</v>
      </c>
      <c r="N256" s="1" t="s">
        <v>518</v>
      </c>
      <c r="O256" s="1" t="s">
        <v>519</v>
      </c>
      <c r="P256" s="1" t="s">
        <v>1131</v>
      </c>
      <c r="Q256">
        <v>7</v>
      </c>
      <c r="R256" s="1" t="s">
        <v>314</v>
      </c>
      <c r="S256">
        <v>730</v>
      </c>
      <c r="T256" s="1" t="s">
        <v>364</v>
      </c>
      <c r="U256" s="1" t="s">
        <v>365</v>
      </c>
      <c r="V256">
        <v>5</v>
      </c>
      <c r="W256" s="1" t="s">
        <v>109</v>
      </c>
      <c r="X256" s="1" t="s">
        <v>109</v>
      </c>
      <c r="Y256" s="1" t="s">
        <v>161</v>
      </c>
      <c r="Z256">
        <v>262787</v>
      </c>
      <c r="AA256" t="s">
        <v>1266</v>
      </c>
      <c r="AB256" t="s">
        <v>1266</v>
      </c>
    </row>
    <row r="257" spans="1:28">
      <c r="A257">
        <v>979</v>
      </c>
      <c r="B257" s="1" t="s">
        <v>1131</v>
      </c>
      <c r="C257" s="1" t="s">
        <v>38</v>
      </c>
      <c r="D257" s="2">
        <v>43104</v>
      </c>
      <c r="E257" s="2">
        <v>43830</v>
      </c>
      <c r="F257" s="1" t="s">
        <v>91</v>
      </c>
      <c r="G257">
        <v>10</v>
      </c>
      <c r="H257">
        <v>19</v>
      </c>
      <c r="I257" s="1" t="s">
        <v>16</v>
      </c>
      <c r="J257" s="1" t="s">
        <v>93</v>
      </c>
      <c r="K257" s="1" t="s">
        <v>94</v>
      </c>
      <c r="L257" s="1" t="s">
        <v>228</v>
      </c>
      <c r="M257" s="1" t="s">
        <v>229</v>
      </c>
      <c r="N257" s="1" t="s">
        <v>407</v>
      </c>
      <c r="O257" s="1" t="s">
        <v>229</v>
      </c>
      <c r="P257" s="1" t="s">
        <v>1131</v>
      </c>
      <c r="Q257">
        <v>7</v>
      </c>
      <c r="R257" s="1" t="s">
        <v>314</v>
      </c>
      <c r="S257">
        <v>730</v>
      </c>
      <c r="T257" s="1" t="s">
        <v>364</v>
      </c>
      <c r="U257" s="1" t="s">
        <v>365</v>
      </c>
      <c r="V257">
        <v>5</v>
      </c>
      <c r="W257" s="1" t="s">
        <v>109</v>
      </c>
      <c r="X257" s="1" t="s">
        <v>109</v>
      </c>
      <c r="Y257" s="1" t="s">
        <v>357</v>
      </c>
      <c r="Z257">
        <v>161675</v>
      </c>
      <c r="AA257" t="s">
        <v>1266</v>
      </c>
      <c r="AB257" t="s">
        <v>1266</v>
      </c>
    </row>
    <row r="258" spans="1:28">
      <c r="A258">
        <v>979</v>
      </c>
      <c r="B258" s="1" t="s">
        <v>1131</v>
      </c>
      <c r="C258" s="1" t="s">
        <v>38</v>
      </c>
      <c r="D258" s="2">
        <v>43104</v>
      </c>
      <c r="E258" s="2">
        <v>43830</v>
      </c>
      <c r="F258" s="1" t="s">
        <v>91</v>
      </c>
      <c r="G258">
        <v>10</v>
      </c>
      <c r="H258">
        <v>19</v>
      </c>
      <c r="I258" s="1" t="s">
        <v>16</v>
      </c>
      <c r="J258" s="1" t="s">
        <v>93</v>
      </c>
      <c r="K258" s="1" t="s">
        <v>94</v>
      </c>
      <c r="L258" s="1" t="s">
        <v>228</v>
      </c>
      <c r="M258" s="1" t="s">
        <v>229</v>
      </c>
      <c r="N258" s="1" t="s">
        <v>407</v>
      </c>
      <c r="O258" s="1" t="s">
        <v>229</v>
      </c>
      <c r="P258" s="1" t="s">
        <v>1131</v>
      </c>
      <c r="Q258">
        <v>7</v>
      </c>
      <c r="R258" s="1" t="s">
        <v>314</v>
      </c>
      <c r="S258">
        <v>730</v>
      </c>
      <c r="T258" s="1" t="s">
        <v>364</v>
      </c>
      <c r="U258" s="1" t="s">
        <v>365</v>
      </c>
      <c r="V258">
        <v>5</v>
      </c>
      <c r="W258" s="1" t="s">
        <v>109</v>
      </c>
      <c r="X258" s="1" t="s">
        <v>109</v>
      </c>
      <c r="Y258" s="1" t="s">
        <v>161</v>
      </c>
      <c r="Z258">
        <v>161675</v>
      </c>
      <c r="AA258" t="s">
        <v>1266</v>
      </c>
      <c r="AB258" t="s">
        <v>1266</v>
      </c>
    </row>
    <row r="259" spans="1:28">
      <c r="A259">
        <v>979</v>
      </c>
      <c r="B259" s="1" t="s">
        <v>1131</v>
      </c>
      <c r="C259" s="1" t="s">
        <v>38</v>
      </c>
      <c r="D259" s="2">
        <v>43104</v>
      </c>
      <c r="E259" s="2">
        <v>43830</v>
      </c>
      <c r="F259" s="1" t="s">
        <v>91</v>
      </c>
      <c r="G259">
        <v>10</v>
      </c>
      <c r="H259">
        <v>19</v>
      </c>
      <c r="I259" s="1" t="s">
        <v>16</v>
      </c>
      <c r="J259" s="1" t="s">
        <v>93</v>
      </c>
      <c r="K259" s="1" t="s">
        <v>94</v>
      </c>
      <c r="L259" s="1" t="s">
        <v>228</v>
      </c>
      <c r="M259" s="1" t="s">
        <v>229</v>
      </c>
      <c r="N259" s="1" t="s">
        <v>230</v>
      </c>
      <c r="O259" s="1" t="s">
        <v>231</v>
      </c>
      <c r="P259" s="1" t="s">
        <v>1131</v>
      </c>
      <c r="Q259">
        <v>7</v>
      </c>
      <c r="R259" s="1" t="s">
        <v>314</v>
      </c>
      <c r="S259">
        <v>730</v>
      </c>
      <c r="T259" s="1" t="s">
        <v>364</v>
      </c>
      <c r="U259" s="1" t="s">
        <v>365</v>
      </c>
      <c r="V259">
        <v>5</v>
      </c>
      <c r="W259" s="1" t="s">
        <v>109</v>
      </c>
      <c r="X259" s="1" t="s">
        <v>109</v>
      </c>
      <c r="Y259" s="1" t="s">
        <v>357</v>
      </c>
      <c r="Z259">
        <v>146794</v>
      </c>
      <c r="AA259" t="s">
        <v>1266</v>
      </c>
      <c r="AB259" t="s">
        <v>1266</v>
      </c>
    </row>
    <row r="260" spans="1:28">
      <c r="A260">
        <v>979</v>
      </c>
      <c r="B260" s="1" t="s">
        <v>1131</v>
      </c>
      <c r="C260" s="1" t="s">
        <v>38</v>
      </c>
      <c r="D260" s="2">
        <v>43104</v>
      </c>
      <c r="E260" s="2">
        <v>43830</v>
      </c>
      <c r="F260" s="1" t="s">
        <v>91</v>
      </c>
      <c r="G260">
        <v>10</v>
      </c>
      <c r="H260">
        <v>19</v>
      </c>
      <c r="I260" s="1" t="s">
        <v>16</v>
      </c>
      <c r="J260" s="1" t="s">
        <v>93</v>
      </c>
      <c r="K260" s="1" t="s">
        <v>94</v>
      </c>
      <c r="L260" s="1" t="s">
        <v>228</v>
      </c>
      <c r="M260" s="1" t="s">
        <v>229</v>
      </c>
      <c r="N260" s="1" t="s">
        <v>230</v>
      </c>
      <c r="O260" s="1" t="s">
        <v>231</v>
      </c>
      <c r="P260" s="1" t="s">
        <v>1131</v>
      </c>
      <c r="Q260">
        <v>7</v>
      </c>
      <c r="R260" s="1" t="s">
        <v>314</v>
      </c>
      <c r="S260">
        <v>730</v>
      </c>
      <c r="T260" s="1" t="s">
        <v>364</v>
      </c>
      <c r="U260" s="1" t="s">
        <v>365</v>
      </c>
      <c r="V260">
        <v>5</v>
      </c>
      <c r="W260" s="1" t="s">
        <v>109</v>
      </c>
      <c r="X260" s="1" t="s">
        <v>109</v>
      </c>
      <c r="Y260" s="1" t="s">
        <v>161</v>
      </c>
      <c r="Z260">
        <v>146794</v>
      </c>
      <c r="AA260" t="s">
        <v>1266</v>
      </c>
      <c r="AB260" t="s">
        <v>1266</v>
      </c>
    </row>
    <row r="261" spans="1:28">
      <c r="A261">
        <v>979</v>
      </c>
      <c r="B261" s="1" t="s">
        <v>1131</v>
      </c>
      <c r="C261" s="1" t="s">
        <v>38</v>
      </c>
      <c r="D261" s="2">
        <v>43104</v>
      </c>
      <c r="E261" s="2">
        <v>43830</v>
      </c>
      <c r="F261" s="1" t="s">
        <v>91</v>
      </c>
      <c r="G261">
        <v>10</v>
      </c>
      <c r="H261">
        <v>19</v>
      </c>
      <c r="I261" s="1" t="s">
        <v>16</v>
      </c>
      <c r="J261" s="1" t="s">
        <v>93</v>
      </c>
      <c r="K261" s="1" t="s">
        <v>94</v>
      </c>
      <c r="L261" s="1" t="s">
        <v>228</v>
      </c>
      <c r="M261" s="1" t="s">
        <v>229</v>
      </c>
      <c r="N261" s="1" t="s">
        <v>412</v>
      </c>
      <c r="O261" s="1" t="s">
        <v>413</v>
      </c>
      <c r="P261" s="1" t="s">
        <v>1131</v>
      </c>
      <c r="Q261">
        <v>7</v>
      </c>
      <c r="R261" s="1" t="s">
        <v>314</v>
      </c>
      <c r="S261">
        <v>730</v>
      </c>
      <c r="T261" s="1" t="s">
        <v>364</v>
      </c>
      <c r="U261" s="1" t="s">
        <v>365</v>
      </c>
      <c r="V261">
        <v>5</v>
      </c>
      <c r="W261" s="1" t="s">
        <v>109</v>
      </c>
      <c r="X261" s="1" t="s">
        <v>109</v>
      </c>
      <c r="Y261" s="1" t="s">
        <v>357</v>
      </c>
      <c r="Z261">
        <v>122489</v>
      </c>
      <c r="AA261" t="s">
        <v>1266</v>
      </c>
      <c r="AB261" t="s">
        <v>1266</v>
      </c>
    </row>
    <row r="262" spans="1:28">
      <c r="A262">
        <v>979</v>
      </c>
      <c r="B262" s="1" t="s">
        <v>1131</v>
      </c>
      <c r="C262" s="1" t="s">
        <v>38</v>
      </c>
      <c r="D262" s="2">
        <v>43104</v>
      </c>
      <c r="E262" s="2">
        <v>43830</v>
      </c>
      <c r="F262" s="1" t="s">
        <v>91</v>
      </c>
      <c r="G262">
        <v>10</v>
      </c>
      <c r="H262">
        <v>19</v>
      </c>
      <c r="I262" s="1" t="s">
        <v>16</v>
      </c>
      <c r="J262" s="1" t="s">
        <v>93</v>
      </c>
      <c r="K262" s="1" t="s">
        <v>94</v>
      </c>
      <c r="L262" s="1" t="s">
        <v>228</v>
      </c>
      <c r="M262" s="1" t="s">
        <v>229</v>
      </c>
      <c r="N262" s="1" t="s">
        <v>412</v>
      </c>
      <c r="O262" s="1" t="s">
        <v>413</v>
      </c>
      <c r="P262" s="1" t="s">
        <v>1131</v>
      </c>
      <c r="Q262">
        <v>7</v>
      </c>
      <c r="R262" s="1" t="s">
        <v>314</v>
      </c>
      <c r="S262">
        <v>730</v>
      </c>
      <c r="T262" s="1" t="s">
        <v>364</v>
      </c>
      <c r="U262" s="1" t="s">
        <v>365</v>
      </c>
      <c r="V262">
        <v>5</v>
      </c>
      <c r="W262" s="1" t="s">
        <v>109</v>
      </c>
      <c r="X262" s="1" t="s">
        <v>109</v>
      </c>
      <c r="Y262" s="1" t="s">
        <v>161</v>
      </c>
      <c r="Z262">
        <v>122489</v>
      </c>
      <c r="AA262" t="s">
        <v>1266</v>
      </c>
      <c r="AB262" t="s">
        <v>1266</v>
      </c>
    </row>
    <row r="263" spans="1:28">
      <c r="A263">
        <v>1024</v>
      </c>
      <c r="B263" s="1" t="s">
        <v>464</v>
      </c>
      <c r="C263" s="1" t="s">
        <v>38</v>
      </c>
      <c r="D263" s="2">
        <v>43497</v>
      </c>
      <c r="E263" s="2">
        <v>43830</v>
      </c>
      <c r="F263" s="1" t="s">
        <v>91</v>
      </c>
      <c r="G263">
        <v>150</v>
      </c>
      <c r="H263">
        <v>199</v>
      </c>
      <c r="I263" s="1" t="s">
        <v>16</v>
      </c>
      <c r="J263" s="1" t="s">
        <v>93</v>
      </c>
      <c r="K263" s="1" t="s">
        <v>94</v>
      </c>
      <c r="L263" s="1" t="s">
        <v>297</v>
      </c>
      <c r="M263" s="1" t="s">
        <v>298</v>
      </c>
      <c r="N263" s="1" t="s">
        <v>465</v>
      </c>
      <c r="O263" s="1" t="s">
        <v>466</v>
      </c>
      <c r="P263" s="1" t="s">
        <v>467</v>
      </c>
      <c r="Q263">
        <v>7</v>
      </c>
      <c r="R263" s="1" t="s">
        <v>314</v>
      </c>
      <c r="S263">
        <v>15</v>
      </c>
      <c r="T263" s="1" t="s">
        <v>326</v>
      </c>
      <c r="U263" s="1" t="s">
        <v>327</v>
      </c>
      <c r="V263">
        <v>4</v>
      </c>
      <c r="W263" s="1" t="s">
        <v>49</v>
      </c>
      <c r="X263" s="1" t="s">
        <v>50</v>
      </c>
      <c r="Y263" s="1" t="s">
        <v>212</v>
      </c>
      <c r="Z263">
        <v>162506</v>
      </c>
      <c r="AA263" t="s">
        <v>1264</v>
      </c>
      <c r="AB263" t="s">
        <v>1256</v>
      </c>
    </row>
    <row r="264" spans="1:28">
      <c r="A264">
        <v>1024</v>
      </c>
      <c r="B264" s="1" t="s">
        <v>464</v>
      </c>
      <c r="C264" s="1" t="s">
        <v>38</v>
      </c>
      <c r="D264" s="2">
        <v>43497</v>
      </c>
      <c r="E264" s="2">
        <v>43830</v>
      </c>
      <c r="F264" s="1" t="s">
        <v>91</v>
      </c>
      <c r="G264">
        <v>150</v>
      </c>
      <c r="H264">
        <v>199</v>
      </c>
      <c r="I264" s="1" t="s">
        <v>16</v>
      </c>
      <c r="J264" s="1" t="s">
        <v>93</v>
      </c>
      <c r="K264" s="1" t="s">
        <v>94</v>
      </c>
      <c r="L264" s="1" t="s">
        <v>297</v>
      </c>
      <c r="M264" s="1" t="s">
        <v>298</v>
      </c>
      <c r="N264" s="1" t="s">
        <v>465</v>
      </c>
      <c r="O264" s="1" t="s">
        <v>466</v>
      </c>
      <c r="P264" s="1" t="s">
        <v>467</v>
      </c>
      <c r="Q264">
        <v>7</v>
      </c>
      <c r="R264" s="1" t="s">
        <v>314</v>
      </c>
      <c r="S264">
        <v>15</v>
      </c>
      <c r="T264" s="1" t="s">
        <v>326</v>
      </c>
      <c r="U264" s="1" t="s">
        <v>327</v>
      </c>
      <c r="V264">
        <v>5</v>
      </c>
      <c r="W264" s="1" t="s">
        <v>109</v>
      </c>
      <c r="X264" s="1" t="s">
        <v>109</v>
      </c>
      <c r="Y264" s="1" t="s">
        <v>212</v>
      </c>
      <c r="Z264">
        <v>162506</v>
      </c>
      <c r="AA264" t="s">
        <v>1264</v>
      </c>
      <c r="AB264" t="s">
        <v>1256</v>
      </c>
    </row>
    <row r="265" spans="1:28">
      <c r="A265">
        <v>1024</v>
      </c>
      <c r="B265" s="1" t="s">
        <v>464</v>
      </c>
      <c r="C265" s="1" t="s">
        <v>38</v>
      </c>
      <c r="D265" s="2">
        <v>43497</v>
      </c>
      <c r="E265" s="2">
        <v>43830</v>
      </c>
      <c r="F265" s="1" t="s">
        <v>91</v>
      </c>
      <c r="G265">
        <v>150</v>
      </c>
      <c r="H265">
        <v>199</v>
      </c>
      <c r="I265" s="1" t="s">
        <v>16</v>
      </c>
      <c r="J265" s="1" t="s">
        <v>93</v>
      </c>
      <c r="K265" s="1" t="s">
        <v>94</v>
      </c>
      <c r="L265" s="1" t="s">
        <v>297</v>
      </c>
      <c r="M265" s="1" t="s">
        <v>298</v>
      </c>
      <c r="N265" s="1" t="s">
        <v>465</v>
      </c>
      <c r="O265" s="1" t="s">
        <v>466</v>
      </c>
      <c r="P265" s="1" t="s">
        <v>467</v>
      </c>
      <c r="Q265">
        <v>7</v>
      </c>
      <c r="R265" s="1" t="s">
        <v>314</v>
      </c>
      <c r="S265">
        <v>15</v>
      </c>
      <c r="T265" s="1" t="s">
        <v>326</v>
      </c>
      <c r="U265" s="1" t="s">
        <v>327</v>
      </c>
      <c r="V265">
        <v>7</v>
      </c>
      <c r="W265" s="1" t="s">
        <v>31</v>
      </c>
      <c r="X265" s="1" t="s">
        <v>32</v>
      </c>
      <c r="Y265" s="1" t="s">
        <v>212</v>
      </c>
      <c r="Z265">
        <v>162506</v>
      </c>
      <c r="AA265" t="s">
        <v>1264</v>
      </c>
      <c r="AB265" t="s">
        <v>1256</v>
      </c>
    </row>
    <row r="266" spans="1:28">
      <c r="A266">
        <v>1032</v>
      </c>
      <c r="B266" s="1" t="s">
        <v>892</v>
      </c>
      <c r="C266" s="1" t="s">
        <v>38</v>
      </c>
      <c r="D266" s="2">
        <v>43647</v>
      </c>
      <c r="E266" s="2">
        <v>43830</v>
      </c>
      <c r="F266" s="1" t="s">
        <v>91</v>
      </c>
      <c r="G266">
        <v>1</v>
      </c>
      <c r="H266">
        <v>9</v>
      </c>
      <c r="I266" s="1" t="s">
        <v>16</v>
      </c>
      <c r="J266" s="1" t="s">
        <v>93</v>
      </c>
      <c r="K266" s="1" t="s">
        <v>94</v>
      </c>
      <c r="L266" s="1" t="s">
        <v>515</v>
      </c>
      <c r="M266" s="1" t="s">
        <v>516</v>
      </c>
      <c r="N266" s="1" t="s">
        <v>517</v>
      </c>
      <c r="O266" s="1" t="s">
        <v>516</v>
      </c>
      <c r="P266" s="1" t="s">
        <v>893</v>
      </c>
      <c r="Q266">
        <v>8</v>
      </c>
      <c r="R266" s="1" t="s">
        <v>22</v>
      </c>
      <c r="S266">
        <v>100163</v>
      </c>
      <c r="T266" s="1" t="s">
        <v>745</v>
      </c>
      <c r="U266" s="1" t="s">
        <v>894</v>
      </c>
      <c r="V266">
        <v>7</v>
      </c>
      <c r="W266" s="1" t="s">
        <v>31</v>
      </c>
      <c r="X266" s="1" t="s">
        <v>32</v>
      </c>
      <c r="Y266" s="1" t="s">
        <v>126</v>
      </c>
      <c r="Z266">
        <v>340917</v>
      </c>
      <c r="AA266" t="s">
        <v>1257</v>
      </c>
      <c r="AB266" t="s">
        <v>1257</v>
      </c>
    </row>
    <row r="267" spans="1:28">
      <c r="A267">
        <v>1032</v>
      </c>
      <c r="B267" s="1" t="s">
        <v>892</v>
      </c>
      <c r="C267" s="1" t="s">
        <v>38</v>
      </c>
      <c r="D267" s="2">
        <v>43647</v>
      </c>
      <c r="E267" s="2">
        <v>43830</v>
      </c>
      <c r="F267" s="1" t="s">
        <v>91</v>
      </c>
      <c r="G267">
        <v>1</v>
      </c>
      <c r="H267">
        <v>9</v>
      </c>
      <c r="I267" s="1" t="s">
        <v>16</v>
      </c>
      <c r="J267" s="1" t="s">
        <v>93</v>
      </c>
      <c r="K267" s="1" t="s">
        <v>94</v>
      </c>
      <c r="L267" s="1" t="s">
        <v>515</v>
      </c>
      <c r="M267" s="1" t="s">
        <v>516</v>
      </c>
      <c r="N267" s="1" t="s">
        <v>895</v>
      </c>
      <c r="O267" s="1" t="s">
        <v>896</v>
      </c>
      <c r="P267" s="1" t="s">
        <v>893</v>
      </c>
      <c r="Q267">
        <v>8</v>
      </c>
      <c r="R267" s="1" t="s">
        <v>22</v>
      </c>
      <c r="S267">
        <v>100163</v>
      </c>
      <c r="T267" s="1" t="s">
        <v>745</v>
      </c>
      <c r="U267" s="1" t="s">
        <v>894</v>
      </c>
      <c r="V267">
        <v>7</v>
      </c>
      <c r="W267" s="1" t="s">
        <v>31</v>
      </c>
      <c r="X267" s="1" t="s">
        <v>32</v>
      </c>
      <c r="Y267" s="1" t="s">
        <v>126</v>
      </c>
      <c r="Z267">
        <v>300091</v>
      </c>
      <c r="AA267" t="s">
        <v>1257</v>
      </c>
      <c r="AB267" t="s">
        <v>1257</v>
      </c>
    </row>
    <row r="268" spans="1:28">
      <c r="A268">
        <v>10534</v>
      </c>
      <c r="B268" s="1" t="s">
        <v>916</v>
      </c>
      <c r="C268" s="1" t="s">
        <v>38</v>
      </c>
      <c r="D268" s="2">
        <v>43439</v>
      </c>
      <c r="E268" s="2">
        <v>43830</v>
      </c>
      <c r="F268" s="1" t="s">
        <v>91</v>
      </c>
      <c r="G268">
        <v>1</v>
      </c>
      <c r="H268">
        <v>9</v>
      </c>
      <c r="I268" s="1" t="s">
        <v>16</v>
      </c>
      <c r="J268" s="1" t="s">
        <v>40</v>
      </c>
      <c r="K268" s="1" t="s">
        <v>41</v>
      </c>
      <c r="L268" s="1" t="s">
        <v>703</v>
      </c>
      <c r="M268" s="1" t="s">
        <v>704</v>
      </c>
      <c r="N268" s="1" t="s">
        <v>705</v>
      </c>
      <c r="O268" s="1" t="s">
        <v>704</v>
      </c>
      <c r="P268" s="1" t="s">
        <v>916</v>
      </c>
      <c r="Q268">
        <v>8</v>
      </c>
      <c r="R268" s="1" t="s">
        <v>22</v>
      </c>
      <c r="S268">
        <v>100212</v>
      </c>
      <c r="T268" s="1" t="s">
        <v>917</v>
      </c>
      <c r="U268" s="1" t="s">
        <v>918</v>
      </c>
      <c r="V268">
        <v>4</v>
      </c>
      <c r="W268" s="1" t="s">
        <v>49</v>
      </c>
      <c r="X268" s="1" t="s">
        <v>50</v>
      </c>
      <c r="Y268" s="1" t="s">
        <v>917</v>
      </c>
      <c r="Z268">
        <v>278742</v>
      </c>
      <c r="AA268" t="s">
        <v>1257</v>
      </c>
      <c r="AB268" t="s">
        <v>1257</v>
      </c>
    </row>
    <row r="269" spans="1:28">
      <c r="A269">
        <v>10534</v>
      </c>
      <c r="B269" s="1" t="s">
        <v>916</v>
      </c>
      <c r="C269" s="1" t="s">
        <v>38</v>
      </c>
      <c r="D269" s="2">
        <v>43439</v>
      </c>
      <c r="E269" s="2">
        <v>43830</v>
      </c>
      <c r="F269" s="1" t="s">
        <v>91</v>
      </c>
      <c r="G269">
        <v>1</v>
      </c>
      <c r="H269">
        <v>9</v>
      </c>
      <c r="I269" s="1" t="s">
        <v>16</v>
      </c>
      <c r="J269" s="1" t="s">
        <v>40</v>
      </c>
      <c r="K269" s="1" t="s">
        <v>41</v>
      </c>
      <c r="L269" s="1" t="s">
        <v>191</v>
      </c>
      <c r="M269" s="1" t="s">
        <v>192</v>
      </c>
      <c r="N269" s="1" t="s">
        <v>195</v>
      </c>
      <c r="O269" s="1" t="s">
        <v>192</v>
      </c>
      <c r="P269" s="1" t="s">
        <v>916</v>
      </c>
      <c r="Q269">
        <v>8</v>
      </c>
      <c r="R269" s="1" t="s">
        <v>22</v>
      </c>
      <c r="S269">
        <v>100212</v>
      </c>
      <c r="T269" s="1" t="s">
        <v>917</v>
      </c>
      <c r="U269" s="1" t="s">
        <v>918</v>
      </c>
      <c r="V269">
        <v>4</v>
      </c>
      <c r="W269" s="1" t="s">
        <v>49</v>
      </c>
      <c r="X269" s="1" t="s">
        <v>50</v>
      </c>
      <c r="Y269" s="1" t="s">
        <v>917</v>
      </c>
      <c r="Z269">
        <v>337096</v>
      </c>
      <c r="AA269" t="s">
        <v>1257</v>
      </c>
      <c r="AB269" t="s">
        <v>1257</v>
      </c>
    </row>
    <row r="270" spans="1:28">
      <c r="A270">
        <v>10547</v>
      </c>
      <c r="B270" s="1" t="s">
        <v>1147</v>
      </c>
      <c r="C270" s="1" t="s">
        <v>38</v>
      </c>
      <c r="D270" s="2">
        <v>43556</v>
      </c>
      <c r="E270" s="2">
        <v>43830</v>
      </c>
      <c r="F270" s="1" t="s">
        <v>91</v>
      </c>
      <c r="G270">
        <v>1</v>
      </c>
      <c r="H270">
        <v>9</v>
      </c>
      <c r="I270" s="1" t="s">
        <v>16</v>
      </c>
      <c r="J270" s="1" t="s">
        <v>203</v>
      </c>
      <c r="K270" s="1" t="s">
        <v>204</v>
      </c>
      <c r="L270" s="1" t="s">
        <v>240</v>
      </c>
      <c r="M270" s="1" t="s">
        <v>241</v>
      </c>
      <c r="N270" s="1" t="s">
        <v>571</v>
      </c>
      <c r="O270" s="1" t="s">
        <v>572</v>
      </c>
      <c r="P270" s="1" t="s">
        <v>1148</v>
      </c>
      <c r="Q270">
        <v>7</v>
      </c>
      <c r="R270" s="1" t="s">
        <v>314</v>
      </c>
      <c r="S270">
        <v>657</v>
      </c>
      <c r="T270" s="1" t="s">
        <v>405</v>
      </c>
      <c r="U270" s="1" t="s">
        <v>406</v>
      </c>
      <c r="V270">
        <v>10</v>
      </c>
      <c r="W270" s="1" t="s">
        <v>98</v>
      </c>
      <c r="X270" s="1" t="s">
        <v>99</v>
      </c>
      <c r="Y270" s="1" t="s">
        <v>34</v>
      </c>
      <c r="Z270">
        <v>172081</v>
      </c>
      <c r="AA270" t="s">
        <v>1257</v>
      </c>
      <c r="AB270" t="s">
        <v>1257</v>
      </c>
    </row>
    <row r="271" spans="1:28">
      <c r="A271">
        <v>10582</v>
      </c>
      <c r="B271" s="1" t="s">
        <v>1007</v>
      </c>
      <c r="C271" s="1" t="s">
        <v>38</v>
      </c>
      <c r="D271" s="2">
        <v>43590</v>
      </c>
      <c r="E271" s="2">
        <v>43830</v>
      </c>
      <c r="F271" s="1" t="s">
        <v>91</v>
      </c>
      <c r="G271">
        <v>1</v>
      </c>
      <c r="H271">
        <v>9</v>
      </c>
      <c r="I271" s="1" t="s">
        <v>16</v>
      </c>
      <c r="J271" s="1" t="s">
        <v>85</v>
      </c>
      <c r="K271" s="1" t="s">
        <v>86</v>
      </c>
      <c r="L271" s="1" t="s">
        <v>87</v>
      </c>
      <c r="M271" s="1" t="s">
        <v>88</v>
      </c>
      <c r="N271" s="1" t="s">
        <v>378</v>
      </c>
      <c r="O271" s="1" t="s">
        <v>379</v>
      </c>
      <c r="P271" s="1" t="s">
        <v>1008</v>
      </c>
      <c r="Q271">
        <v>8</v>
      </c>
      <c r="R271" s="1" t="s">
        <v>22</v>
      </c>
      <c r="S271">
        <v>1135</v>
      </c>
      <c r="T271" s="1" t="s">
        <v>1009</v>
      </c>
      <c r="U271" s="1" t="s">
        <v>1010</v>
      </c>
      <c r="V271">
        <v>6</v>
      </c>
      <c r="W271" s="1" t="s">
        <v>51</v>
      </c>
      <c r="X271" s="1" t="s">
        <v>51</v>
      </c>
      <c r="Y271" s="1" t="s">
        <v>1009</v>
      </c>
      <c r="Z271">
        <v>260337</v>
      </c>
      <c r="AA271" t="s">
        <v>1257</v>
      </c>
      <c r="AB271" t="s">
        <v>1257</v>
      </c>
    </row>
    <row r="272" spans="1:28">
      <c r="A272">
        <v>10582</v>
      </c>
      <c r="B272" s="1" t="s">
        <v>1007</v>
      </c>
      <c r="C272" s="1" t="s">
        <v>38</v>
      </c>
      <c r="D272" s="2">
        <v>43590</v>
      </c>
      <c r="E272" s="2">
        <v>43830</v>
      </c>
      <c r="F272" s="1" t="s">
        <v>91</v>
      </c>
      <c r="G272">
        <v>1</v>
      </c>
      <c r="H272">
        <v>9</v>
      </c>
      <c r="I272" s="1" t="s">
        <v>16</v>
      </c>
      <c r="J272" s="1" t="s">
        <v>85</v>
      </c>
      <c r="K272" s="1" t="s">
        <v>86</v>
      </c>
      <c r="L272" s="1" t="s">
        <v>87</v>
      </c>
      <c r="M272" s="1" t="s">
        <v>88</v>
      </c>
      <c r="N272" s="1" t="s">
        <v>89</v>
      </c>
      <c r="O272" s="1" t="s">
        <v>88</v>
      </c>
      <c r="P272" s="1" t="s">
        <v>1008</v>
      </c>
      <c r="Q272">
        <v>8</v>
      </c>
      <c r="R272" s="1" t="s">
        <v>22</v>
      </c>
      <c r="S272">
        <v>1135</v>
      </c>
      <c r="T272" s="1" t="s">
        <v>1009</v>
      </c>
      <c r="U272" s="1" t="s">
        <v>1010</v>
      </c>
      <c r="V272">
        <v>6</v>
      </c>
      <c r="W272" s="1" t="s">
        <v>51</v>
      </c>
      <c r="X272" s="1" t="s">
        <v>51</v>
      </c>
      <c r="Y272" s="1" t="s">
        <v>1009</v>
      </c>
      <c r="Z272">
        <v>347754</v>
      </c>
      <c r="AA272" t="s">
        <v>1257</v>
      </c>
      <c r="AB272" t="s">
        <v>1257</v>
      </c>
    </row>
    <row r="273" spans="1:28">
      <c r="A273">
        <v>10621</v>
      </c>
      <c r="B273" s="1" t="s">
        <v>1227</v>
      </c>
      <c r="C273" s="1" t="s">
        <v>38</v>
      </c>
      <c r="D273" s="2">
        <v>43469</v>
      </c>
      <c r="E273" s="2">
        <v>43830</v>
      </c>
      <c r="F273" s="1" t="s">
        <v>91</v>
      </c>
      <c r="G273">
        <v>125</v>
      </c>
      <c r="H273">
        <v>149</v>
      </c>
      <c r="I273" s="1" t="s">
        <v>16</v>
      </c>
      <c r="J273" s="1" t="s">
        <v>40</v>
      </c>
      <c r="K273" s="1" t="s">
        <v>41</v>
      </c>
      <c r="L273" s="1" t="s">
        <v>191</v>
      </c>
      <c r="M273" s="1" t="s">
        <v>192</v>
      </c>
      <c r="N273" s="1" t="s">
        <v>195</v>
      </c>
      <c r="O273" s="1" t="s">
        <v>192</v>
      </c>
      <c r="P273" s="1" t="s">
        <v>1228</v>
      </c>
      <c r="Q273">
        <v>7</v>
      </c>
      <c r="R273" s="1" t="s">
        <v>314</v>
      </c>
      <c r="S273">
        <v>100093</v>
      </c>
      <c r="T273" s="1" t="s">
        <v>331</v>
      </c>
      <c r="U273" s="1" t="s">
        <v>332</v>
      </c>
      <c r="V273">
        <v>3</v>
      </c>
      <c r="W273" s="1" t="s">
        <v>23</v>
      </c>
      <c r="X273" s="1" t="s">
        <v>24</v>
      </c>
      <c r="Y273" s="1" t="s">
        <v>34</v>
      </c>
      <c r="Z273">
        <v>337096</v>
      </c>
      <c r="AA273" t="s">
        <v>1260</v>
      </c>
      <c r="AB273" t="s">
        <v>1260</v>
      </c>
    </row>
    <row r="274" spans="1:28">
      <c r="A274">
        <v>10621</v>
      </c>
      <c r="B274" s="1" t="s">
        <v>1227</v>
      </c>
      <c r="C274" s="1" t="s">
        <v>38</v>
      </c>
      <c r="D274" s="2">
        <v>43469</v>
      </c>
      <c r="E274" s="2">
        <v>43830</v>
      </c>
      <c r="F274" s="1" t="s">
        <v>91</v>
      </c>
      <c r="G274">
        <v>125</v>
      </c>
      <c r="H274">
        <v>149</v>
      </c>
      <c r="I274" s="1" t="s">
        <v>16</v>
      </c>
      <c r="J274" s="1" t="s">
        <v>40</v>
      </c>
      <c r="K274" s="1" t="s">
        <v>41</v>
      </c>
      <c r="L274" s="1" t="s">
        <v>191</v>
      </c>
      <c r="M274" s="1" t="s">
        <v>192</v>
      </c>
      <c r="N274" s="1" t="s">
        <v>193</v>
      </c>
      <c r="O274" s="1" t="s">
        <v>194</v>
      </c>
      <c r="P274" s="1" t="s">
        <v>1228</v>
      </c>
      <c r="Q274">
        <v>7</v>
      </c>
      <c r="R274" s="1" t="s">
        <v>314</v>
      </c>
      <c r="S274">
        <v>100093</v>
      </c>
      <c r="T274" s="1" t="s">
        <v>331</v>
      </c>
      <c r="U274" s="1" t="s">
        <v>332</v>
      </c>
      <c r="V274">
        <v>3</v>
      </c>
      <c r="W274" s="1" t="s">
        <v>23</v>
      </c>
      <c r="X274" s="1" t="s">
        <v>24</v>
      </c>
      <c r="Y274" s="1" t="s">
        <v>34</v>
      </c>
      <c r="Z274">
        <v>205743</v>
      </c>
      <c r="AA274" t="s">
        <v>1260</v>
      </c>
      <c r="AB274" t="s">
        <v>1260</v>
      </c>
    </row>
    <row r="275" spans="1:28">
      <c r="A275">
        <v>10634</v>
      </c>
      <c r="B275" s="1" t="s">
        <v>1220</v>
      </c>
      <c r="C275" s="1" t="s">
        <v>38</v>
      </c>
      <c r="D275" s="2">
        <v>43525</v>
      </c>
      <c r="E275" s="2">
        <v>43830</v>
      </c>
      <c r="F275" s="1" t="s">
        <v>91</v>
      </c>
      <c r="G275">
        <v>1</v>
      </c>
      <c r="H275">
        <v>9</v>
      </c>
      <c r="I275" s="1" t="s">
        <v>16</v>
      </c>
      <c r="J275" s="1" t="s">
        <v>40</v>
      </c>
      <c r="K275" s="1" t="s">
        <v>41</v>
      </c>
      <c r="L275" s="1" t="s">
        <v>191</v>
      </c>
      <c r="M275" s="1" t="s">
        <v>192</v>
      </c>
      <c r="N275" s="1" t="s">
        <v>371</v>
      </c>
      <c r="O275" s="1" t="s">
        <v>372</v>
      </c>
      <c r="P275" s="1" t="s">
        <v>1221</v>
      </c>
      <c r="Q275">
        <v>7</v>
      </c>
      <c r="R275" s="1" t="s">
        <v>314</v>
      </c>
      <c r="S275">
        <v>538</v>
      </c>
      <c r="T275" s="1" t="s">
        <v>342</v>
      </c>
      <c r="U275" s="1" t="s">
        <v>343</v>
      </c>
      <c r="V275">
        <v>7</v>
      </c>
      <c r="W275" s="1" t="s">
        <v>31</v>
      </c>
      <c r="X275" s="1" t="s">
        <v>32</v>
      </c>
      <c r="Y275" s="1" t="s">
        <v>384</v>
      </c>
      <c r="Z275">
        <v>196875</v>
      </c>
      <c r="AA275" t="s">
        <v>1257</v>
      </c>
      <c r="AB275" t="s">
        <v>1257</v>
      </c>
    </row>
    <row r="276" spans="1:28">
      <c r="A276">
        <v>10634</v>
      </c>
      <c r="B276" s="1" t="s">
        <v>1220</v>
      </c>
      <c r="C276" s="1" t="s">
        <v>38</v>
      </c>
      <c r="D276" s="2">
        <v>43525</v>
      </c>
      <c r="E276" s="2">
        <v>43830</v>
      </c>
      <c r="F276" s="1" t="s">
        <v>91</v>
      </c>
      <c r="G276">
        <v>1</v>
      </c>
      <c r="H276">
        <v>9</v>
      </c>
      <c r="I276" s="1" t="s">
        <v>16</v>
      </c>
      <c r="J276" s="1" t="s">
        <v>40</v>
      </c>
      <c r="K276" s="1" t="s">
        <v>41</v>
      </c>
      <c r="L276" s="1" t="s">
        <v>42</v>
      </c>
      <c r="M276" s="1" t="s">
        <v>43</v>
      </c>
      <c r="N276" s="1" t="s">
        <v>155</v>
      </c>
      <c r="O276" s="1" t="s">
        <v>156</v>
      </c>
      <c r="P276" s="1" t="s">
        <v>1221</v>
      </c>
      <c r="Q276">
        <v>7</v>
      </c>
      <c r="R276" s="1" t="s">
        <v>314</v>
      </c>
      <c r="S276">
        <v>538</v>
      </c>
      <c r="T276" s="1" t="s">
        <v>342</v>
      </c>
      <c r="U276" s="1" t="s">
        <v>343</v>
      </c>
      <c r="V276">
        <v>7</v>
      </c>
      <c r="W276" s="1" t="s">
        <v>31</v>
      </c>
      <c r="X276" s="1" t="s">
        <v>32</v>
      </c>
      <c r="Y276" s="1" t="s">
        <v>384</v>
      </c>
      <c r="Z276">
        <v>260674</v>
      </c>
      <c r="AA276" t="s">
        <v>1257</v>
      </c>
      <c r="AB276" t="s">
        <v>1257</v>
      </c>
    </row>
    <row r="277" spans="1:28">
      <c r="A277">
        <v>10738</v>
      </c>
      <c r="B277" s="1" t="s">
        <v>941</v>
      </c>
      <c r="C277" s="1" t="s">
        <v>38</v>
      </c>
      <c r="D277" s="2">
        <v>43678</v>
      </c>
      <c r="E277" s="2">
        <v>43830</v>
      </c>
      <c r="F277" s="1" t="s">
        <v>91</v>
      </c>
      <c r="G277">
        <v>1</v>
      </c>
      <c r="H277">
        <v>9</v>
      </c>
      <c r="I277" s="1" t="s">
        <v>16</v>
      </c>
      <c r="J277" s="1" t="s">
        <v>85</v>
      </c>
      <c r="K277" s="1" t="s">
        <v>86</v>
      </c>
      <c r="L277" s="1" t="s">
        <v>87</v>
      </c>
      <c r="M277" s="1" t="s">
        <v>88</v>
      </c>
      <c r="N277" s="1" t="s">
        <v>281</v>
      </c>
      <c r="O277" s="1" t="s">
        <v>282</v>
      </c>
      <c r="P277" s="1" t="s">
        <v>942</v>
      </c>
      <c r="Q277">
        <v>8</v>
      </c>
      <c r="R277" s="1" t="s">
        <v>22</v>
      </c>
      <c r="S277">
        <v>34</v>
      </c>
      <c r="T277" s="1" t="s">
        <v>939</v>
      </c>
      <c r="U277" s="1" t="s">
        <v>940</v>
      </c>
      <c r="V277">
        <v>7</v>
      </c>
      <c r="W277" s="1" t="s">
        <v>31</v>
      </c>
      <c r="X277" s="1" t="s">
        <v>32</v>
      </c>
      <c r="Y277" s="1" t="s">
        <v>126</v>
      </c>
      <c r="Z277">
        <v>409407</v>
      </c>
      <c r="AA277" t="s">
        <v>1257</v>
      </c>
      <c r="AB277" t="s">
        <v>1257</v>
      </c>
    </row>
    <row r="278" spans="1:28">
      <c r="A278">
        <v>10740</v>
      </c>
      <c r="B278" s="1" t="s">
        <v>945</v>
      </c>
      <c r="C278" s="1" t="s">
        <v>38</v>
      </c>
      <c r="D278" s="2">
        <v>43678</v>
      </c>
      <c r="E278" s="2">
        <v>43830</v>
      </c>
      <c r="F278" s="1" t="s">
        <v>91</v>
      </c>
      <c r="G278">
        <v>1</v>
      </c>
      <c r="H278">
        <v>9</v>
      </c>
      <c r="I278" s="1" t="s">
        <v>16</v>
      </c>
      <c r="J278" s="1" t="s">
        <v>85</v>
      </c>
      <c r="K278" s="1" t="s">
        <v>86</v>
      </c>
      <c r="L278" s="1" t="s">
        <v>87</v>
      </c>
      <c r="M278" s="1" t="s">
        <v>88</v>
      </c>
      <c r="N278" s="1" t="s">
        <v>89</v>
      </c>
      <c r="O278" s="1" t="s">
        <v>88</v>
      </c>
      <c r="P278" s="1" t="s">
        <v>946</v>
      </c>
      <c r="Q278">
        <v>8</v>
      </c>
      <c r="R278" s="1" t="s">
        <v>22</v>
      </c>
      <c r="S278">
        <v>1132</v>
      </c>
      <c r="T278" s="1" t="s">
        <v>947</v>
      </c>
      <c r="U278" s="1" t="s">
        <v>948</v>
      </c>
      <c r="V278">
        <v>7</v>
      </c>
      <c r="W278" s="1" t="s">
        <v>31</v>
      </c>
      <c r="X278" s="1" t="s">
        <v>32</v>
      </c>
      <c r="Y278" s="1" t="s">
        <v>126</v>
      </c>
      <c r="Z278">
        <v>347754</v>
      </c>
      <c r="AA278" t="s">
        <v>1257</v>
      </c>
      <c r="AB278" t="s">
        <v>1257</v>
      </c>
    </row>
    <row r="279" spans="1:28">
      <c r="A279">
        <v>10749</v>
      </c>
      <c r="B279" s="1" t="s">
        <v>1117</v>
      </c>
      <c r="C279" s="1" t="s">
        <v>38</v>
      </c>
      <c r="D279" s="2">
        <v>43252</v>
      </c>
      <c r="E279" s="2">
        <v>43830</v>
      </c>
      <c r="F279" s="1" t="s">
        <v>91</v>
      </c>
      <c r="G279">
        <v>50</v>
      </c>
      <c r="H279">
        <v>59</v>
      </c>
      <c r="I279" s="1" t="s">
        <v>16</v>
      </c>
      <c r="J279" s="1" t="s">
        <v>85</v>
      </c>
      <c r="K279" s="1" t="s">
        <v>86</v>
      </c>
      <c r="L279" s="1" t="s">
        <v>87</v>
      </c>
      <c r="M279" s="1" t="s">
        <v>88</v>
      </c>
      <c r="N279" s="1" t="s">
        <v>89</v>
      </c>
      <c r="O279" s="1" t="s">
        <v>88</v>
      </c>
      <c r="P279" s="1" t="s">
        <v>1118</v>
      </c>
      <c r="Q279">
        <v>7</v>
      </c>
      <c r="R279" s="1" t="s">
        <v>314</v>
      </c>
      <c r="S279">
        <v>564</v>
      </c>
      <c r="T279" s="1" t="s">
        <v>451</v>
      </c>
      <c r="U279" s="1" t="s">
        <v>451</v>
      </c>
      <c r="V279">
        <v>10</v>
      </c>
      <c r="W279" s="1" t="s">
        <v>98</v>
      </c>
      <c r="X279" s="1" t="s">
        <v>99</v>
      </c>
      <c r="Y279" s="1" t="s">
        <v>34</v>
      </c>
      <c r="Z279">
        <v>347754</v>
      </c>
      <c r="AA279" t="s">
        <v>1265</v>
      </c>
      <c r="AB279" t="s">
        <v>1265</v>
      </c>
    </row>
    <row r="280" spans="1:28">
      <c r="A280">
        <v>10816</v>
      </c>
      <c r="B280" s="1" t="s">
        <v>1305</v>
      </c>
      <c r="C280" s="1" t="s">
        <v>38</v>
      </c>
      <c r="D280" s="2">
        <v>43556</v>
      </c>
      <c r="E280" s="2">
        <v>43830</v>
      </c>
      <c r="F280" s="1" t="s">
        <v>91</v>
      </c>
      <c r="G280">
        <v>10</v>
      </c>
      <c r="H280">
        <v>19</v>
      </c>
      <c r="I280" s="1" t="s">
        <v>16</v>
      </c>
      <c r="J280" s="1" t="s">
        <v>40</v>
      </c>
      <c r="K280" s="1" t="s">
        <v>41</v>
      </c>
      <c r="L280" s="1" t="s">
        <v>191</v>
      </c>
      <c r="M280" s="1" t="s">
        <v>192</v>
      </c>
      <c r="N280" s="1" t="s">
        <v>195</v>
      </c>
      <c r="O280" s="1" t="s">
        <v>192</v>
      </c>
      <c r="P280" s="1" t="s">
        <v>1305</v>
      </c>
      <c r="Q280">
        <v>7</v>
      </c>
      <c r="R280" s="1" t="s">
        <v>314</v>
      </c>
      <c r="S280">
        <v>100093</v>
      </c>
      <c r="T280" s="1" t="s">
        <v>331</v>
      </c>
      <c r="U280" s="1" t="s">
        <v>332</v>
      </c>
      <c r="V280">
        <v>3</v>
      </c>
      <c r="W280" s="1" t="s">
        <v>23</v>
      </c>
      <c r="X280" s="1" t="s">
        <v>24</v>
      </c>
      <c r="Y280" s="1" t="s">
        <v>34</v>
      </c>
      <c r="Z280">
        <v>337096</v>
      </c>
      <c r="AA280" t="s">
        <v>1266</v>
      </c>
      <c r="AB280" t="s">
        <v>1266</v>
      </c>
    </row>
    <row r="281" spans="1:28">
      <c r="A281">
        <v>10816</v>
      </c>
      <c r="B281" s="1" t="s">
        <v>1305</v>
      </c>
      <c r="C281" s="1" t="s">
        <v>38</v>
      </c>
      <c r="D281" s="2">
        <v>43556</v>
      </c>
      <c r="E281" s="2">
        <v>43830</v>
      </c>
      <c r="F281" s="1" t="s">
        <v>91</v>
      </c>
      <c r="G281">
        <v>10</v>
      </c>
      <c r="H281">
        <v>19</v>
      </c>
      <c r="I281" s="1" t="s">
        <v>16</v>
      </c>
      <c r="J281" s="1" t="s">
        <v>40</v>
      </c>
      <c r="K281" s="1" t="s">
        <v>41</v>
      </c>
      <c r="L281" s="1" t="s">
        <v>191</v>
      </c>
      <c r="M281" s="1" t="s">
        <v>192</v>
      </c>
      <c r="N281" s="1" t="s">
        <v>193</v>
      </c>
      <c r="O281" s="1" t="s">
        <v>194</v>
      </c>
      <c r="P281" s="1" t="s">
        <v>1305</v>
      </c>
      <c r="Q281">
        <v>7</v>
      </c>
      <c r="R281" s="1" t="s">
        <v>314</v>
      </c>
      <c r="S281">
        <v>100093</v>
      </c>
      <c r="T281" s="1" t="s">
        <v>331</v>
      </c>
      <c r="U281" s="1" t="s">
        <v>332</v>
      </c>
      <c r="V281">
        <v>3</v>
      </c>
      <c r="W281" s="1" t="s">
        <v>23</v>
      </c>
      <c r="X281" s="1" t="s">
        <v>24</v>
      </c>
      <c r="Y281" s="1" t="s">
        <v>34</v>
      </c>
      <c r="Z281">
        <v>205743</v>
      </c>
      <c r="AA281" t="s">
        <v>1266</v>
      </c>
      <c r="AB281" t="s">
        <v>1266</v>
      </c>
    </row>
    <row r="282" spans="1:28">
      <c r="A282">
        <v>10818</v>
      </c>
      <c r="B282" s="1" t="s">
        <v>1306</v>
      </c>
      <c r="C282" s="1" t="s">
        <v>38</v>
      </c>
      <c r="D282" s="2">
        <v>43631</v>
      </c>
      <c r="E282" s="2">
        <v>43830</v>
      </c>
      <c r="F282" s="1" t="s">
        <v>91</v>
      </c>
      <c r="G282">
        <v>1</v>
      </c>
      <c r="H282">
        <v>9</v>
      </c>
      <c r="I282" s="1" t="s">
        <v>16</v>
      </c>
      <c r="J282" s="1" t="s">
        <v>40</v>
      </c>
      <c r="K282" s="1" t="s">
        <v>41</v>
      </c>
      <c r="L282" s="1" t="s">
        <v>191</v>
      </c>
      <c r="M282" s="1" t="s">
        <v>192</v>
      </c>
      <c r="N282" s="1" t="s">
        <v>371</v>
      </c>
      <c r="O282" s="1" t="s">
        <v>372</v>
      </c>
      <c r="P282" s="1" t="s">
        <v>602</v>
      </c>
      <c r="Q282">
        <v>7</v>
      </c>
      <c r="R282" s="1" t="s">
        <v>314</v>
      </c>
      <c r="S282">
        <v>461</v>
      </c>
      <c r="T282" s="1" t="s">
        <v>395</v>
      </c>
      <c r="U282" s="1" t="s">
        <v>396</v>
      </c>
      <c r="V282">
        <v>10</v>
      </c>
      <c r="W282" s="1" t="s">
        <v>98</v>
      </c>
      <c r="X282" s="1" t="s">
        <v>99</v>
      </c>
      <c r="Y282" s="1" t="s">
        <v>357</v>
      </c>
      <c r="Z282">
        <v>196875</v>
      </c>
      <c r="AA282" t="s">
        <v>1257</v>
      </c>
      <c r="AB282" t="s">
        <v>1257</v>
      </c>
    </row>
    <row r="283" spans="1:28">
      <c r="A283">
        <v>10827</v>
      </c>
      <c r="B283" s="1" t="s">
        <v>1307</v>
      </c>
      <c r="C283" s="1" t="s">
        <v>38</v>
      </c>
      <c r="D283" s="2">
        <v>43709</v>
      </c>
      <c r="E283" s="2">
        <v>43830</v>
      </c>
      <c r="F283" s="1" t="s">
        <v>91</v>
      </c>
      <c r="G283">
        <v>1</v>
      </c>
      <c r="H283">
        <v>9</v>
      </c>
      <c r="I283" s="1" t="s">
        <v>16</v>
      </c>
      <c r="J283" s="1" t="s">
        <v>93</v>
      </c>
      <c r="K283" s="1" t="s">
        <v>94</v>
      </c>
      <c r="L283" s="1" t="s">
        <v>101</v>
      </c>
      <c r="M283" s="1" t="s">
        <v>102</v>
      </c>
      <c r="N283" s="1" t="s">
        <v>103</v>
      </c>
      <c r="O283" s="1" t="s">
        <v>102</v>
      </c>
      <c r="P283" s="1" t="s">
        <v>1308</v>
      </c>
      <c r="Q283">
        <v>8</v>
      </c>
      <c r="R283" s="1" t="s">
        <v>22</v>
      </c>
      <c r="S283">
        <v>1148</v>
      </c>
      <c r="T283" s="1" t="s">
        <v>1309</v>
      </c>
      <c r="U283" s="1" t="s">
        <v>1310</v>
      </c>
      <c r="V283">
        <v>6</v>
      </c>
      <c r="W283" s="1" t="s">
        <v>51</v>
      </c>
      <c r="X283" s="1" t="s">
        <v>51</v>
      </c>
      <c r="Y283" s="1" t="s">
        <v>1309</v>
      </c>
      <c r="Z283">
        <v>185268</v>
      </c>
      <c r="AA283" t="s">
        <v>1257</v>
      </c>
      <c r="AB283" t="s">
        <v>1257</v>
      </c>
    </row>
    <row r="284" spans="1:28">
      <c r="A284">
        <v>10830</v>
      </c>
      <c r="B284" s="1" t="s">
        <v>1311</v>
      </c>
      <c r="C284" s="1" t="s">
        <v>38</v>
      </c>
      <c r="D284" s="2">
        <v>42972</v>
      </c>
      <c r="E284" s="2">
        <v>43830</v>
      </c>
      <c r="F284" s="1" t="s">
        <v>91</v>
      </c>
      <c r="G284">
        <v>1</v>
      </c>
      <c r="H284">
        <v>9</v>
      </c>
      <c r="I284" s="1" t="s">
        <v>16</v>
      </c>
      <c r="J284" s="1" t="s">
        <v>93</v>
      </c>
      <c r="K284" s="1" t="s">
        <v>94</v>
      </c>
      <c r="L284" s="1" t="s">
        <v>228</v>
      </c>
      <c r="M284" s="1" t="s">
        <v>229</v>
      </c>
      <c r="N284" s="1" t="s">
        <v>407</v>
      </c>
      <c r="O284" s="1" t="s">
        <v>229</v>
      </c>
      <c r="P284" s="1" t="s">
        <v>1312</v>
      </c>
      <c r="Q284">
        <v>7</v>
      </c>
      <c r="R284" s="1" t="s">
        <v>314</v>
      </c>
      <c r="S284">
        <v>682</v>
      </c>
      <c r="T284" s="1" t="s">
        <v>506</v>
      </c>
      <c r="U284" s="1" t="s">
        <v>507</v>
      </c>
      <c r="V284">
        <v>6</v>
      </c>
      <c r="W284" s="1" t="s">
        <v>51</v>
      </c>
      <c r="X284" s="1" t="s">
        <v>51</v>
      </c>
      <c r="Y284" s="1" t="s">
        <v>506</v>
      </c>
      <c r="Z284">
        <v>161675</v>
      </c>
      <c r="AA284" t="s">
        <v>1257</v>
      </c>
      <c r="AB284" t="s">
        <v>1257</v>
      </c>
    </row>
    <row r="285" spans="1:28">
      <c r="A285">
        <v>10847</v>
      </c>
      <c r="B285" s="1" t="s">
        <v>1313</v>
      </c>
      <c r="C285" s="1" t="s">
        <v>38</v>
      </c>
      <c r="D285" s="2">
        <v>43709</v>
      </c>
      <c r="E285" s="2">
        <v>43830</v>
      </c>
      <c r="F285" s="1" t="s">
        <v>91</v>
      </c>
      <c r="G285">
        <v>1</v>
      </c>
      <c r="H285">
        <v>9</v>
      </c>
      <c r="I285" s="1" t="s">
        <v>16</v>
      </c>
      <c r="J285" s="1" t="s">
        <v>93</v>
      </c>
      <c r="K285" s="1" t="s">
        <v>94</v>
      </c>
      <c r="L285" s="1" t="s">
        <v>101</v>
      </c>
      <c r="M285" s="1" t="s">
        <v>102</v>
      </c>
      <c r="N285" s="1" t="s">
        <v>113</v>
      </c>
      <c r="O285" s="1" t="s">
        <v>114</v>
      </c>
      <c r="P285" s="1" t="s">
        <v>1314</v>
      </c>
      <c r="Q285">
        <v>8</v>
      </c>
      <c r="R285" s="1" t="s">
        <v>22</v>
      </c>
      <c r="S285">
        <v>1148</v>
      </c>
      <c r="T285" s="1" t="s">
        <v>1309</v>
      </c>
      <c r="U285" s="1" t="s">
        <v>1310</v>
      </c>
      <c r="V285">
        <v>6</v>
      </c>
      <c r="W285" s="1" t="s">
        <v>51</v>
      </c>
      <c r="X285" s="1" t="s">
        <v>51</v>
      </c>
      <c r="Y285" s="1" t="s">
        <v>1309</v>
      </c>
      <c r="Z285">
        <v>293798</v>
      </c>
      <c r="AA285" t="s">
        <v>1257</v>
      </c>
      <c r="AB285" t="s">
        <v>1257</v>
      </c>
    </row>
    <row r="286" spans="1:28">
      <c r="A286">
        <v>10871</v>
      </c>
      <c r="B286" s="1" t="s">
        <v>1315</v>
      </c>
      <c r="C286" s="1" t="s">
        <v>38</v>
      </c>
      <c r="D286" s="2">
        <v>43647</v>
      </c>
      <c r="E286" s="2">
        <v>43830</v>
      </c>
      <c r="F286" s="1" t="s">
        <v>91</v>
      </c>
      <c r="G286">
        <v>1</v>
      </c>
      <c r="H286">
        <v>9</v>
      </c>
      <c r="I286" s="1" t="s">
        <v>16</v>
      </c>
      <c r="J286" s="1" t="s">
        <v>85</v>
      </c>
      <c r="K286" s="1" t="s">
        <v>86</v>
      </c>
      <c r="L286" s="1" t="s">
        <v>87</v>
      </c>
      <c r="M286" s="1" t="s">
        <v>88</v>
      </c>
      <c r="N286" s="1" t="s">
        <v>358</v>
      </c>
      <c r="O286" s="1" t="s">
        <v>359</v>
      </c>
      <c r="P286" s="1" t="s">
        <v>1315</v>
      </c>
      <c r="Q286">
        <v>7</v>
      </c>
      <c r="R286" s="1" t="s">
        <v>314</v>
      </c>
      <c r="S286">
        <v>77</v>
      </c>
      <c r="T286" s="1" t="s">
        <v>320</v>
      </c>
      <c r="U286" s="1" t="s">
        <v>321</v>
      </c>
      <c r="V286">
        <v>5</v>
      </c>
      <c r="W286" s="1" t="s">
        <v>109</v>
      </c>
      <c r="X286" s="1" t="s">
        <v>109</v>
      </c>
      <c r="Y286" s="1" t="s">
        <v>33</v>
      </c>
      <c r="Z286">
        <v>133775</v>
      </c>
      <c r="AA286" t="s">
        <v>1257</v>
      </c>
      <c r="AB286" t="s">
        <v>1257</v>
      </c>
    </row>
    <row r="287" spans="1:28">
      <c r="A287">
        <v>10871</v>
      </c>
      <c r="B287" s="1" t="s">
        <v>1315</v>
      </c>
      <c r="C287" s="1" t="s">
        <v>38</v>
      </c>
      <c r="D287" s="2">
        <v>43647</v>
      </c>
      <c r="E287" s="2">
        <v>43830</v>
      </c>
      <c r="F287" s="1" t="s">
        <v>91</v>
      </c>
      <c r="G287">
        <v>1</v>
      </c>
      <c r="H287">
        <v>9</v>
      </c>
      <c r="I287" s="1" t="s">
        <v>16</v>
      </c>
      <c r="J287" s="1" t="s">
        <v>85</v>
      </c>
      <c r="K287" s="1" t="s">
        <v>86</v>
      </c>
      <c r="L287" s="1" t="s">
        <v>87</v>
      </c>
      <c r="M287" s="1" t="s">
        <v>88</v>
      </c>
      <c r="N287" s="1" t="s">
        <v>746</v>
      </c>
      <c r="O287" s="1" t="s">
        <v>747</v>
      </c>
      <c r="P287" s="1" t="s">
        <v>1315</v>
      </c>
      <c r="Q287">
        <v>7</v>
      </c>
      <c r="R287" s="1" t="s">
        <v>314</v>
      </c>
      <c r="S287">
        <v>77</v>
      </c>
      <c r="T287" s="1" t="s">
        <v>320</v>
      </c>
      <c r="U287" s="1" t="s">
        <v>321</v>
      </c>
      <c r="V287">
        <v>5</v>
      </c>
      <c r="W287" s="1" t="s">
        <v>109</v>
      </c>
      <c r="X287" s="1" t="s">
        <v>109</v>
      </c>
      <c r="Y287" s="1" t="s">
        <v>33</v>
      </c>
      <c r="Z287">
        <v>262529</v>
      </c>
      <c r="AA287" t="s">
        <v>1257</v>
      </c>
      <c r="AB287" t="s">
        <v>1257</v>
      </c>
    </row>
    <row r="288" spans="1:28">
      <c r="A288">
        <v>10871</v>
      </c>
      <c r="B288" s="1" t="s">
        <v>1315</v>
      </c>
      <c r="C288" s="1" t="s">
        <v>38</v>
      </c>
      <c r="D288" s="2">
        <v>43647</v>
      </c>
      <c r="E288" s="2">
        <v>43830</v>
      </c>
      <c r="F288" s="1" t="s">
        <v>91</v>
      </c>
      <c r="G288">
        <v>1</v>
      </c>
      <c r="H288">
        <v>9</v>
      </c>
      <c r="I288" s="1" t="s">
        <v>16</v>
      </c>
      <c r="J288" s="1" t="s">
        <v>85</v>
      </c>
      <c r="K288" s="1" t="s">
        <v>86</v>
      </c>
      <c r="L288" s="1" t="s">
        <v>1316</v>
      </c>
      <c r="M288" s="1" t="s">
        <v>1317</v>
      </c>
      <c r="N288" s="1" t="s">
        <v>1318</v>
      </c>
      <c r="O288" s="1" t="s">
        <v>1319</v>
      </c>
      <c r="P288" s="1" t="s">
        <v>1315</v>
      </c>
      <c r="Q288">
        <v>7</v>
      </c>
      <c r="R288" s="1" t="s">
        <v>314</v>
      </c>
      <c r="S288">
        <v>77</v>
      </c>
      <c r="T288" s="1" t="s">
        <v>320</v>
      </c>
      <c r="U288" s="1" t="s">
        <v>321</v>
      </c>
      <c r="V288">
        <v>5</v>
      </c>
      <c r="W288" s="1" t="s">
        <v>109</v>
      </c>
      <c r="X288" s="1" t="s">
        <v>109</v>
      </c>
      <c r="Y288" s="1" t="s">
        <v>33</v>
      </c>
      <c r="Z288">
        <v>168465</v>
      </c>
      <c r="AA288" t="s">
        <v>1257</v>
      </c>
      <c r="AB288" t="s">
        <v>1257</v>
      </c>
    </row>
    <row r="289" spans="1:28">
      <c r="A289">
        <v>10876</v>
      </c>
      <c r="B289" s="1" t="s">
        <v>1295</v>
      </c>
      <c r="C289" s="1" t="s">
        <v>38</v>
      </c>
      <c r="D289" s="2">
        <v>43661</v>
      </c>
      <c r="E289" s="2">
        <v>43830</v>
      </c>
      <c r="F289" s="1" t="s">
        <v>91</v>
      </c>
      <c r="G289">
        <v>1</v>
      </c>
      <c r="H289">
        <v>9</v>
      </c>
      <c r="I289" s="1" t="s">
        <v>16</v>
      </c>
      <c r="J289" s="1" t="s">
        <v>40</v>
      </c>
      <c r="K289" s="1" t="s">
        <v>41</v>
      </c>
      <c r="L289" s="1" t="s">
        <v>191</v>
      </c>
      <c r="M289" s="1" t="s">
        <v>192</v>
      </c>
      <c r="N289" s="1" t="s">
        <v>193</v>
      </c>
      <c r="O289" s="1" t="s">
        <v>194</v>
      </c>
      <c r="P289" s="1" t="s">
        <v>1295</v>
      </c>
      <c r="Q289">
        <v>7</v>
      </c>
      <c r="R289" s="1" t="s">
        <v>314</v>
      </c>
      <c r="S289">
        <v>538</v>
      </c>
      <c r="T289" s="1" t="s">
        <v>342</v>
      </c>
      <c r="U289" s="1" t="s">
        <v>343</v>
      </c>
      <c r="V289">
        <v>7</v>
      </c>
      <c r="W289" s="1" t="s">
        <v>31</v>
      </c>
      <c r="X289" s="1" t="s">
        <v>32</v>
      </c>
      <c r="Y289" s="1" t="s">
        <v>34</v>
      </c>
      <c r="Z289">
        <v>205743</v>
      </c>
      <c r="AA289" t="s">
        <v>1257</v>
      </c>
      <c r="AB289" t="s">
        <v>1257</v>
      </c>
    </row>
    <row r="290" spans="1:28">
      <c r="A290">
        <v>10888</v>
      </c>
      <c r="B290" s="1" t="s">
        <v>1320</v>
      </c>
      <c r="C290" s="1" t="s">
        <v>38</v>
      </c>
      <c r="D290" s="2">
        <v>43739</v>
      </c>
      <c r="E290" s="2">
        <v>43830</v>
      </c>
      <c r="F290" s="1" t="s">
        <v>91</v>
      </c>
      <c r="G290">
        <v>1</v>
      </c>
      <c r="H290">
        <v>9</v>
      </c>
      <c r="I290" s="1" t="s">
        <v>16</v>
      </c>
      <c r="J290" s="1" t="s">
        <v>40</v>
      </c>
      <c r="K290" s="1" t="s">
        <v>41</v>
      </c>
      <c r="L290" s="1" t="s">
        <v>191</v>
      </c>
      <c r="M290" s="1" t="s">
        <v>192</v>
      </c>
      <c r="N290" s="1" t="s">
        <v>1321</v>
      </c>
      <c r="O290" s="1" t="s">
        <v>1322</v>
      </c>
      <c r="P290" s="1" t="s">
        <v>1320</v>
      </c>
      <c r="Q290">
        <v>7</v>
      </c>
      <c r="R290" s="1" t="s">
        <v>314</v>
      </c>
      <c r="S290">
        <v>682</v>
      </c>
      <c r="T290" s="1" t="s">
        <v>506</v>
      </c>
      <c r="U290" s="1" t="s">
        <v>507</v>
      </c>
      <c r="V290">
        <v>1</v>
      </c>
      <c r="W290" s="1" t="s">
        <v>260</v>
      </c>
      <c r="X290" s="1" t="s">
        <v>260</v>
      </c>
      <c r="Y290" s="1" t="s">
        <v>161</v>
      </c>
      <c r="Z290">
        <v>86652</v>
      </c>
      <c r="AA290" t="s">
        <v>1257</v>
      </c>
      <c r="AB290" t="s">
        <v>1257</v>
      </c>
    </row>
    <row r="291" spans="1:28">
      <c r="A291">
        <v>10888</v>
      </c>
      <c r="B291" s="1" t="s">
        <v>1320</v>
      </c>
      <c r="C291" s="1" t="s">
        <v>38</v>
      </c>
      <c r="D291" s="2">
        <v>43739</v>
      </c>
      <c r="E291" s="2">
        <v>43830</v>
      </c>
      <c r="F291" s="1" t="s">
        <v>91</v>
      </c>
      <c r="G291">
        <v>1</v>
      </c>
      <c r="H291">
        <v>9</v>
      </c>
      <c r="I291" s="1" t="s">
        <v>16</v>
      </c>
      <c r="J291" s="1" t="s">
        <v>40</v>
      </c>
      <c r="K291" s="1" t="s">
        <v>41</v>
      </c>
      <c r="L291" s="1" t="s">
        <v>173</v>
      </c>
      <c r="M291" s="1" t="s">
        <v>174</v>
      </c>
      <c r="N291" s="1" t="s">
        <v>1323</v>
      </c>
      <c r="O291" s="1" t="s">
        <v>1324</v>
      </c>
      <c r="P291" s="1" t="s">
        <v>1320</v>
      </c>
      <c r="Q291">
        <v>7</v>
      </c>
      <c r="R291" s="1" t="s">
        <v>314</v>
      </c>
      <c r="S291">
        <v>682</v>
      </c>
      <c r="T291" s="1" t="s">
        <v>506</v>
      </c>
      <c r="U291" s="1" t="s">
        <v>507</v>
      </c>
      <c r="V291">
        <v>1</v>
      </c>
      <c r="W291" s="1" t="s">
        <v>260</v>
      </c>
      <c r="X291" s="1" t="s">
        <v>260</v>
      </c>
      <c r="Y291" s="1" t="s">
        <v>161</v>
      </c>
      <c r="Z291">
        <v>96529</v>
      </c>
      <c r="AA291" t="s">
        <v>1257</v>
      </c>
      <c r="AB291" t="s">
        <v>1257</v>
      </c>
    </row>
    <row r="292" spans="1:28">
      <c r="A292">
        <v>10894</v>
      </c>
      <c r="B292" s="1" t="s">
        <v>1325</v>
      </c>
      <c r="C292" s="1" t="s">
        <v>38</v>
      </c>
      <c r="D292" s="2">
        <v>43709</v>
      </c>
      <c r="E292" s="2">
        <v>43830</v>
      </c>
      <c r="F292" s="1" t="s">
        <v>91</v>
      </c>
      <c r="G292">
        <v>1</v>
      </c>
      <c r="H292">
        <v>9</v>
      </c>
      <c r="I292" s="1" t="s">
        <v>16</v>
      </c>
      <c r="J292" s="1" t="s">
        <v>40</v>
      </c>
      <c r="K292" s="1" t="s">
        <v>41</v>
      </c>
      <c r="L292" s="1" t="s">
        <v>191</v>
      </c>
      <c r="M292" s="1" t="s">
        <v>192</v>
      </c>
      <c r="N292" s="1" t="s">
        <v>1321</v>
      </c>
      <c r="O292" s="1" t="s">
        <v>1322</v>
      </c>
      <c r="P292" s="1" t="s">
        <v>1325</v>
      </c>
      <c r="Q292">
        <v>8</v>
      </c>
      <c r="R292" s="1" t="s">
        <v>22</v>
      </c>
      <c r="S292">
        <v>100269</v>
      </c>
      <c r="T292" s="1" t="s">
        <v>1326</v>
      </c>
      <c r="U292" s="1" t="s">
        <v>1326</v>
      </c>
      <c r="V292">
        <v>3</v>
      </c>
      <c r="W292" s="1" t="s">
        <v>23</v>
      </c>
      <c r="X292" s="1" t="s">
        <v>24</v>
      </c>
      <c r="Y292" s="1" t="s">
        <v>391</v>
      </c>
      <c r="Z292">
        <v>86652</v>
      </c>
      <c r="AA292" t="s">
        <v>1257</v>
      </c>
      <c r="AB292" t="s">
        <v>1257</v>
      </c>
    </row>
    <row r="293" spans="1:28">
      <c r="A293">
        <v>10894</v>
      </c>
      <c r="B293" s="1" t="s">
        <v>1325</v>
      </c>
      <c r="C293" s="1" t="s">
        <v>38</v>
      </c>
      <c r="D293" s="2">
        <v>43709</v>
      </c>
      <c r="E293" s="2">
        <v>43830</v>
      </c>
      <c r="F293" s="1" t="s">
        <v>91</v>
      </c>
      <c r="G293">
        <v>1</v>
      </c>
      <c r="H293">
        <v>9</v>
      </c>
      <c r="I293" s="1" t="s">
        <v>16</v>
      </c>
      <c r="J293" s="1" t="s">
        <v>40</v>
      </c>
      <c r="K293" s="1" t="s">
        <v>41</v>
      </c>
      <c r="L293" s="1" t="s">
        <v>191</v>
      </c>
      <c r="M293" s="1" t="s">
        <v>192</v>
      </c>
      <c r="N293" s="1" t="s">
        <v>1321</v>
      </c>
      <c r="O293" s="1" t="s">
        <v>1322</v>
      </c>
      <c r="P293" s="1" t="s">
        <v>1325</v>
      </c>
      <c r="Q293">
        <v>8</v>
      </c>
      <c r="R293" s="1" t="s">
        <v>22</v>
      </c>
      <c r="S293">
        <v>100269</v>
      </c>
      <c r="T293" s="1" t="s">
        <v>1326</v>
      </c>
      <c r="U293" s="1" t="s">
        <v>1326</v>
      </c>
      <c r="V293">
        <v>6</v>
      </c>
      <c r="W293" s="1" t="s">
        <v>51</v>
      </c>
      <c r="X293" s="1" t="s">
        <v>51</v>
      </c>
      <c r="Y293" s="1" t="s">
        <v>391</v>
      </c>
      <c r="Z293">
        <v>86652</v>
      </c>
      <c r="AA293" t="s">
        <v>1257</v>
      </c>
      <c r="AB293" t="s">
        <v>1257</v>
      </c>
    </row>
    <row r="294" spans="1:28">
      <c r="A294">
        <v>10894</v>
      </c>
      <c r="B294" s="1" t="s">
        <v>1325</v>
      </c>
      <c r="C294" s="1" t="s">
        <v>38</v>
      </c>
      <c r="D294" s="2">
        <v>43709</v>
      </c>
      <c r="E294" s="2">
        <v>43830</v>
      </c>
      <c r="F294" s="1" t="s">
        <v>91</v>
      </c>
      <c r="G294">
        <v>1</v>
      </c>
      <c r="H294">
        <v>9</v>
      </c>
      <c r="I294" s="1" t="s">
        <v>16</v>
      </c>
      <c r="J294" s="1" t="s">
        <v>40</v>
      </c>
      <c r="K294" s="1" t="s">
        <v>41</v>
      </c>
      <c r="L294" s="1" t="s">
        <v>191</v>
      </c>
      <c r="M294" s="1" t="s">
        <v>192</v>
      </c>
      <c r="N294" s="1" t="s">
        <v>1321</v>
      </c>
      <c r="O294" s="1" t="s">
        <v>1322</v>
      </c>
      <c r="P294" s="1" t="s">
        <v>1325</v>
      </c>
      <c r="Q294">
        <v>8</v>
      </c>
      <c r="R294" s="1" t="s">
        <v>22</v>
      </c>
      <c r="S294">
        <v>100269</v>
      </c>
      <c r="T294" s="1" t="s">
        <v>1326</v>
      </c>
      <c r="U294" s="1" t="s">
        <v>1326</v>
      </c>
      <c r="V294">
        <v>7</v>
      </c>
      <c r="W294" s="1" t="s">
        <v>31</v>
      </c>
      <c r="X294" s="1" t="s">
        <v>32</v>
      </c>
      <c r="Y294" s="1" t="s">
        <v>391</v>
      </c>
      <c r="Z294">
        <v>86652</v>
      </c>
      <c r="AA294" t="s">
        <v>1257</v>
      </c>
      <c r="AB294" t="s">
        <v>1257</v>
      </c>
    </row>
    <row r="295" spans="1:28">
      <c r="A295">
        <v>10894</v>
      </c>
      <c r="B295" s="1" t="s">
        <v>1325</v>
      </c>
      <c r="C295" s="1" t="s">
        <v>38</v>
      </c>
      <c r="D295" s="2">
        <v>43709</v>
      </c>
      <c r="E295" s="2">
        <v>43830</v>
      </c>
      <c r="F295" s="1" t="s">
        <v>91</v>
      </c>
      <c r="G295">
        <v>1</v>
      </c>
      <c r="H295">
        <v>9</v>
      </c>
      <c r="I295" s="1" t="s">
        <v>16</v>
      </c>
      <c r="J295" s="1" t="s">
        <v>40</v>
      </c>
      <c r="K295" s="1" t="s">
        <v>41</v>
      </c>
      <c r="L295" s="1" t="s">
        <v>191</v>
      </c>
      <c r="M295" s="1" t="s">
        <v>192</v>
      </c>
      <c r="N295" s="1" t="s">
        <v>1321</v>
      </c>
      <c r="O295" s="1" t="s">
        <v>1322</v>
      </c>
      <c r="P295" s="1" t="s">
        <v>1325</v>
      </c>
      <c r="Q295">
        <v>8</v>
      </c>
      <c r="R295" s="1" t="s">
        <v>22</v>
      </c>
      <c r="S295">
        <v>100269</v>
      </c>
      <c r="T295" s="1" t="s">
        <v>1326</v>
      </c>
      <c r="U295" s="1" t="s">
        <v>1326</v>
      </c>
      <c r="V295">
        <v>3</v>
      </c>
      <c r="W295" s="1" t="s">
        <v>23</v>
      </c>
      <c r="X295" s="1" t="s">
        <v>24</v>
      </c>
      <c r="Y295" s="1" t="s">
        <v>292</v>
      </c>
      <c r="Z295">
        <v>86652</v>
      </c>
      <c r="AA295" t="s">
        <v>1257</v>
      </c>
      <c r="AB295" t="s">
        <v>1257</v>
      </c>
    </row>
    <row r="296" spans="1:28">
      <c r="A296">
        <v>10894</v>
      </c>
      <c r="B296" s="1" t="s">
        <v>1325</v>
      </c>
      <c r="C296" s="1" t="s">
        <v>38</v>
      </c>
      <c r="D296" s="2">
        <v>43709</v>
      </c>
      <c r="E296" s="2">
        <v>43830</v>
      </c>
      <c r="F296" s="1" t="s">
        <v>91</v>
      </c>
      <c r="G296">
        <v>1</v>
      </c>
      <c r="H296">
        <v>9</v>
      </c>
      <c r="I296" s="1" t="s">
        <v>16</v>
      </c>
      <c r="J296" s="1" t="s">
        <v>40</v>
      </c>
      <c r="K296" s="1" t="s">
        <v>41</v>
      </c>
      <c r="L296" s="1" t="s">
        <v>191</v>
      </c>
      <c r="M296" s="1" t="s">
        <v>192</v>
      </c>
      <c r="N296" s="1" t="s">
        <v>1321</v>
      </c>
      <c r="O296" s="1" t="s">
        <v>1322</v>
      </c>
      <c r="P296" s="1" t="s">
        <v>1325</v>
      </c>
      <c r="Q296">
        <v>8</v>
      </c>
      <c r="R296" s="1" t="s">
        <v>22</v>
      </c>
      <c r="S296">
        <v>100269</v>
      </c>
      <c r="T296" s="1" t="s">
        <v>1326</v>
      </c>
      <c r="U296" s="1" t="s">
        <v>1326</v>
      </c>
      <c r="V296">
        <v>6</v>
      </c>
      <c r="W296" s="1" t="s">
        <v>51</v>
      </c>
      <c r="X296" s="1" t="s">
        <v>51</v>
      </c>
      <c r="Y296" s="1" t="s">
        <v>292</v>
      </c>
      <c r="Z296">
        <v>86652</v>
      </c>
      <c r="AA296" t="s">
        <v>1257</v>
      </c>
      <c r="AB296" t="s">
        <v>1257</v>
      </c>
    </row>
    <row r="297" spans="1:28">
      <c r="A297">
        <v>10894</v>
      </c>
      <c r="B297" s="1" t="s">
        <v>1325</v>
      </c>
      <c r="C297" s="1" t="s">
        <v>38</v>
      </c>
      <c r="D297" s="2">
        <v>43709</v>
      </c>
      <c r="E297" s="2">
        <v>43830</v>
      </c>
      <c r="F297" s="1" t="s">
        <v>91</v>
      </c>
      <c r="G297">
        <v>1</v>
      </c>
      <c r="H297">
        <v>9</v>
      </c>
      <c r="I297" s="1" t="s">
        <v>16</v>
      </c>
      <c r="J297" s="1" t="s">
        <v>40</v>
      </c>
      <c r="K297" s="1" t="s">
        <v>41</v>
      </c>
      <c r="L297" s="1" t="s">
        <v>191</v>
      </c>
      <c r="M297" s="1" t="s">
        <v>192</v>
      </c>
      <c r="N297" s="1" t="s">
        <v>1321</v>
      </c>
      <c r="O297" s="1" t="s">
        <v>1322</v>
      </c>
      <c r="P297" s="1" t="s">
        <v>1325</v>
      </c>
      <c r="Q297">
        <v>8</v>
      </c>
      <c r="R297" s="1" t="s">
        <v>22</v>
      </c>
      <c r="S297">
        <v>100269</v>
      </c>
      <c r="T297" s="1" t="s">
        <v>1326</v>
      </c>
      <c r="U297" s="1" t="s">
        <v>1326</v>
      </c>
      <c r="V297">
        <v>7</v>
      </c>
      <c r="W297" s="1" t="s">
        <v>31</v>
      </c>
      <c r="X297" s="1" t="s">
        <v>32</v>
      </c>
      <c r="Y297" s="1" t="s">
        <v>292</v>
      </c>
      <c r="Z297">
        <v>86652</v>
      </c>
      <c r="AA297" t="s">
        <v>1257</v>
      </c>
      <c r="AB297" t="s">
        <v>1257</v>
      </c>
    </row>
    <row r="298" spans="1:28">
      <c r="A298">
        <v>10894</v>
      </c>
      <c r="B298" s="1" t="s">
        <v>1325</v>
      </c>
      <c r="C298" s="1" t="s">
        <v>38</v>
      </c>
      <c r="D298" s="2">
        <v>43709</v>
      </c>
      <c r="E298" s="2">
        <v>43830</v>
      </c>
      <c r="F298" s="1" t="s">
        <v>91</v>
      </c>
      <c r="G298">
        <v>1</v>
      </c>
      <c r="H298">
        <v>9</v>
      </c>
      <c r="I298" s="1" t="s">
        <v>16</v>
      </c>
      <c r="J298" s="1" t="s">
        <v>40</v>
      </c>
      <c r="K298" s="1" t="s">
        <v>41</v>
      </c>
      <c r="L298" s="1" t="s">
        <v>173</v>
      </c>
      <c r="M298" s="1" t="s">
        <v>174</v>
      </c>
      <c r="N298" s="1" t="s">
        <v>1323</v>
      </c>
      <c r="O298" s="1" t="s">
        <v>1324</v>
      </c>
      <c r="P298" s="1" t="s">
        <v>1325</v>
      </c>
      <c r="Q298">
        <v>8</v>
      </c>
      <c r="R298" s="1" t="s">
        <v>22</v>
      </c>
      <c r="S298">
        <v>100269</v>
      </c>
      <c r="T298" s="1" t="s">
        <v>1326</v>
      </c>
      <c r="U298" s="1" t="s">
        <v>1326</v>
      </c>
      <c r="V298">
        <v>3</v>
      </c>
      <c r="W298" s="1" t="s">
        <v>23</v>
      </c>
      <c r="X298" s="1" t="s">
        <v>24</v>
      </c>
      <c r="Y298" s="1" t="s">
        <v>391</v>
      </c>
      <c r="Z298">
        <v>96529</v>
      </c>
      <c r="AA298" t="s">
        <v>1257</v>
      </c>
      <c r="AB298" t="s">
        <v>1257</v>
      </c>
    </row>
    <row r="299" spans="1:28">
      <c r="A299">
        <v>10894</v>
      </c>
      <c r="B299" s="1" t="s">
        <v>1325</v>
      </c>
      <c r="C299" s="1" t="s">
        <v>38</v>
      </c>
      <c r="D299" s="2">
        <v>43709</v>
      </c>
      <c r="E299" s="2">
        <v>43830</v>
      </c>
      <c r="F299" s="1" t="s">
        <v>91</v>
      </c>
      <c r="G299">
        <v>1</v>
      </c>
      <c r="H299">
        <v>9</v>
      </c>
      <c r="I299" s="1" t="s">
        <v>16</v>
      </c>
      <c r="J299" s="1" t="s">
        <v>40</v>
      </c>
      <c r="K299" s="1" t="s">
        <v>41</v>
      </c>
      <c r="L299" s="1" t="s">
        <v>173</v>
      </c>
      <c r="M299" s="1" t="s">
        <v>174</v>
      </c>
      <c r="N299" s="1" t="s">
        <v>1323</v>
      </c>
      <c r="O299" s="1" t="s">
        <v>1324</v>
      </c>
      <c r="P299" s="1" t="s">
        <v>1325</v>
      </c>
      <c r="Q299">
        <v>8</v>
      </c>
      <c r="R299" s="1" t="s">
        <v>22</v>
      </c>
      <c r="S299">
        <v>100269</v>
      </c>
      <c r="T299" s="1" t="s">
        <v>1326</v>
      </c>
      <c r="U299" s="1" t="s">
        <v>1326</v>
      </c>
      <c r="V299">
        <v>6</v>
      </c>
      <c r="W299" s="1" t="s">
        <v>51</v>
      </c>
      <c r="X299" s="1" t="s">
        <v>51</v>
      </c>
      <c r="Y299" s="1" t="s">
        <v>391</v>
      </c>
      <c r="Z299">
        <v>96529</v>
      </c>
      <c r="AA299" t="s">
        <v>1257</v>
      </c>
      <c r="AB299" t="s">
        <v>1257</v>
      </c>
    </row>
    <row r="300" spans="1:28">
      <c r="A300">
        <v>10894</v>
      </c>
      <c r="B300" s="1" t="s">
        <v>1325</v>
      </c>
      <c r="C300" s="1" t="s">
        <v>38</v>
      </c>
      <c r="D300" s="2">
        <v>43709</v>
      </c>
      <c r="E300" s="2">
        <v>43830</v>
      </c>
      <c r="F300" s="1" t="s">
        <v>91</v>
      </c>
      <c r="G300">
        <v>1</v>
      </c>
      <c r="H300">
        <v>9</v>
      </c>
      <c r="I300" s="1" t="s">
        <v>16</v>
      </c>
      <c r="J300" s="1" t="s">
        <v>40</v>
      </c>
      <c r="K300" s="1" t="s">
        <v>41</v>
      </c>
      <c r="L300" s="1" t="s">
        <v>173</v>
      </c>
      <c r="M300" s="1" t="s">
        <v>174</v>
      </c>
      <c r="N300" s="1" t="s">
        <v>1323</v>
      </c>
      <c r="O300" s="1" t="s">
        <v>1324</v>
      </c>
      <c r="P300" s="1" t="s">
        <v>1325</v>
      </c>
      <c r="Q300">
        <v>8</v>
      </c>
      <c r="R300" s="1" t="s">
        <v>22</v>
      </c>
      <c r="S300">
        <v>100269</v>
      </c>
      <c r="T300" s="1" t="s">
        <v>1326</v>
      </c>
      <c r="U300" s="1" t="s">
        <v>1326</v>
      </c>
      <c r="V300">
        <v>7</v>
      </c>
      <c r="W300" s="1" t="s">
        <v>31</v>
      </c>
      <c r="X300" s="1" t="s">
        <v>32</v>
      </c>
      <c r="Y300" s="1" t="s">
        <v>391</v>
      </c>
      <c r="Z300">
        <v>96529</v>
      </c>
      <c r="AA300" t="s">
        <v>1257</v>
      </c>
      <c r="AB300" t="s">
        <v>1257</v>
      </c>
    </row>
    <row r="301" spans="1:28">
      <c r="A301">
        <v>10894</v>
      </c>
      <c r="B301" s="1" t="s">
        <v>1325</v>
      </c>
      <c r="C301" s="1" t="s">
        <v>38</v>
      </c>
      <c r="D301" s="2">
        <v>43709</v>
      </c>
      <c r="E301" s="2">
        <v>43830</v>
      </c>
      <c r="F301" s="1" t="s">
        <v>91</v>
      </c>
      <c r="G301">
        <v>1</v>
      </c>
      <c r="H301">
        <v>9</v>
      </c>
      <c r="I301" s="1" t="s">
        <v>16</v>
      </c>
      <c r="J301" s="1" t="s">
        <v>40</v>
      </c>
      <c r="K301" s="1" t="s">
        <v>41</v>
      </c>
      <c r="L301" s="1" t="s">
        <v>173</v>
      </c>
      <c r="M301" s="1" t="s">
        <v>174</v>
      </c>
      <c r="N301" s="1" t="s">
        <v>1323</v>
      </c>
      <c r="O301" s="1" t="s">
        <v>1324</v>
      </c>
      <c r="P301" s="1" t="s">
        <v>1325</v>
      </c>
      <c r="Q301">
        <v>8</v>
      </c>
      <c r="R301" s="1" t="s">
        <v>22</v>
      </c>
      <c r="S301">
        <v>100269</v>
      </c>
      <c r="T301" s="1" t="s">
        <v>1326</v>
      </c>
      <c r="U301" s="1" t="s">
        <v>1326</v>
      </c>
      <c r="V301">
        <v>3</v>
      </c>
      <c r="W301" s="1" t="s">
        <v>23</v>
      </c>
      <c r="X301" s="1" t="s">
        <v>24</v>
      </c>
      <c r="Y301" s="1" t="s">
        <v>292</v>
      </c>
      <c r="Z301">
        <v>96529</v>
      </c>
      <c r="AA301" t="s">
        <v>1257</v>
      </c>
      <c r="AB301" t="s">
        <v>1257</v>
      </c>
    </row>
    <row r="302" spans="1:28">
      <c r="A302">
        <v>10894</v>
      </c>
      <c r="B302" s="1" t="s">
        <v>1325</v>
      </c>
      <c r="C302" s="1" t="s">
        <v>38</v>
      </c>
      <c r="D302" s="2">
        <v>43709</v>
      </c>
      <c r="E302" s="2">
        <v>43830</v>
      </c>
      <c r="F302" s="1" t="s">
        <v>91</v>
      </c>
      <c r="G302">
        <v>1</v>
      </c>
      <c r="H302">
        <v>9</v>
      </c>
      <c r="I302" s="1" t="s">
        <v>16</v>
      </c>
      <c r="J302" s="1" t="s">
        <v>40</v>
      </c>
      <c r="K302" s="1" t="s">
        <v>41</v>
      </c>
      <c r="L302" s="1" t="s">
        <v>173</v>
      </c>
      <c r="M302" s="1" t="s">
        <v>174</v>
      </c>
      <c r="N302" s="1" t="s">
        <v>1323</v>
      </c>
      <c r="O302" s="1" t="s">
        <v>1324</v>
      </c>
      <c r="P302" s="1" t="s">
        <v>1325</v>
      </c>
      <c r="Q302">
        <v>8</v>
      </c>
      <c r="R302" s="1" t="s">
        <v>22</v>
      </c>
      <c r="S302">
        <v>100269</v>
      </c>
      <c r="T302" s="1" t="s">
        <v>1326</v>
      </c>
      <c r="U302" s="1" t="s">
        <v>1326</v>
      </c>
      <c r="V302">
        <v>6</v>
      </c>
      <c r="W302" s="1" t="s">
        <v>51</v>
      </c>
      <c r="X302" s="1" t="s">
        <v>51</v>
      </c>
      <c r="Y302" s="1" t="s">
        <v>292</v>
      </c>
      <c r="Z302">
        <v>96529</v>
      </c>
      <c r="AA302" t="s">
        <v>1257</v>
      </c>
      <c r="AB302" t="s">
        <v>1257</v>
      </c>
    </row>
    <row r="303" spans="1:28">
      <c r="A303">
        <v>10894</v>
      </c>
      <c r="B303" s="1" t="s">
        <v>1325</v>
      </c>
      <c r="C303" s="1" t="s">
        <v>38</v>
      </c>
      <c r="D303" s="2">
        <v>43709</v>
      </c>
      <c r="E303" s="2">
        <v>43830</v>
      </c>
      <c r="F303" s="1" t="s">
        <v>91</v>
      </c>
      <c r="G303">
        <v>1</v>
      </c>
      <c r="H303">
        <v>9</v>
      </c>
      <c r="I303" s="1" t="s">
        <v>16</v>
      </c>
      <c r="J303" s="1" t="s">
        <v>40</v>
      </c>
      <c r="K303" s="1" t="s">
        <v>41</v>
      </c>
      <c r="L303" s="1" t="s">
        <v>173</v>
      </c>
      <c r="M303" s="1" t="s">
        <v>174</v>
      </c>
      <c r="N303" s="1" t="s">
        <v>1323</v>
      </c>
      <c r="O303" s="1" t="s">
        <v>1324</v>
      </c>
      <c r="P303" s="1" t="s">
        <v>1325</v>
      </c>
      <c r="Q303">
        <v>8</v>
      </c>
      <c r="R303" s="1" t="s">
        <v>22</v>
      </c>
      <c r="S303">
        <v>100269</v>
      </c>
      <c r="T303" s="1" t="s">
        <v>1326</v>
      </c>
      <c r="U303" s="1" t="s">
        <v>1326</v>
      </c>
      <c r="V303">
        <v>7</v>
      </c>
      <c r="W303" s="1" t="s">
        <v>31</v>
      </c>
      <c r="X303" s="1" t="s">
        <v>32</v>
      </c>
      <c r="Y303" s="1" t="s">
        <v>292</v>
      </c>
      <c r="Z303">
        <v>96529</v>
      </c>
      <c r="AA303" t="s">
        <v>1257</v>
      </c>
      <c r="AB303" t="s">
        <v>1257</v>
      </c>
    </row>
    <row r="304" spans="1:28">
      <c r="A304">
        <v>10898</v>
      </c>
      <c r="B304" s="1" t="s">
        <v>1327</v>
      </c>
      <c r="C304" s="1" t="s">
        <v>38</v>
      </c>
      <c r="D304" s="2">
        <v>43469</v>
      </c>
      <c r="E304" s="2">
        <v>43830</v>
      </c>
      <c r="F304" s="1" t="s">
        <v>91</v>
      </c>
      <c r="G304">
        <v>30</v>
      </c>
      <c r="H304">
        <v>39</v>
      </c>
      <c r="I304" s="1" t="s">
        <v>16</v>
      </c>
      <c r="J304" s="1" t="s">
        <v>148</v>
      </c>
      <c r="K304" s="1" t="s">
        <v>149</v>
      </c>
      <c r="L304" s="1" t="s">
        <v>165</v>
      </c>
      <c r="M304" s="1" t="s">
        <v>166</v>
      </c>
      <c r="N304" s="1" t="s">
        <v>167</v>
      </c>
      <c r="O304" s="1" t="s">
        <v>166</v>
      </c>
      <c r="P304" s="1" t="s">
        <v>1328</v>
      </c>
      <c r="Q304">
        <v>8</v>
      </c>
      <c r="R304" s="1" t="s">
        <v>22</v>
      </c>
      <c r="S304">
        <v>813</v>
      </c>
      <c r="T304" s="1" t="s">
        <v>1329</v>
      </c>
      <c r="U304" s="1" t="s">
        <v>1330</v>
      </c>
      <c r="V304">
        <v>4</v>
      </c>
      <c r="W304" s="1" t="s">
        <v>49</v>
      </c>
      <c r="X304" s="1" t="s">
        <v>50</v>
      </c>
      <c r="Y304" s="1" t="s">
        <v>161</v>
      </c>
      <c r="Z304">
        <v>272743</v>
      </c>
      <c r="AA304" t="s">
        <v>1263</v>
      </c>
      <c r="AB304" t="s">
        <v>1263</v>
      </c>
    </row>
    <row r="305" spans="1:28">
      <c r="A305">
        <v>10898</v>
      </c>
      <c r="B305" s="1" t="s">
        <v>1327</v>
      </c>
      <c r="C305" s="1" t="s">
        <v>38</v>
      </c>
      <c r="D305" s="2">
        <v>43469</v>
      </c>
      <c r="E305" s="2">
        <v>43830</v>
      </c>
      <c r="F305" s="1" t="s">
        <v>91</v>
      </c>
      <c r="G305">
        <v>30</v>
      </c>
      <c r="H305">
        <v>39</v>
      </c>
      <c r="I305" s="1" t="s">
        <v>16</v>
      </c>
      <c r="J305" s="1" t="s">
        <v>148</v>
      </c>
      <c r="K305" s="1" t="s">
        <v>149</v>
      </c>
      <c r="L305" s="1" t="s">
        <v>165</v>
      </c>
      <c r="M305" s="1" t="s">
        <v>166</v>
      </c>
      <c r="N305" s="1" t="s">
        <v>222</v>
      </c>
      <c r="O305" s="1" t="s">
        <v>223</v>
      </c>
      <c r="P305" s="1" t="s">
        <v>1328</v>
      </c>
      <c r="Q305">
        <v>8</v>
      </c>
      <c r="R305" s="1" t="s">
        <v>22</v>
      </c>
      <c r="S305">
        <v>813</v>
      </c>
      <c r="T305" s="1" t="s">
        <v>1329</v>
      </c>
      <c r="U305" s="1" t="s">
        <v>1330</v>
      </c>
      <c r="V305">
        <v>4</v>
      </c>
      <c r="W305" s="1" t="s">
        <v>49</v>
      </c>
      <c r="X305" s="1" t="s">
        <v>50</v>
      </c>
      <c r="Y305" s="1" t="s">
        <v>161</v>
      </c>
      <c r="Z305">
        <v>341680</v>
      </c>
      <c r="AA305" t="s">
        <v>1263</v>
      </c>
      <c r="AB305" t="s">
        <v>1263</v>
      </c>
    </row>
    <row r="306" spans="1:28">
      <c r="A306">
        <v>10898</v>
      </c>
      <c r="B306" s="1" t="s">
        <v>1327</v>
      </c>
      <c r="C306" s="1" t="s">
        <v>38</v>
      </c>
      <c r="D306" s="2">
        <v>43469</v>
      </c>
      <c r="E306" s="2">
        <v>43830</v>
      </c>
      <c r="F306" s="1" t="s">
        <v>91</v>
      </c>
      <c r="G306">
        <v>30</v>
      </c>
      <c r="H306">
        <v>39</v>
      </c>
      <c r="I306" s="1" t="s">
        <v>16</v>
      </c>
      <c r="J306" s="1" t="s">
        <v>148</v>
      </c>
      <c r="K306" s="1" t="s">
        <v>149</v>
      </c>
      <c r="L306" s="1" t="s">
        <v>1331</v>
      </c>
      <c r="M306" s="1" t="s">
        <v>1332</v>
      </c>
      <c r="N306" s="1" t="s">
        <v>1333</v>
      </c>
      <c r="O306" s="1" t="s">
        <v>1334</v>
      </c>
      <c r="P306" s="1" t="s">
        <v>1328</v>
      </c>
      <c r="Q306">
        <v>8</v>
      </c>
      <c r="R306" s="1" t="s">
        <v>22</v>
      </c>
      <c r="S306">
        <v>813</v>
      </c>
      <c r="T306" s="1" t="s">
        <v>1329</v>
      </c>
      <c r="U306" s="1" t="s">
        <v>1330</v>
      </c>
      <c r="V306">
        <v>4</v>
      </c>
      <c r="W306" s="1" t="s">
        <v>49</v>
      </c>
      <c r="X306" s="1" t="s">
        <v>50</v>
      </c>
      <c r="Y306" s="1" t="s">
        <v>161</v>
      </c>
      <c r="Z306">
        <v>154887</v>
      </c>
      <c r="AA306" t="s">
        <v>1263</v>
      </c>
      <c r="AB306" t="s">
        <v>1263</v>
      </c>
    </row>
    <row r="307" spans="1:28">
      <c r="A307">
        <v>10898</v>
      </c>
      <c r="B307" s="1" t="s">
        <v>1327</v>
      </c>
      <c r="C307" s="1" t="s">
        <v>38</v>
      </c>
      <c r="D307" s="2">
        <v>43469</v>
      </c>
      <c r="E307" s="2">
        <v>43830</v>
      </c>
      <c r="F307" s="1" t="s">
        <v>91</v>
      </c>
      <c r="G307">
        <v>30</v>
      </c>
      <c r="H307">
        <v>39</v>
      </c>
      <c r="I307" s="1" t="s">
        <v>16</v>
      </c>
      <c r="J307" s="1" t="s">
        <v>148</v>
      </c>
      <c r="K307" s="1" t="s">
        <v>149</v>
      </c>
      <c r="L307" s="1" t="s">
        <v>1335</v>
      </c>
      <c r="M307" s="1" t="s">
        <v>1336</v>
      </c>
      <c r="N307" s="1" t="s">
        <v>1337</v>
      </c>
      <c r="O307" s="1" t="s">
        <v>1338</v>
      </c>
      <c r="P307" s="1" t="s">
        <v>1328</v>
      </c>
      <c r="Q307">
        <v>8</v>
      </c>
      <c r="R307" s="1" t="s">
        <v>22</v>
      </c>
      <c r="S307">
        <v>813</v>
      </c>
      <c r="T307" s="1" t="s">
        <v>1329</v>
      </c>
      <c r="U307" s="1" t="s">
        <v>1330</v>
      </c>
      <c r="V307">
        <v>4</v>
      </c>
      <c r="W307" s="1" t="s">
        <v>49</v>
      </c>
      <c r="X307" s="1" t="s">
        <v>50</v>
      </c>
      <c r="Y307" s="1" t="s">
        <v>161</v>
      </c>
      <c r="Z307">
        <v>103790</v>
      </c>
      <c r="AA307" t="s">
        <v>1263</v>
      </c>
      <c r="AB307" t="s">
        <v>1263</v>
      </c>
    </row>
    <row r="308" spans="1:28">
      <c r="A308">
        <v>10898</v>
      </c>
      <c r="B308" s="1" t="s">
        <v>1327</v>
      </c>
      <c r="C308" s="1" t="s">
        <v>38</v>
      </c>
      <c r="D308" s="2">
        <v>43469</v>
      </c>
      <c r="E308" s="2">
        <v>43830</v>
      </c>
      <c r="F308" s="1" t="s">
        <v>91</v>
      </c>
      <c r="G308">
        <v>30</v>
      </c>
      <c r="H308">
        <v>39</v>
      </c>
      <c r="I308" s="1" t="s">
        <v>16</v>
      </c>
      <c r="J308" s="1" t="s">
        <v>148</v>
      </c>
      <c r="K308" s="1" t="s">
        <v>149</v>
      </c>
      <c r="L308" s="1" t="s">
        <v>1335</v>
      </c>
      <c r="M308" s="1" t="s">
        <v>1336</v>
      </c>
      <c r="N308" s="1" t="s">
        <v>1339</v>
      </c>
      <c r="O308" s="1" t="s">
        <v>1336</v>
      </c>
      <c r="P308" s="1" t="s">
        <v>1328</v>
      </c>
      <c r="Q308">
        <v>8</v>
      </c>
      <c r="R308" s="1" t="s">
        <v>22</v>
      </c>
      <c r="S308">
        <v>813</v>
      </c>
      <c r="T308" s="1" t="s">
        <v>1329</v>
      </c>
      <c r="U308" s="1" t="s">
        <v>1330</v>
      </c>
      <c r="V308">
        <v>4</v>
      </c>
      <c r="W308" s="1" t="s">
        <v>49</v>
      </c>
      <c r="X308" s="1" t="s">
        <v>50</v>
      </c>
      <c r="Y308" s="1" t="s">
        <v>161</v>
      </c>
      <c r="Z308">
        <v>219036</v>
      </c>
      <c r="AA308" t="s">
        <v>1263</v>
      </c>
      <c r="AB308" t="s">
        <v>1263</v>
      </c>
    </row>
    <row r="309" spans="1:28">
      <c r="A309">
        <v>10898</v>
      </c>
      <c r="B309" s="1" t="s">
        <v>1327</v>
      </c>
      <c r="C309" s="1" t="s">
        <v>38</v>
      </c>
      <c r="D309" s="2">
        <v>43469</v>
      </c>
      <c r="E309" s="2">
        <v>43830</v>
      </c>
      <c r="F309" s="1" t="s">
        <v>91</v>
      </c>
      <c r="G309">
        <v>30</v>
      </c>
      <c r="H309">
        <v>39</v>
      </c>
      <c r="I309" s="1" t="s">
        <v>16</v>
      </c>
      <c r="J309" s="1" t="s">
        <v>148</v>
      </c>
      <c r="K309" s="1" t="s">
        <v>149</v>
      </c>
      <c r="L309" s="1" t="s">
        <v>1340</v>
      </c>
      <c r="M309" s="1" t="s">
        <v>1341</v>
      </c>
      <c r="N309" s="1" t="s">
        <v>1342</v>
      </c>
      <c r="O309" s="1" t="s">
        <v>1341</v>
      </c>
      <c r="P309" s="1" t="s">
        <v>1328</v>
      </c>
      <c r="Q309">
        <v>8</v>
      </c>
      <c r="R309" s="1" t="s">
        <v>22</v>
      </c>
      <c r="S309">
        <v>813</v>
      </c>
      <c r="T309" s="1" t="s">
        <v>1329</v>
      </c>
      <c r="U309" s="1" t="s">
        <v>1330</v>
      </c>
      <c r="V309">
        <v>4</v>
      </c>
      <c r="W309" s="1" t="s">
        <v>49</v>
      </c>
      <c r="X309" s="1" t="s">
        <v>50</v>
      </c>
      <c r="Y309" s="1" t="s">
        <v>161</v>
      </c>
      <c r="Z309">
        <v>255407</v>
      </c>
      <c r="AA309" t="s">
        <v>1263</v>
      </c>
      <c r="AB309" t="s">
        <v>1263</v>
      </c>
    </row>
    <row r="310" spans="1:28">
      <c r="A310">
        <v>10898</v>
      </c>
      <c r="B310" s="1" t="s">
        <v>1327</v>
      </c>
      <c r="C310" s="1" t="s">
        <v>38</v>
      </c>
      <c r="D310" s="2">
        <v>43469</v>
      </c>
      <c r="E310" s="2">
        <v>43830</v>
      </c>
      <c r="F310" s="1" t="s">
        <v>91</v>
      </c>
      <c r="G310">
        <v>30</v>
      </c>
      <c r="H310">
        <v>39</v>
      </c>
      <c r="I310" s="1" t="s">
        <v>16</v>
      </c>
      <c r="J310" s="1" t="s">
        <v>148</v>
      </c>
      <c r="K310" s="1" t="s">
        <v>149</v>
      </c>
      <c r="L310" s="1" t="s">
        <v>1343</v>
      </c>
      <c r="M310" s="1" t="s">
        <v>1344</v>
      </c>
      <c r="N310" s="1" t="s">
        <v>1345</v>
      </c>
      <c r="O310" s="1" t="s">
        <v>1344</v>
      </c>
      <c r="P310" s="1" t="s">
        <v>1328</v>
      </c>
      <c r="Q310">
        <v>8</v>
      </c>
      <c r="R310" s="1" t="s">
        <v>22</v>
      </c>
      <c r="S310">
        <v>813</v>
      </c>
      <c r="T310" s="1" t="s">
        <v>1329</v>
      </c>
      <c r="U310" s="1" t="s">
        <v>1330</v>
      </c>
      <c r="V310">
        <v>4</v>
      </c>
      <c r="W310" s="1" t="s">
        <v>49</v>
      </c>
      <c r="X310" s="1" t="s">
        <v>50</v>
      </c>
      <c r="Y310" s="1" t="s">
        <v>161</v>
      </c>
      <c r="Z310">
        <v>133019</v>
      </c>
      <c r="AA310" t="s">
        <v>1263</v>
      </c>
      <c r="AB310" t="s">
        <v>1263</v>
      </c>
    </row>
    <row r="311" spans="1:28">
      <c r="A311">
        <v>10898</v>
      </c>
      <c r="B311" s="1" t="s">
        <v>1327</v>
      </c>
      <c r="C311" s="1" t="s">
        <v>38</v>
      </c>
      <c r="D311" s="2">
        <v>43469</v>
      </c>
      <c r="E311" s="2">
        <v>43830</v>
      </c>
      <c r="F311" s="1" t="s">
        <v>91</v>
      </c>
      <c r="G311">
        <v>30</v>
      </c>
      <c r="H311">
        <v>39</v>
      </c>
      <c r="I311" s="1" t="s">
        <v>16</v>
      </c>
      <c r="J311" s="1" t="s">
        <v>148</v>
      </c>
      <c r="K311" s="1" t="s">
        <v>149</v>
      </c>
      <c r="L311" s="1" t="s">
        <v>1331</v>
      </c>
      <c r="M311" s="1" t="s">
        <v>1332</v>
      </c>
      <c r="N311" s="1" t="s">
        <v>1346</v>
      </c>
      <c r="O311" s="1" t="s">
        <v>1347</v>
      </c>
      <c r="P311" s="1" t="s">
        <v>1328</v>
      </c>
      <c r="Q311">
        <v>8</v>
      </c>
      <c r="R311" s="1" t="s">
        <v>22</v>
      </c>
      <c r="S311">
        <v>813</v>
      </c>
      <c r="T311" s="1" t="s">
        <v>1329</v>
      </c>
      <c r="U311" s="1" t="s">
        <v>1330</v>
      </c>
      <c r="V311">
        <v>4</v>
      </c>
      <c r="W311" s="1" t="s">
        <v>49</v>
      </c>
      <c r="X311" s="1" t="s">
        <v>50</v>
      </c>
      <c r="Y311" s="1" t="s">
        <v>161</v>
      </c>
      <c r="Z311">
        <v>253202</v>
      </c>
      <c r="AA311" t="s">
        <v>1263</v>
      </c>
      <c r="AB311" t="s">
        <v>1263</v>
      </c>
    </row>
    <row r="312" spans="1:28">
      <c r="A312">
        <v>10898</v>
      </c>
      <c r="B312" s="1" t="s">
        <v>1327</v>
      </c>
      <c r="C312" s="1" t="s">
        <v>38</v>
      </c>
      <c r="D312" s="2">
        <v>43469</v>
      </c>
      <c r="E312" s="2">
        <v>43830</v>
      </c>
      <c r="F312" s="1" t="s">
        <v>91</v>
      </c>
      <c r="G312">
        <v>30</v>
      </c>
      <c r="H312">
        <v>39</v>
      </c>
      <c r="I312" s="1" t="s">
        <v>16</v>
      </c>
      <c r="J312" s="1" t="s">
        <v>148</v>
      </c>
      <c r="K312" s="1" t="s">
        <v>149</v>
      </c>
      <c r="L312" s="1" t="s">
        <v>589</v>
      </c>
      <c r="M312" s="1" t="s">
        <v>590</v>
      </c>
      <c r="N312" s="1" t="s">
        <v>1348</v>
      </c>
      <c r="O312" s="1" t="s">
        <v>590</v>
      </c>
      <c r="P312" s="1" t="s">
        <v>1328</v>
      </c>
      <c r="Q312">
        <v>8</v>
      </c>
      <c r="R312" s="1" t="s">
        <v>22</v>
      </c>
      <c r="S312">
        <v>813</v>
      </c>
      <c r="T312" s="1" t="s">
        <v>1329</v>
      </c>
      <c r="U312" s="1" t="s">
        <v>1330</v>
      </c>
      <c r="V312">
        <v>4</v>
      </c>
      <c r="W312" s="1" t="s">
        <v>49</v>
      </c>
      <c r="X312" s="1" t="s">
        <v>50</v>
      </c>
      <c r="Y312" s="1" t="s">
        <v>161</v>
      </c>
      <c r="Z312">
        <v>170182</v>
      </c>
      <c r="AA312" t="s">
        <v>1263</v>
      </c>
      <c r="AB312" t="s">
        <v>1263</v>
      </c>
    </row>
    <row r="313" spans="1:28">
      <c r="A313">
        <v>10898</v>
      </c>
      <c r="B313" s="1" t="s">
        <v>1327</v>
      </c>
      <c r="C313" s="1" t="s">
        <v>38</v>
      </c>
      <c r="D313" s="2">
        <v>43469</v>
      </c>
      <c r="E313" s="2">
        <v>43830</v>
      </c>
      <c r="F313" s="1" t="s">
        <v>91</v>
      </c>
      <c r="G313">
        <v>30</v>
      </c>
      <c r="H313">
        <v>39</v>
      </c>
      <c r="I313" s="1" t="s">
        <v>16</v>
      </c>
      <c r="J313" s="1" t="s">
        <v>262</v>
      </c>
      <c r="K313" s="1" t="s">
        <v>263</v>
      </c>
      <c r="L313" s="1" t="s">
        <v>1150</v>
      </c>
      <c r="M313" s="1" t="s">
        <v>1151</v>
      </c>
      <c r="N313" s="1" t="s">
        <v>1152</v>
      </c>
      <c r="O313" s="1" t="s">
        <v>1151</v>
      </c>
      <c r="P313" s="1" t="s">
        <v>1328</v>
      </c>
      <c r="Q313">
        <v>8</v>
      </c>
      <c r="R313" s="1" t="s">
        <v>22</v>
      </c>
      <c r="S313">
        <v>813</v>
      </c>
      <c r="T313" s="1" t="s">
        <v>1329</v>
      </c>
      <c r="U313" s="1" t="s">
        <v>1330</v>
      </c>
      <c r="V313">
        <v>4</v>
      </c>
      <c r="W313" s="1" t="s">
        <v>49</v>
      </c>
      <c r="X313" s="1" t="s">
        <v>50</v>
      </c>
      <c r="Y313" s="1" t="s">
        <v>161</v>
      </c>
      <c r="Z313">
        <v>195956</v>
      </c>
      <c r="AA313" t="s">
        <v>1263</v>
      </c>
      <c r="AB313" t="s">
        <v>1263</v>
      </c>
    </row>
    <row r="314" spans="1:28">
      <c r="A314">
        <v>10898</v>
      </c>
      <c r="B314" s="1" t="s">
        <v>1327</v>
      </c>
      <c r="C314" s="1" t="s">
        <v>38</v>
      </c>
      <c r="D314" s="2">
        <v>43469</v>
      </c>
      <c r="E314" s="2">
        <v>43830</v>
      </c>
      <c r="F314" s="1" t="s">
        <v>91</v>
      </c>
      <c r="G314">
        <v>30</v>
      </c>
      <c r="H314">
        <v>39</v>
      </c>
      <c r="I314" s="1" t="s">
        <v>16</v>
      </c>
      <c r="J314" s="1" t="s">
        <v>262</v>
      </c>
      <c r="K314" s="1" t="s">
        <v>263</v>
      </c>
      <c r="L314" s="1" t="s">
        <v>264</v>
      </c>
      <c r="M314" s="1" t="s">
        <v>265</v>
      </c>
      <c r="N314" s="1" t="s">
        <v>560</v>
      </c>
      <c r="O314" s="1" t="s">
        <v>265</v>
      </c>
      <c r="P314" s="1" t="s">
        <v>1328</v>
      </c>
      <c r="Q314">
        <v>8</v>
      </c>
      <c r="R314" s="1" t="s">
        <v>22</v>
      </c>
      <c r="S314">
        <v>813</v>
      </c>
      <c r="T314" s="1" t="s">
        <v>1329</v>
      </c>
      <c r="U314" s="1" t="s">
        <v>1330</v>
      </c>
      <c r="V314">
        <v>4</v>
      </c>
      <c r="W314" s="1" t="s">
        <v>49</v>
      </c>
      <c r="X314" s="1" t="s">
        <v>50</v>
      </c>
      <c r="Y314" s="1" t="s">
        <v>161</v>
      </c>
      <c r="Z314">
        <v>161917</v>
      </c>
      <c r="AA314" t="s">
        <v>1263</v>
      </c>
      <c r="AB314" t="s">
        <v>1263</v>
      </c>
    </row>
    <row r="315" spans="1:28">
      <c r="A315">
        <v>10898</v>
      </c>
      <c r="B315" s="1" t="s">
        <v>1327</v>
      </c>
      <c r="C315" s="1" t="s">
        <v>38</v>
      </c>
      <c r="D315" s="2">
        <v>43469</v>
      </c>
      <c r="E315" s="2">
        <v>43830</v>
      </c>
      <c r="F315" s="1" t="s">
        <v>91</v>
      </c>
      <c r="G315">
        <v>30</v>
      </c>
      <c r="H315">
        <v>39</v>
      </c>
      <c r="I315" s="1" t="s">
        <v>16</v>
      </c>
      <c r="J315" s="1" t="s">
        <v>262</v>
      </c>
      <c r="K315" s="1" t="s">
        <v>263</v>
      </c>
      <c r="L315" s="1" t="s">
        <v>615</v>
      </c>
      <c r="M315" s="1" t="s">
        <v>616</v>
      </c>
      <c r="N315" s="1" t="s">
        <v>617</v>
      </c>
      <c r="O315" s="1" t="s">
        <v>618</v>
      </c>
      <c r="P315" s="1" t="s">
        <v>1328</v>
      </c>
      <c r="Q315">
        <v>8</v>
      </c>
      <c r="R315" s="1" t="s">
        <v>22</v>
      </c>
      <c r="S315">
        <v>813</v>
      </c>
      <c r="T315" s="1" t="s">
        <v>1329</v>
      </c>
      <c r="U315" s="1" t="s">
        <v>1330</v>
      </c>
      <c r="V315">
        <v>4</v>
      </c>
      <c r="W315" s="1" t="s">
        <v>49</v>
      </c>
      <c r="X315" s="1" t="s">
        <v>50</v>
      </c>
      <c r="Y315" s="1" t="s">
        <v>161</v>
      </c>
      <c r="Z315">
        <v>319289</v>
      </c>
      <c r="AA315" t="s">
        <v>1263</v>
      </c>
      <c r="AB315" t="s">
        <v>1263</v>
      </c>
    </row>
    <row r="316" spans="1:28">
      <c r="A316">
        <v>10898</v>
      </c>
      <c r="B316" s="1" t="s">
        <v>1327</v>
      </c>
      <c r="C316" s="1" t="s">
        <v>38</v>
      </c>
      <c r="D316" s="2">
        <v>43469</v>
      </c>
      <c r="E316" s="2">
        <v>43830</v>
      </c>
      <c r="F316" s="1" t="s">
        <v>91</v>
      </c>
      <c r="G316">
        <v>30</v>
      </c>
      <c r="H316">
        <v>39</v>
      </c>
      <c r="I316" s="1" t="s">
        <v>16</v>
      </c>
      <c r="J316" s="1" t="s">
        <v>262</v>
      </c>
      <c r="K316" s="1" t="s">
        <v>263</v>
      </c>
      <c r="L316" s="1" t="s">
        <v>615</v>
      </c>
      <c r="M316" s="1" t="s">
        <v>616</v>
      </c>
      <c r="N316" s="1" t="s">
        <v>1349</v>
      </c>
      <c r="O316" s="1" t="s">
        <v>263</v>
      </c>
      <c r="P316" s="1" t="s">
        <v>1328</v>
      </c>
      <c r="Q316">
        <v>8</v>
      </c>
      <c r="R316" s="1" t="s">
        <v>22</v>
      </c>
      <c r="S316">
        <v>813</v>
      </c>
      <c r="T316" s="1" t="s">
        <v>1329</v>
      </c>
      <c r="U316" s="1" t="s">
        <v>1330</v>
      </c>
      <c r="V316">
        <v>4</v>
      </c>
      <c r="W316" s="1" t="s">
        <v>49</v>
      </c>
      <c r="X316" s="1" t="s">
        <v>50</v>
      </c>
      <c r="Y316" s="1" t="s">
        <v>161</v>
      </c>
      <c r="Z316">
        <v>184842</v>
      </c>
      <c r="AA316" t="s">
        <v>1263</v>
      </c>
      <c r="AB316" t="s">
        <v>1263</v>
      </c>
    </row>
    <row r="317" spans="1:28">
      <c r="A317">
        <v>10898</v>
      </c>
      <c r="B317" s="1" t="s">
        <v>1327</v>
      </c>
      <c r="C317" s="1" t="s">
        <v>38</v>
      </c>
      <c r="D317" s="2">
        <v>43469</v>
      </c>
      <c r="E317" s="2">
        <v>43830</v>
      </c>
      <c r="F317" s="1" t="s">
        <v>91</v>
      </c>
      <c r="G317">
        <v>30</v>
      </c>
      <c r="H317">
        <v>39</v>
      </c>
      <c r="I317" s="1" t="s">
        <v>16</v>
      </c>
      <c r="J317" s="1" t="s">
        <v>262</v>
      </c>
      <c r="K317" s="1" t="s">
        <v>263</v>
      </c>
      <c r="L317" s="1" t="s">
        <v>1350</v>
      </c>
      <c r="M317" s="1" t="s">
        <v>1351</v>
      </c>
      <c r="N317" s="1" t="s">
        <v>1352</v>
      </c>
      <c r="O317" s="1" t="s">
        <v>1351</v>
      </c>
      <c r="P317" s="1" t="s">
        <v>1328</v>
      </c>
      <c r="Q317">
        <v>8</v>
      </c>
      <c r="R317" s="1" t="s">
        <v>22</v>
      </c>
      <c r="S317">
        <v>813</v>
      </c>
      <c r="T317" s="1" t="s">
        <v>1329</v>
      </c>
      <c r="U317" s="1" t="s">
        <v>1330</v>
      </c>
      <c r="V317">
        <v>4</v>
      </c>
      <c r="W317" s="1" t="s">
        <v>49</v>
      </c>
      <c r="X317" s="1" t="s">
        <v>50</v>
      </c>
      <c r="Y317" s="1" t="s">
        <v>161</v>
      </c>
      <c r="Z317">
        <v>86440</v>
      </c>
      <c r="AA317" t="s">
        <v>1263</v>
      </c>
      <c r="AB317" t="s">
        <v>1263</v>
      </c>
    </row>
    <row r="318" spans="1:28">
      <c r="A318">
        <v>10898</v>
      </c>
      <c r="B318" s="1" t="s">
        <v>1327</v>
      </c>
      <c r="C318" s="1" t="s">
        <v>38</v>
      </c>
      <c r="D318" s="2">
        <v>43469</v>
      </c>
      <c r="E318" s="2">
        <v>43830</v>
      </c>
      <c r="F318" s="1" t="s">
        <v>91</v>
      </c>
      <c r="G318">
        <v>30</v>
      </c>
      <c r="H318">
        <v>39</v>
      </c>
      <c r="I318" s="1" t="s">
        <v>16</v>
      </c>
      <c r="J318" s="1" t="s">
        <v>262</v>
      </c>
      <c r="K318" s="1" t="s">
        <v>263</v>
      </c>
      <c r="L318" s="1" t="s">
        <v>1350</v>
      </c>
      <c r="M318" s="1" t="s">
        <v>1351</v>
      </c>
      <c r="N318" s="1" t="s">
        <v>1353</v>
      </c>
      <c r="O318" s="1" t="s">
        <v>1354</v>
      </c>
      <c r="P318" s="1" t="s">
        <v>1328</v>
      </c>
      <c r="Q318">
        <v>8</v>
      </c>
      <c r="R318" s="1" t="s">
        <v>22</v>
      </c>
      <c r="S318">
        <v>813</v>
      </c>
      <c r="T318" s="1" t="s">
        <v>1329</v>
      </c>
      <c r="U318" s="1" t="s">
        <v>1330</v>
      </c>
      <c r="V318">
        <v>4</v>
      </c>
      <c r="W318" s="1" t="s">
        <v>49</v>
      </c>
      <c r="X318" s="1" t="s">
        <v>50</v>
      </c>
      <c r="Y318" s="1" t="s">
        <v>161</v>
      </c>
      <c r="Z318">
        <v>307063</v>
      </c>
      <c r="AA318" t="s">
        <v>1263</v>
      </c>
      <c r="AB318" t="s">
        <v>1263</v>
      </c>
    </row>
    <row r="319" spans="1:28">
      <c r="A319">
        <v>10899</v>
      </c>
      <c r="B319" s="1" t="s">
        <v>1355</v>
      </c>
      <c r="C319" s="1" t="s">
        <v>38</v>
      </c>
      <c r="D319" s="2">
        <v>43566</v>
      </c>
      <c r="E319" s="2">
        <v>43830</v>
      </c>
      <c r="F319" s="1" t="s">
        <v>91</v>
      </c>
      <c r="G319">
        <v>1</v>
      </c>
      <c r="H319">
        <v>9</v>
      </c>
      <c r="I319" s="1" t="s">
        <v>16</v>
      </c>
      <c r="J319" s="1" t="s">
        <v>525</v>
      </c>
      <c r="K319" s="1" t="s">
        <v>526</v>
      </c>
      <c r="L319" s="1" t="s">
        <v>527</v>
      </c>
      <c r="M319" s="1" t="s">
        <v>528</v>
      </c>
      <c r="N319" s="1" t="s">
        <v>529</v>
      </c>
      <c r="O319" s="1" t="s">
        <v>530</v>
      </c>
      <c r="P319" s="1" t="s">
        <v>1356</v>
      </c>
      <c r="Q319">
        <v>8</v>
      </c>
      <c r="R319" s="1" t="s">
        <v>22</v>
      </c>
      <c r="S319">
        <v>813</v>
      </c>
      <c r="T319" s="1" t="s">
        <v>1329</v>
      </c>
      <c r="U319" s="1" t="s">
        <v>1330</v>
      </c>
      <c r="V319">
        <v>4</v>
      </c>
      <c r="W319" s="1" t="s">
        <v>49</v>
      </c>
      <c r="X319" s="1" t="s">
        <v>50</v>
      </c>
      <c r="Y319" s="1" t="s">
        <v>161</v>
      </c>
      <c r="Z319">
        <v>308651</v>
      </c>
      <c r="AA319" t="s">
        <v>1257</v>
      </c>
      <c r="AB319" t="s">
        <v>1257</v>
      </c>
    </row>
    <row r="320" spans="1:28">
      <c r="A320">
        <v>10899</v>
      </c>
      <c r="B320" s="1" t="s">
        <v>1355</v>
      </c>
      <c r="C320" s="1" t="s">
        <v>38</v>
      </c>
      <c r="D320" s="2">
        <v>43566</v>
      </c>
      <c r="E320" s="2">
        <v>43830</v>
      </c>
      <c r="F320" s="1" t="s">
        <v>91</v>
      </c>
      <c r="G320">
        <v>1</v>
      </c>
      <c r="H320">
        <v>9</v>
      </c>
      <c r="I320" s="1" t="s">
        <v>16</v>
      </c>
      <c r="J320" s="1" t="s">
        <v>525</v>
      </c>
      <c r="K320" s="1" t="s">
        <v>526</v>
      </c>
      <c r="L320" s="1" t="s">
        <v>540</v>
      </c>
      <c r="M320" s="1" t="s">
        <v>541</v>
      </c>
      <c r="N320" s="1" t="s">
        <v>542</v>
      </c>
      <c r="O320" s="1" t="s">
        <v>543</v>
      </c>
      <c r="P320" s="1" t="s">
        <v>1356</v>
      </c>
      <c r="Q320">
        <v>8</v>
      </c>
      <c r="R320" s="1" t="s">
        <v>22</v>
      </c>
      <c r="S320">
        <v>813</v>
      </c>
      <c r="T320" s="1" t="s">
        <v>1329</v>
      </c>
      <c r="U320" s="1" t="s">
        <v>1330</v>
      </c>
      <c r="V320">
        <v>4</v>
      </c>
      <c r="W320" s="1" t="s">
        <v>49</v>
      </c>
      <c r="X320" s="1" t="s">
        <v>50</v>
      </c>
      <c r="Y320" s="1" t="s">
        <v>161</v>
      </c>
      <c r="Z320">
        <v>270422</v>
      </c>
      <c r="AA320" t="s">
        <v>1257</v>
      </c>
      <c r="AB320" t="s">
        <v>1257</v>
      </c>
    </row>
    <row r="321" spans="1:28">
      <c r="A321">
        <v>10900</v>
      </c>
      <c r="B321" s="1" t="s">
        <v>1357</v>
      </c>
      <c r="C321" s="1" t="s">
        <v>38</v>
      </c>
      <c r="D321" s="2">
        <v>43677</v>
      </c>
      <c r="E321" s="2">
        <v>43830</v>
      </c>
      <c r="F321" s="1" t="s">
        <v>91</v>
      </c>
      <c r="G321">
        <v>20</v>
      </c>
      <c r="H321">
        <v>29</v>
      </c>
      <c r="I321" s="1" t="s">
        <v>16</v>
      </c>
      <c r="J321" s="1" t="s">
        <v>148</v>
      </c>
      <c r="K321" s="1" t="s">
        <v>149</v>
      </c>
      <c r="L321" s="1" t="s">
        <v>165</v>
      </c>
      <c r="M321" s="1" t="s">
        <v>166</v>
      </c>
      <c r="N321" s="1" t="s">
        <v>167</v>
      </c>
      <c r="O321" s="1" t="s">
        <v>166</v>
      </c>
      <c r="P321" s="1" t="s">
        <v>1358</v>
      </c>
      <c r="Q321">
        <v>8</v>
      </c>
      <c r="R321" s="1" t="s">
        <v>22</v>
      </c>
      <c r="S321">
        <v>813</v>
      </c>
      <c r="T321" s="1" t="s">
        <v>1329</v>
      </c>
      <c r="U321" s="1" t="s">
        <v>1330</v>
      </c>
      <c r="V321">
        <v>5</v>
      </c>
      <c r="W321" s="1" t="s">
        <v>109</v>
      </c>
      <c r="X321" s="1" t="s">
        <v>109</v>
      </c>
      <c r="Y321" s="1" t="s">
        <v>161</v>
      </c>
      <c r="Z321">
        <v>272743</v>
      </c>
      <c r="AA321" t="s">
        <v>1258</v>
      </c>
      <c r="AB321" t="s">
        <v>1258</v>
      </c>
    </row>
    <row r="322" spans="1:28">
      <c r="A322">
        <v>10900</v>
      </c>
      <c r="B322" s="1" t="s">
        <v>1357</v>
      </c>
      <c r="C322" s="1" t="s">
        <v>38</v>
      </c>
      <c r="D322" s="2">
        <v>43677</v>
      </c>
      <c r="E322" s="2">
        <v>43830</v>
      </c>
      <c r="F322" s="1" t="s">
        <v>91</v>
      </c>
      <c r="G322">
        <v>20</v>
      </c>
      <c r="H322">
        <v>29</v>
      </c>
      <c r="I322" s="1" t="s">
        <v>16</v>
      </c>
      <c r="J322" s="1" t="s">
        <v>148</v>
      </c>
      <c r="K322" s="1" t="s">
        <v>149</v>
      </c>
      <c r="L322" s="1" t="s">
        <v>165</v>
      </c>
      <c r="M322" s="1" t="s">
        <v>166</v>
      </c>
      <c r="N322" s="1" t="s">
        <v>167</v>
      </c>
      <c r="O322" s="1" t="s">
        <v>166</v>
      </c>
      <c r="P322" s="1" t="s">
        <v>1358</v>
      </c>
      <c r="Q322">
        <v>8</v>
      </c>
      <c r="R322" s="1" t="s">
        <v>22</v>
      </c>
      <c r="S322">
        <v>813</v>
      </c>
      <c r="T322" s="1" t="s">
        <v>1329</v>
      </c>
      <c r="U322" s="1" t="s">
        <v>1330</v>
      </c>
      <c r="V322">
        <v>7</v>
      </c>
      <c r="W322" s="1" t="s">
        <v>31</v>
      </c>
      <c r="X322" s="1" t="s">
        <v>32</v>
      </c>
      <c r="Y322" s="1" t="s">
        <v>161</v>
      </c>
      <c r="Z322">
        <v>272743</v>
      </c>
      <c r="AA322" t="s">
        <v>1258</v>
      </c>
      <c r="AB322" t="s">
        <v>1258</v>
      </c>
    </row>
    <row r="323" spans="1:28">
      <c r="A323">
        <v>842</v>
      </c>
      <c r="B323" s="1" t="s">
        <v>861</v>
      </c>
      <c r="C323" s="1" t="s">
        <v>38</v>
      </c>
      <c r="D323" s="2">
        <v>42252</v>
      </c>
      <c r="E323" s="2">
        <v>43830</v>
      </c>
      <c r="F323" s="1" t="s">
        <v>91</v>
      </c>
      <c r="G323">
        <v>0</v>
      </c>
      <c r="H323">
        <v>0</v>
      </c>
      <c r="I323" s="1" t="s">
        <v>16</v>
      </c>
      <c r="J323" s="1" t="s">
        <v>17</v>
      </c>
      <c r="K323" s="1" t="s">
        <v>18</v>
      </c>
      <c r="L323" s="1" t="s">
        <v>82</v>
      </c>
      <c r="M323" s="1" t="s">
        <v>83</v>
      </c>
      <c r="N323" s="1" t="s">
        <v>84</v>
      </c>
      <c r="O323" s="1" t="s">
        <v>83</v>
      </c>
      <c r="P323" s="1" t="s">
        <v>862</v>
      </c>
      <c r="Q323">
        <v>8</v>
      </c>
      <c r="R323" s="1" t="s">
        <v>22</v>
      </c>
      <c r="S323">
        <v>1042</v>
      </c>
      <c r="T323" s="1" t="s">
        <v>776</v>
      </c>
      <c r="U323" s="1" t="s">
        <v>777</v>
      </c>
      <c r="V323">
        <v>1</v>
      </c>
      <c r="W323" s="1" t="s">
        <v>260</v>
      </c>
      <c r="X323" s="1" t="s">
        <v>260</v>
      </c>
      <c r="Y323" s="1" t="s">
        <v>776</v>
      </c>
      <c r="Z323">
        <v>462362</v>
      </c>
      <c r="AA323" t="s">
        <v>1256</v>
      </c>
      <c r="AB323" t="s">
        <v>1256</v>
      </c>
    </row>
    <row r="324" spans="1:28">
      <c r="A324">
        <v>842</v>
      </c>
      <c r="B324" s="1" t="s">
        <v>861</v>
      </c>
      <c r="C324" s="1" t="s">
        <v>38</v>
      </c>
      <c r="D324" s="2">
        <v>42252</v>
      </c>
      <c r="E324" s="2">
        <v>43830</v>
      </c>
      <c r="F324" s="1" t="s">
        <v>91</v>
      </c>
      <c r="G324">
        <v>0</v>
      </c>
      <c r="H324">
        <v>0</v>
      </c>
      <c r="I324" s="1" t="s">
        <v>16</v>
      </c>
      <c r="J324" s="1" t="s">
        <v>17</v>
      </c>
      <c r="K324" s="1" t="s">
        <v>18</v>
      </c>
      <c r="L324" s="1" t="s">
        <v>75</v>
      </c>
      <c r="M324" s="1" t="s">
        <v>76</v>
      </c>
      <c r="N324" s="1" t="s">
        <v>77</v>
      </c>
      <c r="O324" s="1" t="s">
        <v>76</v>
      </c>
      <c r="P324" s="1" t="s">
        <v>862</v>
      </c>
      <c r="Q324">
        <v>8</v>
      </c>
      <c r="R324" s="1" t="s">
        <v>22</v>
      </c>
      <c r="S324">
        <v>1042</v>
      </c>
      <c r="T324" s="1" t="s">
        <v>776</v>
      </c>
      <c r="U324" s="1" t="s">
        <v>777</v>
      </c>
      <c r="V324">
        <v>1</v>
      </c>
      <c r="W324" s="1" t="s">
        <v>260</v>
      </c>
      <c r="X324" s="1" t="s">
        <v>260</v>
      </c>
      <c r="Y324" s="1" t="s">
        <v>776</v>
      </c>
      <c r="Z324">
        <v>167886</v>
      </c>
      <c r="AA324" t="s">
        <v>1256</v>
      </c>
      <c r="AB324" t="s">
        <v>1256</v>
      </c>
    </row>
    <row r="325" spans="1:28">
      <c r="A325">
        <v>842</v>
      </c>
      <c r="B325" s="1" t="s">
        <v>861</v>
      </c>
      <c r="C325" s="1" t="s">
        <v>38</v>
      </c>
      <c r="D325" s="2">
        <v>42252</v>
      </c>
      <c r="E325" s="2">
        <v>43830</v>
      </c>
      <c r="F325" s="1" t="s">
        <v>91</v>
      </c>
      <c r="G325">
        <v>0</v>
      </c>
      <c r="H325">
        <v>0</v>
      </c>
      <c r="I325" s="1" t="s">
        <v>16</v>
      </c>
      <c r="J325" s="1" t="s">
        <v>17</v>
      </c>
      <c r="K325" s="1" t="s">
        <v>18</v>
      </c>
      <c r="L325" s="1" t="s">
        <v>72</v>
      </c>
      <c r="M325" s="1" t="s">
        <v>73</v>
      </c>
      <c r="N325" s="1" t="s">
        <v>74</v>
      </c>
      <c r="O325" s="1" t="s">
        <v>73</v>
      </c>
      <c r="P325" s="1" t="s">
        <v>862</v>
      </c>
      <c r="Q325">
        <v>8</v>
      </c>
      <c r="R325" s="1" t="s">
        <v>22</v>
      </c>
      <c r="S325">
        <v>1042</v>
      </c>
      <c r="T325" s="1" t="s">
        <v>776</v>
      </c>
      <c r="U325" s="1" t="s">
        <v>777</v>
      </c>
      <c r="V325">
        <v>1</v>
      </c>
      <c r="W325" s="1" t="s">
        <v>260</v>
      </c>
      <c r="X325" s="1" t="s">
        <v>260</v>
      </c>
      <c r="Y325" s="1" t="s">
        <v>776</v>
      </c>
      <c r="Z325">
        <v>303324</v>
      </c>
      <c r="AA325" t="s">
        <v>1256</v>
      </c>
      <c r="AB325" t="s">
        <v>1256</v>
      </c>
    </row>
    <row r="326" spans="1:28">
      <c r="A326">
        <v>842</v>
      </c>
      <c r="B326" s="1" t="s">
        <v>861</v>
      </c>
      <c r="C326" s="1" t="s">
        <v>38</v>
      </c>
      <c r="D326" s="2">
        <v>42252</v>
      </c>
      <c r="E326" s="2">
        <v>43830</v>
      </c>
      <c r="F326" s="1" t="s">
        <v>91</v>
      </c>
      <c r="G326">
        <v>0</v>
      </c>
      <c r="H326">
        <v>0</v>
      </c>
      <c r="I326" s="1" t="s">
        <v>16</v>
      </c>
      <c r="J326" s="1" t="s">
        <v>17</v>
      </c>
      <c r="K326" s="1" t="s">
        <v>18</v>
      </c>
      <c r="L326" s="1" t="s">
        <v>224</v>
      </c>
      <c r="M326" s="1" t="s">
        <v>225</v>
      </c>
      <c r="N326" s="1" t="s">
        <v>226</v>
      </c>
      <c r="O326" s="1" t="s">
        <v>225</v>
      </c>
      <c r="P326" s="1" t="s">
        <v>862</v>
      </c>
      <c r="Q326">
        <v>8</v>
      </c>
      <c r="R326" s="1" t="s">
        <v>22</v>
      </c>
      <c r="S326">
        <v>1042</v>
      </c>
      <c r="T326" s="1" t="s">
        <v>776</v>
      </c>
      <c r="U326" s="1" t="s">
        <v>777</v>
      </c>
      <c r="V326">
        <v>1</v>
      </c>
      <c r="W326" s="1" t="s">
        <v>260</v>
      </c>
      <c r="X326" s="1" t="s">
        <v>260</v>
      </c>
      <c r="Y326" s="1" t="s">
        <v>776</v>
      </c>
      <c r="Z326">
        <v>358713</v>
      </c>
      <c r="AA326" t="s">
        <v>1256</v>
      </c>
      <c r="AB326" t="s">
        <v>1256</v>
      </c>
    </row>
    <row r="327" spans="1:28">
      <c r="A327">
        <v>842</v>
      </c>
      <c r="B327" s="1" t="s">
        <v>861</v>
      </c>
      <c r="C327" s="1" t="s">
        <v>38</v>
      </c>
      <c r="D327" s="2">
        <v>42252</v>
      </c>
      <c r="E327" s="2">
        <v>43830</v>
      </c>
      <c r="F327" s="1" t="s">
        <v>91</v>
      </c>
      <c r="G327">
        <v>0</v>
      </c>
      <c r="H327">
        <v>0</v>
      </c>
      <c r="I327" s="1" t="s">
        <v>16</v>
      </c>
      <c r="J327" s="1" t="s">
        <v>17</v>
      </c>
      <c r="K327" s="1" t="s">
        <v>18</v>
      </c>
      <c r="L327" s="1" t="s">
        <v>78</v>
      </c>
      <c r="M327" s="1" t="s">
        <v>79</v>
      </c>
      <c r="N327" s="1" t="s">
        <v>80</v>
      </c>
      <c r="O327" s="1" t="s">
        <v>79</v>
      </c>
      <c r="P327" s="1" t="s">
        <v>862</v>
      </c>
      <c r="Q327">
        <v>8</v>
      </c>
      <c r="R327" s="1" t="s">
        <v>22</v>
      </c>
      <c r="S327">
        <v>1042</v>
      </c>
      <c r="T327" s="1" t="s">
        <v>776</v>
      </c>
      <c r="U327" s="1" t="s">
        <v>777</v>
      </c>
      <c r="V327">
        <v>1</v>
      </c>
      <c r="W327" s="1" t="s">
        <v>260</v>
      </c>
      <c r="X327" s="1" t="s">
        <v>260</v>
      </c>
      <c r="Y327" s="1" t="s">
        <v>776</v>
      </c>
      <c r="Z327">
        <v>284071</v>
      </c>
      <c r="AA327" t="s">
        <v>1256</v>
      </c>
      <c r="AB327" t="s">
        <v>1256</v>
      </c>
    </row>
    <row r="328" spans="1:28">
      <c r="A328">
        <v>842</v>
      </c>
      <c r="B328" s="1" t="s">
        <v>861</v>
      </c>
      <c r="C328" s="1" t="s">
        <v>38</v>
      </c>
      <c r="D328" s="2">
        <v>42252</v>
      </c>
      <c r="E328" s="2">
        <v>43830</v>
      </c>
      <c r="F328" s="1" t="s">
        <v>91</v>
      </c>
      <c r="G328">
        <v>0</v>
      </c>
      <c r="H328">
        <v>0</v>
      </c>
      <c r="I328" s="1" t="s">
        <v>16</v>
      </c>
      <c r="J328" s="1" t="s">
        <v>17</v>
      </c>
      <c r="K328" s="1" t="s">
        <v>18</v>
      </c>
      <c r="L328" s="1" t="s">
        <v>187</v>
      </c>
      <c r="M328" s="1" t="s">
        <v>188</v>
      </c>
      <c r="N328" s="1" t="s">
        <v>269</v>
      </c>
      <c r="O328" s="1" t="s">
        <v>188</v>
      </c>
      <c r="P328" s="1" t="s">
        <v>862</v>
      </c>
      <c r="Q328">
        <v>8</v>
      </c>
      <c r="R328" s="1" t="s">
        <v>22</v>
      </c>
      <c r="S328">
        <v>1042</v>
      </c>
      <c r="T328" s="1" t="s">
        <v>776</v>
      </c>
      <c r="U328" s="1" t="s">
        <v>777</v>
      </c>
      <c r="V328">
        <v>1</v>
      </c>
      <c r="W328" s="1" t="s">
        <v>260</v>
      </c>
      <c r="X328" s="1" t="s">
        <v>260</v>
      </c>
      <c r="Y328" s="1" t="s">
        <v>776</v>
      </c>
      <c r="Z328">
        <v>268616</v>
      </c>
      <c r="AA328" t="s">
        <v>1256</v>
      </c>
      <c r="AB328" t="s">
        <v>1256</v>
      </c>
    </row>
    <row r="329" spans="1:28">
      <c r="A329">
        <v>842</v>
      </c>
      <c r="B329" s="1" t="s">
        <v>861</v>
      </c>
      <c r="C329" s="1" t="s">
        <v>38</v>
      </c>
      <c r="D329" s="2">
        <v>42252</v>
      </c>
      <c r="E329" s="2">
        <v>43830</v>
      </c>
      <c r="F329" s="1" t="s">
        <v>91</v>
      </c>
      <c r="G329">
        <v>0</v>
      </c>
      <c r="H329">
        <v>0</v>
      </c>
      <c r="I329" s="1" t="s">
        <v>16</v>
      </c>
      <c r="J329" s="1" t="s">
        <v>17</v>
      </c>
      <c r="K329" s="1" t="s">
        <v>18</v>
      </c>
      <c r="L329" s="1" t="s">
        <v>19</v>
      </c>
      <c r="M329" s="1" t="s">
        <v>20</v>
      </c>
      <c r="N329" s="1" t="s">
        <v>21</v>
      </c>
      <c r="O329" s="1" t="s">
        <v>20</v>
      </c>
      <c r="P329" s="1" t="s">
        <v>862</v>
      </c>
      <c r="Q329">
        <v>8</v>
      </c>
      <c r="R329" s="1" t="s">
        <v>22</v>
      </c>
      <c r="S329">
        <v>1042</v>
      </c>
      <c r="T329" s="1" t="s">
        <v>776</v>
      </c>
      <c r="U329" s="1" t="s">
        <v>777</v>
      </c>
      <c r="V329">
        <v>1</v>
      </c>
      <c r="W329" s="1" t="s">
        <v>260</v>
      </c>
      <c r="X329" s="1" t="s">
        <v>260</v>
      </c>
      <c r="Y329" s="1" t="s">
        <v>776</v>
      </c>
      <c r="Z329">
        <v>437270</v>
      </c>
      <c r="AA329" t="s">
        <v>1256</v>
      </c>
      <c r="AB329" t="s">
        <v>1256</v>
      </c>
    </row>
    <row r="330" spans="1:28">
      <c r="A330">
        <v>703</v>
      </c>
      <c r="B330" s="1" t="s">
        <v>146</v>
      </c>
      <c r="C330" s="1" t="s">
        <v>38</v>
      </c>
      <c r="D330" s="2">
        <v>42675</v>
      </c>
      <c r="E330" s="2">
        <v>43830</v>
      </c>
      <c r="F330" s="1" t="s">
        <v>91</v>
      </c>
      <c r="G330">
        <v>0</v>
      </c>
      <c r="H330">
        <v>0</v>
      </c>
      <c r="I330" s="1" t="s">
        <v>16</v>
      </c>
      <c r="J330" s="1" t="s">
        <v>56</v>
      </c>
      <c r="K330" s="1" t="s">
        <v>57</v>
      </c>
      <c r="L330" s="1" t="s">
        <v>128</v>
      </c>
      <c r="M330" s="1" t="s">
        <v>129</v>
      </c>
      <c r="N330" s="1" t="s">
        <v>130</v>
      </c>
      <c r="O330" s="1" t="s">
        <v>129</v>
      </c>
      <c r="P330" s="1" t="s">
        <v>147</v>
      </c>
      <c r="Q330">
        <v>1</v>
      </c>
      <c r="R330" s="1" t="s">
        <v>68</v>
      </c>
      <c r="S330">
        <v>554</v>
      </c>
      <c r="T330" s="1" t="s">
        <v>126</v>
      </c>
      <c r="U330" s="1" t="s">
        <v>127</v>
      </c>
      <c r="V330">
        <v>7</v>
      </c>
      <c r="W330" s="1" t="s">
        <v>31</v>
      </c>
      <c r="X330" s="1" t="s">
        <v>32</v>
      </c>
      <c r="Y330" s="1" t="s">
        <v>33</v>
      </c>
      <c r="Z330">
        <v>269885</v>
      </c>
      <c r="AA330" t="s">
        <v>1256</v>
      </c>
      <c r="AB330" t="s">
        <v>1256</v>
      </c>
    </row>
    <row r="331" spans="1:28">
      <c r="A331">
        <v>842</v>
      </c>
      <c r="B331" s="1" t="s">
        <v>861</v>
      </c>
      <c r="C331" s="1" t="s">
        <v>38</v>
      </c>
      <c r="D331" s="2">
        <v>42252</v>
      </c>
      <c r="E331" s="2">
        <v>43830</v>
      </c>
      <c r="F331" s="1" t="s">
        <v>91</v>
      </c>
      <c r="G331">
        <v>0</v>
      </c>
      <c r="H331">
        <v>0</v>
      </c>
      <c r="I331" s="1" t="s">
        <v>16</v>
      </c>
      <c r="J331" s="1" t="s">
        <v>17</v>
      </c>
      <c r="K331" s="1" t="s">
        <v>18</v>
      </c>
      <c r="L331" s="1" t="s">
        <v>270</v>
      </c>
      <c r="M331" s="1" t="s">
        <v>271</v>
      </c>
      <c r="N331" s="1" t="s">
        <v>272</v>
      </c>
      <c r="O331" s="1" t="s">
        <v>271</v>
      </c>
      <c r="P331" s="1" t="s">
        <v>862</v>
      </c>
      <c r="Q331">
        <v>8</v>
      </c>
      <c r="R331" s="1" t="s">
        <v>22</v>
      </c>
      <c r="S331">
        <v>1042</v>
      </c>
      <c r="T331" s="1" t="s">
        <v>776</v>
      </c>
      <c r="U331" s="1" t="s">
        <v>777</v>
      </c>
      <c r="V331">
        <v>1</v>
      </c>
      <c r="W331" s="1" t="s">
        <v>260</v>
      </c>
      <c r="X331" s="1" t="s">
        <v>260</v>
      </c>
      <c r="Y331" s="1" t="s">
        <v>776</v>
      </c>
      <c r="Z331">
        <v>337394</v>
      </c>
      <c r="AA331" t="s">
        <v>1256</v>
      </c>
      <c r="AB331" t="s">
        <v>1256</v>
      </c>
    </row>
    <row r="332" spans="1:28">
      <c r="A332">
        <v>1033</v>
      </c>
      <c r="B332" s="1" t="s">
        <v>1018</v>
      </c>
      <c r="C332" s="1" t="s">
        <v>38</v>
      </c>
      <c r="D332" s="2">
        <v>43488</v>
      </c>
      <c r="E332" s="2">
        <v>43830</v>
      </c>
      <c r="F332" s="1" t="s">
        <v>91</v>
      </c>
      <c r="G332">
        <v>0</v>
      </c>
      <c r="H332">
        <v>0</v>
      </c>
      <c r="I332" s="1" t="s">
        <v>16</v>
      </c>
      <c r="J332" s="1" t="s">
        <v>93</v>
      </c>
      <c r="K332" s="1" t="s">
        <v>94</v>
      </c>
      <c r="L332" s="1" t="s">
        <v>101</v>
      </c>
      <c r="M332" s="1" t="s">
        <v>102</v>
      </c>
      <c r="N332" s="1" t="s">
        <v>103</v>
      </c>
      <c r="O332" s="1" t="s">
        <v>102</v>
      </c>
      <c r="P332" s="1" t="s">
        <v>1019</v>
      </c>
      <c r="Q332">
        <v>8</v>
      </c>
      <c r="R332" s="1" t="s">
        <v>22</v>
      </c>
      <c r="S332">
        <v>100163</v>
      </c>
      <c r="T332" s="1" t="s">
        <v>745</v>
      </c>
      <c r="U332" s="1" t="s">
        <v>894</v>
      </c>
      <c r="V332">
        <v>6</v>
      </c>
      <c r="W332" s="1" t="s">
        <v>51</v>
      </c>
      <c r="X332" s="1" t="s">
        <v>51</v>
      </c>
      <c r="Y332" s="1" t="s">
        <v>342</v>
      </c>
      <c r="Z332">
        <v>185268</v>
      </c>
      <c r="AA332" t="s">
        <v>1256</v>
      </c>
      <c r="AB332" t="s">
        <v>1256</v>
      </c>
    </row>
    <row r="333" spans="1:28">
      <c r="A333">
        <v>1033</v>
      </c>
      <c r="B333" s="1" t="s">
        <v>1018</v>
      </c>
      <c r="C333" s="1" t="s">
        <v>38</v>
      </c>
      <c r="D333" s="2">
        <v>43488</v>
      </c>
      <c r="E333" s="2">
        <v>43830</v>
      </c>
      <c r="F333" s="1" t="s">
        <v>91</v>
      </c>
      <c r="G333">
        <v>0</v>
      </c>
      <c r="H333">
        <v>0</v>
      </c>
      <c r="I333" s="1" t="s">
        <v>16</v>
      </c>
      <c r="J333" s="1" t="s">
        <v>93</v>
      </c>
      <c r="K333" s="1" t="s">
        <v>94</v>
      </c>
      <c r="L333" s="1" t="s">
        <v>515</v>
      </c>
      <c r="M333" s="1" t="s">
        <v>516</v>
      </c>
      <c r="N333" s="1" t="s">
        <v>517</v>
      </c>
      <c r="O333" s="1" t="s">
        <v>516</v>
      </c>
      <c r="P333" s="1" t="s">
        <v>1019</v>
      </c>
      <c r="Q333">
        <v>8</v>
      </c>
      <c r="R333" s="1" t="s">
        <v>22</v>
      </c>
      <c r="S333">
        <v>100163</v>
      </c>
      <c r="T333" s="1" t="s">
        <v>745</v>
      </c>
      <c r="U333" s="1" t="s">
        <v>894</v>
      </c>
      <c r="V333">
        <v>6</v>
      </c>
      <c r="W333" s="1" t="s">
        <v>51</v>
      </c>
      <c r="X333" s="1" t="s">
        <v>51</v>
      </c>
      <c r="Y333" s="1" t="s">
        <v>342</v>
      </c>
      <c r="Z333">
        <v>340917</v>
      </c>
      <c r="AA333" t="s">
        <v>1256</v>
      </c>
      <c r="AB333" t="s">
        <v>1256</v>
      </c>
    </row>
    <row r="334" spans="1:28">
      <c r="A334">
        <v>10496</v>
      </c>
      <c r="B334" s="1" t="s">
        <v>1023</v>
      </c>
      <c r="C334" s="1" t="s">
        <v>38</v>
      </c>
      <c r="D334" s="2">
        <v>43472</v>
      </c>
      <c r="E334" s="2">
        <v>43830</v>
      </c>
      <c r="F334" s="1" t="s">
        <v>91</v>
      </c>
      <c r="G334">
        <v>0</v>
      </c>
      <c r="H334">
        <v>0</v>
      </c>
      <c r="I334" s="1" t="s">
        <v>16</v>
      </c>
      <c r="J334" s="1" t="s">
        <v>56</v>
      </c>
      <c r="K334" s="1" t="s">
        <v>57</v>
      </c>
      <c r="L334" s="1" t="s">
        <v>58</v>
      </c>
      <c r="M334" s="1" t="s">
        <v>59</v>
      </c>
      <c r="N334" s="1" t="s">
        <v>60</v>
      </c>
      <c r="O334" s="1" t="s">
        <v>59</v>
      </c>
      <c r="P334" s="1" t="s">
        <v>1023</v>
      </c>
      <c r="Q334">
        <v>8</v>
      </c>
      <c r="R334" s="1" t="s">
        <v>22</v>
      </c>
      <c r="S334">
        <v>279</v>
      </c>
      <c r="T334" s="1" t="s">
        <v>1021</v>
      </c>
      <c r="U334" s="1" t="s">
        <v>1022</v>
      </c>
      <c r="V334">
        <v>6</v>
      </c>
      <c r="W334" s="1" t="s">
        <v>51</v>
      </c>
      <c r="X334" s="1" t="s">
        <v>51</v>
      </c>
      <c r="Y334" s="1" t="s">
        <v>1024</v>
      </c>
      <c r="Z334">
        <v>358116</v>
      </c>
      <c r="AA334" t="s">
        <v>1256</v>
      </c>
      <c r="AB334" t="s">
        <v>1256</v>
      </c>
    </row>
    <row r="335" spans="1:28">
      <c r="A335">
        <v>10496</v>
      </c>
      <c r="B335" s="1" t="s">
        <v>1023</v>
      </c>
      <c r="C335" s="1" t="s">
        <v>38</v>
      </c>
      <c r="D335" s="2">
        <v>43472</v>
      </c>
      <c r="E335" s="2">
        <v>43830</v>
      </c>
      <c r="F335" s="1" t="s">
        <v>91</v>
      </c>
      <c r="G335">
        <v>0</v>
      </c>
      <c r="H335">
        <v>0</v>
      </c>
      <c r="I335" s="1" t="s">
        <v>16</v>
      </c>
      <c r="J335" s="1" t="s">
        <v>56</v>
      </c>
      <c r="K335" s="1" t="s">
        <v>57</v>
      </c>
      <c r="L335" s="1" t="s">
        <v>58</v>
      </c>
      <c r="M335" s="1" t="s">
        <v>59</v>
      </c>
      <c r="N335" s="1" t="s">
        <v>159</v>
      </c>
      <c r="O335" s="1" t="s">
        <v>160</v>
      </c>
      <c r="P335" s="1" t="s">
        <v>1023</v>
      </c>
      <c r="Q335">
        <v>8</v>
      </c>
      <c r="R335" s="1" t="s">
        <v>22</v>
      </c>
      <c r="S335">
        <v>279</v>
      </c>
      <c r="T335" s="1" t="s">
        <v>1021</v>
      </c>
      <c r="U335" s="1" t="s">
        <v>1022</v>
      </c>
      <c r="V335">
        <v>6</v>
      </c>
      <c r="W335" s="1" t="s">
        <v>51</v>
      </c>
      <c r="X335" s="1" t="s">
        <v>51</v>
      </c>
      <c r="Y335" s="1" t="s">
        <v>1024</v>
      </c>
      <c r="Z335">
        <v>336477</v>
      </c>
      <c r="AA335" t="s">
        <v>1256</v>
      </c>
      <c r="AB335" t="s">
        <v>1256</v>
      </c>
    </row>
    <row r="336" spans="1:28">
      <c r="A336">
        <v>10509</v>
      </c>
      <c r="B336" s="1" t="s">
        <v>1029</v>
      </c>
      <c r="C336" s="1" t="s">
        <v>38</v>
      </c>
      <c r="D336" s="2">
        <v>43485</v>
      </c>
      <c r="E336" s="2">
        <v>43830</v>
      </c>
      <c r="F336" s="1" t="s">
        <v>91</v>
      </c>
      <c r="G336">
        <v>0</v>
      </c>
      <c r="H336">
        <v>0</v>
      </c>
      <c r="I336" s="1" t="s">
        <v>16</v>
      </c>
      <c r="J336" s="1" t="s">
        <v>56</v>
      </c>
      <c r="K336" s="1" t="s">
        <v>57</v>
      </c>
      <c r="L336" s="1" t="s">
        <v>58</v>
      </c>
      <c r="M336" s="1" t="s">
        <v>59</v>
      </c>
      <c r="N336" s="1" t="s">
        <v>159</v>
      </c>
      <c r="O336" s="1" t="s">
        <v>160</v>
      </c>
      <c r="P336" s="1" t="s">
        <v>1029</v>
      </c>
      <c r="Q336">
        <v>8</v>
      </c>
      <c r="R336" s="1" t="s">
        <v>22</v>
      </c>
      <c r="S336">
        <v>279</v>
      </c>
      <c r="T336" s="1" t="s">
        <v>1021</v>
      </c>
      <c r="U336" s="1" t="s">
        <v>1022</v>
      </c>
      <c r="V336">
        <v>6</v>
      </c>
      <c r="W336" s="1" t="s">
        <v>51</v>
      </c>
      <c r="X336" s="1" t="s">
        <v>51</v>
      </c>
      <c r="Y336" s="1" t="s">
        <v>69</v>
      </c>
      <c r="Z336">
        <v>336477</v>
      </c>
      <c r="AA336" t="s">
        <v>1256</v>
      </c>
      <c r="AB336" t="s">
        <v>1256</v>
      </c>
    </row>
    <row r="337" spans="1:28">
      <c r="A337">
        <v>10520</v>
      </c>
      <c r="B337" s="1" t="s">
        <v>1032</v>
      </c>
      <c r="C337" s="1" t="s">
        <v>38</v>
      </c>
      <c r="D337" s="2">
        <v>42190</v>
      </c>
      <c r="E337" s="2">
        <v>43830</v>
      </c>
      <c r="F337" s="1" t="s">
        <v>91</v>
      </c>
      <c r="G337">
        <v>0</v>
      </c>
      <c r="H337">
        <v>0</v>
      </c>
      <c r="I337" s="1" t="s">
        <v>16</v>
      </c>
      <c r="J337" s="1" t="s">
        <v>56</v>
      </c>
      <c r="K337" s="1" t="s">
        <v>57</v>
      </c>
      <c r="L337" s="1" t="s">
        <v>58</v>
      </c>
      <c r="M337" s="1" t="s">
        <v>59</v>
      </c>
      <c r="N337" s="1" t="s">
        <v>60</v>
      </c>
      <c r="O337" s="1" t="s">
        <v>59</v>
      </c>
      <c r="P337" s="1" t="s">
        <v>1032</v>
      </c>
      <c r="Q337">
        <v>8</v>
      </c>
      <c r="R337" s="1" t="s">
        <v>22</v>
      </c>
      <c r="S337">
        <v>100008</v>
      </c>
      <c r="T337" s="1" t="s">
        <v>992</v>
      </c>
      <c r="U337" s="1" t="s">
        <v>993</v>
      </c>
      <c r="V337">
        <v>6</v>
      </c>
      <c r="W337" s="1" t="s">
        <v>51</v>
      </c>
      <c r="X337" s="1" t="s">
        <v>51</v>
      </c>
      <c r="Y337" s="1" t="s">
        <v>992</v>
      </c>
      <c r="Z337">
        <v>358116</v>
      </c>
      <c r="AA337" t="s">
        <v>1256</v>
      </c>
      <c r="AB337" t="s">
        <v>1256</v>
      </c>
    </row>
    <row r="338" spans="1:28">
      <c r="A338">
        <v>10520</v>
      </c>
      <c r="B338" s="1" t="s">
        <v>1032</v>
      </c>
      <c r="C338" s="1" t="s">
        <v>38</v>
      </c>
      <c r="D338" s="2">
        <v>42190</v>
      </c>
      <c r="E338" s="2">
        <v>43830</v>
      </c>
      <c r="F338" s="1" t="s">
        <v>91</v>
      </c>
      <c r="G338">
        <v>0</v>
      </c>
      <c r="H338">
        <v>0</v>
      </c>
      <c r="I338" s="1" t="s">
        <v>16</v>
      </c>
      <c r="J338" s="1" t="s">
        <v>56</v>
      </c>
      <c r="K338" s="1" t="s">
        <v>57</v>
      </c>
      <c r="L338" s="1" t="s">
        <v>132</v>
      </c>
      <c r="M338" s="1" t="s">
        <v>133</v>
      </c>
      <c r="N338" s="1" t="s">
        <v>134</v>
      </c>
      <c r="O338" s="1" t="s">
        <v>133</v>
      </c>
      <c r="P338" s="1" t="s">
        <v>1032</v>
      </c>
      <c r="Q338">
        <v>8</v>
      </c>
      <c r="R338" s="1" t="s">
        <v>22</v>
      </c>
      <c r="S338">
        <v>100008</v>
      </c>
      <c r="T338" s="1" t="s">
        <v>992</v>
      </c>
      <c r="U338" s="1" t="s">
        <v>993</v>
      </c>
      <c r="V338">
        <v>6</v>
      </c>
      <c r="W338" s="1" t="s">
        <v>51</v>
      </c>
      <c r="X338" s="1" t="s">
        <v>51</v>
      </c>
      <c r="Y338" s="1" t="s">
        <v>992</v>
      </c>
      <c r="Z338">
        <v>277228</v>
      </c>
      <c r="AA338" t="s">
        <v>1256</v>
      </c>
      <c r="AB338" t="s">
        <v>1256</v>
      </c>
    </row>
    <row r="339" spans="1:28">
      <c r="A339">
        <v>10520</v>
      </c>
      <c r="B339" s="1" t="s">
        <v>1032</v>
      </c>
      <c r="C339" s="1" t="s">
        <v>38</v>
      </c>
      <c r="D339" s="2">
        <v>42190</v>
      </c>
      <c r="E339" s="2">
        <v>43830</v>
      </c>
      <c r="F339" s="1" t="s">
        <v>91</v>
      </c>
      <c r="G339">
        <v>0</v>
      </c>
      <c r="H339">
        <v>0</v>
      </c>
      <c r="I339" s="1" t="s">
        <v>16</v>
      </c>
      <c r="J339" s="1" t="s">
        <v>56</v>
      </c>
      <c r="K339" s="1" t="s">
        <v>57</v>
      </c>
      <c r="L339" s="1" t="s">
        <v>366</v>
      </c>
      <c r="M339" s="1" t="s">
        <v>367</v>
      </c>
      <c r="N339" s="1" t="s">
        <v>368</v>
      </c>
      <c r="O339" s="1" t="s">
        <v>367</v>
      </c>
      <c r="P339" s="1" t="s">
        <v>1032</v>
      </c>
      <c r="Q339">
        <v>8</v>
      </c>
      <c r="R339" s="1" t="s">
        <v>22</v>
      </c>
      <c r="S339">
        <v>100008</v>
      </c>
      <c r="T339" s="1" t="s">
        <v>992</v>
      </c>
      <c r="U339" s="1" t="s">
        <v>993</v>
      </c>
      <c r="V339">
        <v>6</v>
      </c>
      <c r="W339" s="1" t="s">
        <v>51</v>
      </c>
      <c r="X339" s="1" t="s">
        <v>51</v>
      </c>
      <c r="Y339" s="1" t="s">
        <v>992</v>
      </c>
      <c r="Z339">
        <v>322363</v>
      </c>
      <c r="AA339" t="s">
        <v>1256</v>
      </c>
      <c r="AB339" t="s">
        <v>1256</v>
      </c>
    </row>
    <row r="340" spans="1:28">
      <c r="A340">
        <v>10520</v>
      </c>
      <c r="B340" s="1" t="s">
        <v>1032</v>
      </c>
      <c r="C340" s="1" t="s">
        <v>38</v>
      </c>
      <c r="D340" s="2">
        <v>42190</v>
      </c>
      <c r="E340" s="2">
        <v>43830</v>
      </c>
      <c r="F340" s="1" t="s">
        <v>91</v>
      </c>
      <c r="G340">
        <v>0</v>
      </c>
      <c r="H340">
        <v>0</v>
      </c>
      <c r="I340" s="1" t="s">
        <v>16</v>
      </c>
      <c r="J340" s="1" t="s">
        <v>56</v>
      </c>
      <c r="K340" s="1" t="s">
        <v>57</v>
      </c>
      <c r="L340" s="1" t="s">
        <v>128</v>
      </c>
      <c r="M340" s="1" t="s">
        <v>129</v>
      </c>
      <c r="N340" s="1" t="s">
        <v>130</v>
      </c>
      <c r="O340" s="1" t="s">
        <v>129</v>
      </c>
      <c r="P340" s="1" t="s">
        <v>1032</v>
      </c>
      <c r="Q340">
        <v>8</v>
      </c>
      <c r="R340" s="1" t="s">
        <v>22</v>
      </c>
      <c r="S340">
        <v>100008</v>
      </c>
      <c r="T340" s="1" t="s">
        <v>992</v>
      </c>
      <c r="U340" s="1" t="s">
        <v>993</v>
      </c>
      <c r="V340">
        <v>6</v>
      </c>
      <c r="W340" s="1" t="s">
        <v>51</v>
      </c>
      <c r="X340" s="1" t="s">
        <v>51</v>
      </c>
      <c r="Y340" s="1" t="s">
        <v>992</v>
      </c>
      <c r="Z340">
        <v>269885</v>
      </c>
      <c r="AA340" t="s">
        <v>1256</v>
      </c>
      <c r="AB340" t="s">
        <v>1256</v>
      </c>
    </row>
    <row r="341" spans="1:28">
      <c r="A341">
        <v>10533</v>
      </c>
      <c r="B341" s="1" t="s">
        <v>913</v>
      </c>
      <c r="C341" s="1" t="s">
        <v>38</v>
      </c>
      <c r="D341" s="2">
        <v>43483</v>
      </c>
      <c r="E341" s="2">
        <v>43830</v>
      </c>
      <c r="F341" s="1" t="s">
        <v>91</v>
      </c>
      <c r="G341">
        <v>0</v>
      </c>
      <c r="H341">
        <v>0</v>
      </c>
      <c r="I341" s="1" t="s">
        <v>16</v>
      </c>
      <c r="J341" s="1" t="s">
        <v>40</v>
      </c>
      <c r="K341" s="1" t="s">
        <v>41</v>
      </c>
      <c r="L341" s="1" t="s">
        <v>191</v>
      </c>
      <c r="M341" s="1" t="s">
        <v>192</v>
      </c>
      <c r="N341" s="1" t="s">
        <v>195</v>
      </c>
      <c r="O341" s="1" t="s">
        <v>192</v>
      </c>
      <c r="P341" s="1" t="s">
        <v>913</v>
      </c>
      <c r="Q341">
        <v>8</v>
      </c>
      <c r="R341" s="1" t="s">
        <v>22</v>
      </c>
      <c r="S341">
        <v>100211</v>
      </c>
      <c r="T341" s="1" t="s">
        <v>914</v>
      </c>
      <c r="U341" s="1" t="s">
        <v>915</v>
      </c>
      <c r="V341">
        <v>4</v>
      </c>
      <c r="W341" s="1" t="s">
        <v>49</v>
      </c>
      <c r="X341" s="1" t="s">
        <v>50</v>
      </c>
      <c r="Y341" s="1" t="s">
        <v>25</v>
      </c>
      <c r="Z341">
        <v>337096</v>
      </c>
      <c r="AA341" t="s">
        <v>1256</v>
      </c>
      <c r="AB341" t="s">
        <v>1256</v>
      </c>
    </row>
    <row r="342" spans="1:28">
      <c r="A342">
        <v>10533</v>
      </c>
      <c r="B342" s="1" t="s">
        <v>913</v>
      </c>
      <c r="C342" s="1" t="s">
        <v>38</v>
      </c>
      <c r="D342" s="2">
        <v>43483</v>
      </c>
      <c r="E342" s="2">
        <v>43830</v>
      </c>
      <c r="F342" s="1" t="s">
        <v>91</v>
      </c>
      <c r="G342">
        <v>0</v>
      </c>
      <c r="H342">
        <v>0</v>
      </c>
      <c r="I342" s="1" t="s">
        <v>16</v>
      </c>
      <c r="J342" s="1" t="s">
        <v>40</v>
      </c>
      <c r="K342" s="1" t="s">
        <v>41</v>
      </c>
      <c r="L342" s="1" t="s">
        <v>191</v>
      </c>
      <c r="M342" s="1" t="s">
        <v>192</v>
      </c>
      <c r="N342" s="1" t="s">
        <v>371</v>
      </c>
      <c r="O342" s="1" t="s">
        <v>372</v>
      </c>
      <c r="P342" s="1" t="s">
        <v>913</v>
      </c>
      <c r="Q342">
        <v>8</v>
      </c>
      <c r="R342" s="1" t="s">
        <v>22</v>
      </c>
      <c r="S342">
        <v>100211</v>
      </c>
      <c r="T342" s="1" t="s">
        <v>914</v>
      </c>
      <c r="U342" s="1" t="s">
        <v>915</v>
      </c>
      <c r="V342">
        <v>4</v>
      </c>
      <c r="W342" s="1" t="s">
        <v>49</v>
      </c>
      <c r="X342" s="1" t="s">
        <v>50</v>
      </c>
      <c r="Y342" s="1" t="s">
        <v>25</v>
      </c>
      <c r="Z342">
        <v>196875</v>
      </c>
      <c r="AA342" t="s">
        <v>1256</v>
      </c>
      <c r="AB342" t="s">
        <v>1256</v>
      </c>
    </row>
    <row r="343" spans="1:28">
      <c r="A343">
        <v>10533</v>
      </c>
      <c r="B343" s="1" t="s">
        <v>913</v>
      </c>
      <c r="C343" s="1" t="s">
        <v>38</v>
      </c>
      <c r="D343" s="2">
        <v>43483</v>
      </c>
      <c r="E343" s="2">
        <v>43830</v>
      </c>
      <c r="F343" s="1" t="s">
        <v>91</v>
      </c>
      <c r="G343">
        <v>0</v>
      </c>
      <c r="H343">
        <v>0</v>
      </c>
      <c r="I343" s="1" t="s">
        <v>16</v>
      </c>
      <c r="J343" s="1" t="s">
        <v>40</v>
      </c>
      <c r="K343" s="1" t="s">
        <v>41</v>
      </c>
      <c r="L343" s="1" t="s">
        <v>150</v>
      </c>
      <c r="M343" s="1" t="s">
        <v>151</v>
      </c>
      <c r="N343" s="1" t="s">
        <v>168</v>
      </c>
      <c r="O343" s="1" t="s">
        <v>151</v>
      </c>
      <c r="P343" s="1" t="s">
        <v>913</v>
      </c>
      <c r="Q343">
        <v>8</v>
      </c>
      <c r="R343" s="1" t="s">
        <v>22</v>
      </c>
      <c r="S343">
        <v>100211</v>
      </c>
      <c r="T343" s="1" t="s">
        <v>914</v>
      </c>
      <c r="U343" s="1" t="s">
        <v>915</v>
      </c>
      <c r="V343">
        <v>4</v>
      </c>
      <c r="W343" s="1" t="s">
        <v>49</v>
      </c>
      <c r="X343" s="1" t="s">
        <v>50</v>
      </c>
      <c r="Y343" s="1" t="s">
        <v>25</v>
      </c>
      <c r="Z343">
        <v>336792</v>
      </c>
      <c r="AA343" t="s">
        <v>1256</v>
      </c>
      <c r="AB343" t="s">
        <v>1256</v>
      </c>
    </row>
    <row r="344" spans="1:28">
      <c r="A344">
        <v>10533</v>
      </c>
      <c r="B344" s="1" t="s">
        <v>913</v>
      </c>
      <c r="C344" s="1" t="s">
        <v>38</v>
      </c>
      <c r="D344" s="2">
        <v>43483</v>
      </c>
      <c r="E344" s="2">
        <v>43830</v>
      </c>
      <c r="F344" s="1" t="s">
        <v>91</v>
      </c>
      <c r="G344">
        <v>0</v>
      </c>
      <c r="H344">
        <v>0</v>
      </c>
      <c r="I344" s="1" t="s">
        <v>16</v>
      </c>
      <c r="J344" s="1" t="s">
        <v>40</v>
      </c>
      <c r="K344" s="1" t="s">
        <v>41</v>
      </c>
      <c r="L344" s="1" t="s">
        <v>42</v>
      </c>
      <c r="M344" s="1" t="s">
        <v>43</v>
      </c>
      <c r="N344" s="1" t="s">
        <v>344</v>
      </c>
      <c r="O344" s="1" t="s">
        <v>43</v>
      </c>
      <c r="P344" s="1" t="s">
        <v>913</v>
      </c>
      <c r="Q344">
        <v>8</v>
      </c>
      <c r="R344" s="1" t="s">
        <v>22</v>
      </c>
      <c r="S344">
        <v>100211</v>
      </c>
      <c r="T344" s="1" t="s">
        <v>914</v>
      </c>
      <c r="U344" s="1" t="s">
        <v>915</v>
      </c>
      <c r="V344">
        <v>4</v>
      </c>
      <c r="W344" s="1" t="s">
        <v>49</v>
      </c>
      <c r="X344" s="1" t="s">
        <v>50</v>
      </c>
      <c r="Y344" s="1" t="s">
        <v>25</v>
      </c>
      <c r="Z344">
        <v>177160</v>
      </c>
      <c r="AA344" t="s">
        <v>1256</v>
      </c>
      <c r="AB344" t="s">
        <v>1256</v>
      </c>
    </row>
    <row r="345" spans="1:28">
      <c r="A345">
        <v>10548</v>
      </c>
      <c r="B345" s="1" t="s">
        <v>202</v>
      </c>
      <c r="C345" s="1" t="s">
        <v>38</v>
      </c>
      <c r="D345" s="2">
        <v>43191</v>
      </c>
      <c r="E345" s="2">
        <v>43830</v>
      </c>
      <c r="F345" s="1" t="s">
        <v>91</v>
      </c>
      <c r="G345">
        <v>0</v>
      </c>
      <c r="H345">
        <v>0</v>
      </c>
      <c r="I345" s="1" t="s">
        <v>16</v>
      </c>
      <c r="J345" s="1" t="s">
        <v>203</v>
      </c>
      <c r="K345" s="1" t="s">
        <v>204</v>
      </c>
      <c r="L345" s="1" t="s">
        <v>213</v>
      </c>
      <c r="M345" s="1" t="s">
        <v>214</v>
      </c>
      <c r="N345" s="1" t="s">
        <v>425</v>
      </c>
      <c r="O345" s="1" t="s">
        <v>426</v>
      </c>
      <c r="P345" s="1" t="s">
        <v>209</v>
      </c>
      <c r="Q345">
        <v>1</v>
      </c>
      <c r="R345" s="1" t="s">
        <v>68</v>
      </c>
      <c r="S345">
        <v>556</v>
      </c>
      <c r="T345" s="1" t="s">
        <v>210</v>
      </c>
      <c r="U345" s="1" t="s">
        <v>211</v>
      </c>
      <c r="V345">
        <v>10</v>
      </c>
      <c r="W345" s="1" t="s">
        <v>98</v>
      </c>
      <c r="X345" s="1" t="s">
        <v>99</v>
      </c>
      <c r="Y345" s="1" t="s">
        <v>164</v>
      </c>
      <c r="Z345">
        <v>193793</v>
      </c>
      <c r="AA345" t="s">
        <v>1256</v>
      </c>
      <c r="AB345" t="s">
        <v>1256</v>
      </c>
    </row>
    <row r="346" spans="1:28">
      <c r="A346">
        <v>10548</v>
      </c>
      <c r="B346" s="1" t="s">
        <v>202</v>
      </c>
      <c r="C346" s="1" t="s">
        <v>38</v>
      </c>
      <c r="D346" s="2">
        <v>43191</v>
      </c>
      <c r="E346" s="2">
        <v>43830</v>
      </c>
      <c r="F346" s="1" t="s">
        <v>91</v>
      </c>
      <c r="G346">
        <v>0</v>
      </c>
      <c r="H346">
        <v>0</v>
      </c>
      <c r="I346" s="1" t="s">
        <v>16</v>
      </c>
      <c r="J346" s="1" t="s">
        <v>203</v>
      </c>
      <c r="K346" s="1" t="s">
        <v>204</v>
      </c>
      <c r="L346" s="1" t="s">
        <v>213</v>
      </c>
      <c r="M346" s="1" t="s">
        <v>214</v>
      </c>
      <c r="N346" s="1" t="s">
        <v>425</v>
      </c>
      <c r="O346" s="1" t="s">
        <v>426</v>
      </c>
      <c r="P346" s="1" t="s">
        <v>209</v>
      </c>
      <c r="Q346">
        <v>1</v>
      </c>
      <c r="R346" s="1" t="s">
        <v>68</v>
      </c>
      <c r="S346">
        <v>556</v>
      </c>
      <c r="T346" s="1" t="s">
        <v>210</v>
      </c>
      <c r="U346" s="1" t="s">
        <v>211</v>
      </c>
      <c r="V346">
        <v>10</v>
      </c>
      <c r="W346" s="1" t="s">
        <v>98</v>
      </c>
      <c r="X346" s="1" t="s">
        <v>99</v>
      </c>
      <c r="Y346" s="1" t="s">
        <v>212</v>
      </c>
      <c r="Z346">
        <v>193793</v>
      </c>
      <c r="AA346" t="s">
        <v>1256</v>
      </c>
      <c r="AB346" t="s">
        <v>1256</v>
      </c>
    </row>
    <row r="347" spans="1:28">
      <c r="A347">
        <v>10575</v>
      </c>
      <c r="B347" s="1" t="s">
        <v>1086</v>
      </c>
      <c r="C347" s="1" t="s">
        <v>38</v>
      </c>
      <c r="D347" s="2">
        <v>43647</v>
      </c>
      <c r="E347" s="2">
        <v>43830</v>
      </c>
      <c r="F347" s="1" t="s">
        <v>91</v>
      </c>
      <c r="G347">
        <v>0</v>
      </c>
      <c r="H347">
        <v>0</v>
      </c>
      <c r="I347" s="1" t="s">
        <v>16</v>
      </c>
      <c r="J347" s="1" t="s">
        <v>203</v>
      </c>
      <c r="K347" s="1" t="s">
        <v>204</v>
      </c>
      <c r="L347" s="1" t="s">
        <v>205</v>
      </c>
      <c r="M347" s="1" t="s">
        <v>206</v>
      </c>
      <c r="N347" s="1" t="s">
        <v>804</v>
      </c>
      <c r="O347" s="1" t="s">
        <v>805</v>
      </c>
      <c r="P347" s="1" t="s">
        <v>1086</v>
      </c>
      <c r="Q347">
        <v>1</v>
      </c>
      <c r="R347" s="1" t="s">
        <v>68</v>
      </c>
      <c r="S347">
        <v>790</v>
      </c>
      <c r="T347" s="1" t="s">
        <v>855</v>
      </c>
      <c r="U347" s="1" t="s">
        <v>1087</v>
      </c>
      <c r="V347">
        <v>6</v>
      </c>
      <c r="W347" s="1" t="s">
        <v>51</v>
      </c>
      <c r="X347" s="1" t="s">
        <v>51</v>
      </c>
      <c r="Y347" s="1" t="s">
        <v>140</v>
      </c>
      <c r="Z347">
        <v>155978</v>
      </c>
      <c r="AA347" t="s">
        <v>1256</v>
      </c>
      <c r="AB347" t="s">
        <v>1256</v>
      </c>
    </row>
    <row r="348" spans="1:28">
      <c r="A348">
        <v>10575</v>
      </c>
      <c r="B348" s="1" t="s">
        <v>1086</v>
      </c>
      <c r="C348" s="1" t="s">
        <v>38</v>
      </c>
      <c r="D348" s="2">
        <v>43647</v>
      </c>
      <c r="E348" s="2">
        <v>43830</v>
      </c>
      <c r="F348" s="1" t="s">
        <v>91</v>
      </c>
      <c r="G348">
        <v>0</v>
      </c>
      <c r="H348">
        <v>0</v>
      </c>
      <c r="I348" s="1" t="s">
        <v>16</v>
      </c>
      <c r="J348" s="1" t="s">
        <v>203</v>
      </c>
      <c r="K348" s="1" t="s">
        <v>204</v>
      </c>
      <c r="L348" s="1" t="s">
        <v>205</v>
      </c>
      <c r="M348" s="1" t="s">
        <v>206</v>
      </c>
      <c r="N348" s="1" t="s">
        <v>811</v>
      </c>
      <c r="O348" s="1" t="s">
        <v>812</v>
      </c>
      <c r="P348" s="1" t="s">
        <v>1086</v>
      </c>
      <c r="Q348">
        <v>1</v>
      </c>
      <c r="R348" s="1" t="s">
        <v>68</v>
      </c>
      <c r="S348">
        <v>790</v>
      </c>
      <c r="T348" s="1" t="s">
        <v>855</v>
      </c>
      <c r="U348" s="1" t="s">
        <v>1087</v>
      </c>
      <c r="V348">
        <v>6</v>
      </c>
      <c r="W348" s="1" t="s">
        <v>51</v>
      </c>
      <c r="X348" s="1" t="s">
        <v>51</v>
      </c>
      <c r="Y348" s="1" t="s">
        <v>140</v>
      </c>
      <c r="Z348">
        <v>122401</v>
      </c>
      <c r="AA348" t="s">
        <v>1256</v>
      </c>
      <c r="AB348" t="s">
        <v>1256</v>
      </c>
    </row>
    <row r="349" spans="1:28">
      <c r="A349">
        <v>10575</v>
      </c>
      <c r="B349" s="1" t="s">
        <v>1086</v>
      </c>
      <c r="C349" s="1" t="s">
        <v>38</v>
      </c>
      <c r="D349" s="2">
        <v>43647</v>
      </c>
      <c r="E349" s="2">
        <v>43830</v>
      </c>
      <c r="F349" s="1" t="s">
        <v>91</v>
      </c>
      <c r="G349">
        <v>0</v>
      </c>
      <c r="H349">
        <v>0</v>
      </c>
      <c r="I349" s="1" t="s">
        <v>16</v>
      </c>
      <c r="J349" s="1" t="s">
        <v>203</v>
      </c>
      <c r="K349" s="1" t="s">
        <v>204</v>
      </c>
      <c r="L349" s="1" t="s">
        <v>205</v>
      </c>
      <c r="M349" s="1" t="s">
        <v>206</v>
      </c>
      <c r="N349" s="1" t="s">
        <v>234</v>
      </c>
      <c r="O349" s="1" t="s">
        <v>235</v>
      </c>
      <c r="P349" s="1" t="s">
        <v>1086</v>
      </c>
      <c r="Q349">
        <v>1</v>
      </c>
      <c r="R349" s="1" t="s">
        <v>68</v>
      </c>
      <c r="S349">
        <v>790</v>
      </c>
      <c r="T349" s="1" t="s">
        <v>855</v>
      </c>
      <c r="U349" s="1" t="s">
        <v>1087</v>
      </c>
      <c r="V349">
        <v>6</v>
      </c>
      <c r="W349" s="1" t="s">
        <v>51</v>
      </c>
      <c r="X349" s="1" t="s">
        <v>51</v>
      </c>
      <c r="Y349" s="1" t="s">
        <v>140</v>
      </c>
      <c r="Z349">
        <v>162295</v>
      </c>
      <c r="AA349" t="s">
        <v>1256</v>
      </c>
      <c r="AB349" t="s">
        <v>1256</v>
      </c>
    </row>
    <row r="350" spans="1:28">
      <c r="A350">
        <v>10575</v>
      </c>
      <c r="B350" s="1" t="s">
        <v>1086</v>
      </c>
      <c r="C350" s="1" t="s">
        <v>38</v>
      </c>
      <c r="D350" s="2">
        <v>43647</v>
      </c>
      <c r="E350" s="2">
        <v>43830</v>
      </c>
      <c r="F350" s="1" t="s">
        <v>91</v>
      </c>
      <c r="G350">
        <v>0</v>
      </c>
      <c r="H350">
        <v>0</v>
      </c>
      <c r="I350" s="1" t="s">
        <v>16</v>
      </c>
      <c r="J350" s="1" t="s">
        <v>203</v>
      </c>
      <c r="K350" s="1" t="s">
        <v>204</v>
      </c>
      <c r="L350" s="1" t="s">
        <v>205</v>
      </c>
      <c r="M350" s="1" t="s">
        <v>206</v>
      </c>
      <c r="N350" s="1" t="s">
        <v>236</v>
      </c>
      <c r="O350" s="1" t="s">
        <v>237</v>
      </c>
      <c r="P350" s="1" t="s">
        <v>1086</v>
      </c>
      <c r="Q350">
        <v>1</v>
      </c>
      <c r="R350" s="1" t="s">
        <v>68</v>
      </c>
      <c r="S350">
        <v>790</v>
      </c>
      <c r="T350" s="1" t="s">
        <v>855</v>
      </c>
      <c r="U350" s="1" t="s">
        <v>1087</v>
      </c>
      <c r="V350">
        <v>6</v>
      </c>
      <c r="W350" s="1" t="s">
        <v>51</v>
      </c>
      <c r="X350" s="1" t="s">
        <v>51</v>
      </c>
      <c r="Y350" s="1" t="s">
        <v>140</v>
      </c>
      <c r="Z350">
        <v>134493</v>
      </c>
      <c r="AA350" t="s">
        <v>1256</v>
      </c>
      <c r="AB350" t="s">
        <v>1256</v>
      </c>
    </row>
    <row r="351" spans="1:28">
      <c r="A351">
        <v>10575</v>
      </c>
      <c r="B351" s="1" t="s">
        <v>1086</v>
      </c>
      <c r="C351" s="1" t="s">
        <v>38</v>
      </c>
      <c r="D351" s="2">
        <v>43647</v>
      </c>
      <c r="E351" s="2">
        <v>43830</v>
      </c>
      <c r="F351" s="1" t="s">
        <v>91</v>
      </c>
      <c r="G351">
        <v>0</v>
      </c>
      <c r="H351">
        <v>0</v>
      </c>
      <c r="I351" s="1" t="s">
        <v>16</v>
      </c>
      <c r="J351" s="1" t="s">
        <v>203</v>
      </c>
      <c r="K351" s="1" t="s">
        <v>204</v>
      </c>
      <c r="L351" s="1" t="s">
        <v>205</v>
      </c>
      <c r="M351" s="1" t="s">
        <v>206</v>
      </c>
      <c r="N351" s="1" t="s">
        <v>573</v>
      </c>
      <c r="O351" s="1" t="s">
        <v>574</v>
      </c>
      <c r="P351" s="1" t="s">
        <v>1086</v>
      </c>
      <c r="Q351">
        <v>1</v>
      </c>
      <c r="R351" s="1" t="s">
        <v>68</v>
      </c>
      <c r="S351">
        <v>790</v>
      </c>
      <c r="T351" s="1" t="s">
        <v>855</v>
      </c>
      <c r="U351" s="1" t="s">
        <v>1087</v>
      </c>
      <c r="V351">
        <v>6</v>
      </c>
      <c r="W351" s="1" t="s">
        <v>51</v>
      </c>
      <c r="X351" s="1" t="s">
        <v>51</v>
      </c>
      <c r="Y351" s="1" t="s">
        <v>140</v>
      </c>
      <c r="Z351">
        <v>143703</v>
      </c>
      <c r="AA351" t="s">
        <v>1256</v>
      </c>
      <c r="AB351" t="s">
        <v>1256</v>
      </c>
    </row>
    <row r="352" spans="1:28">
      <c r="A352">
        <v>10575</v>
      </c>
      <c r="B352" s="1" t="s">
        <v>1086</v>
      </c>
      <c r="C352" s="1" t="s">
        <v>38</v>
      </c>
      <c r="D352" s="2">
        <v>43647</v>
      </c>
      <c r="E352" s="2">
        <v>43830</v>
      </c>
      <c r="F352" s="1" t="s">
        <v>91</v>
      </c>
      <c r="G352">
        <v>0</v>
      </c>
      <c r="H352">
        <v>0</v>
      </c>
      <c r="I352" s="1" t="s">
        <v>16</v>
      </c>
      <c r="J352" s="1" t="s">
        <v>203</v>
      </c>
      <c r="K352" s="1" t="s">
        <v>204</v>
      </c>
      <c r="L352" s="1" t="s">
        <v>205</v>
      </c>
      <c r="M352" s="1" t="s">
        <v>206</v>
      </c>
      <c r="N352" s="1" t="s">
        <v>1088</v>
      </c>
      <c r="O352" s="1" t="s">
        <v>1089</v>
      </c>
      <c r="P352" s="1" t="s">
        <v>1086</v>
      </c>
      <c r="Q352">
        <v>1</v>
      </c>
      <c r="R352" s="1" t="s">
        <v>68</v>
      </c>
      <c r="S352">
        <v>790</v>
      </c>
      <c r="T352" s="1" t="s">
        <v>855</v>
      </c>
      <c r="U352" s="1" t="s">
        <v>1087</v>
      </c>
      <c r="V352">
        <v>6</v>
      </c>
      <c r="W352" s="1" t="s">
        <v>51</v>
      </c>
      <c r="X352" s="1" t="s">
        <v>51</v>
      </c>
      <c r="Y352" s="1" t="s">
        <v>140</v>
      </c>
      <c r="Z352">
        <v>58618</v>
      </c>
      <c r="AA352" t="s">
        <v>1256</v>
      </c>
      <c r="AB352" t="s">
        <v>1256</v>
      </c>
    </row>
    <row r="353" spans="1:28">
      <c r="A353">
        <v>10575</v>
      </c>
      <c r="B353" s="1" t="s">
        <v>1086</v>
      </c>
      <c r="C353" s="1" t="s">
        <v>38</v>
      </c>
      <c r="D353" s="2">
        <v>43647</v>
      </c>
      <c r="E353" s="2">
        <v>43830</v>
      </c>
      <c r="F353" s="1" t="s">
        <v>91</v>
      </c>
      <c r="G353">
        <v>0</v>
      </c>
      <c r="H353">
        <v>0</v>
      </c>
      <c r="I353" s="1" t="s">
        <v>16</v>
      </c>
      <c r="J353" s="1" t="s">
        <v>203</v>
      </c>
      <c r="K353" s="1" t="s">
        <v>204</v>
      </c>
      <c r="L353" s="1" t="s">
        <v>205</v>
      </c>
      <c r="M353" s="1" t="s">
        <v>206</v>
      </c>
      <c r="N353" s="1" t="s">
        <v>575</v>
      </c>
      <c r="O353" s="1" t="s">
        <v>576</v>
      </c>
      <c r="P353" s="1" t="s">
        <v>1086</v>
      </c>
      <c r="Q353">
        <v>1</v>
      </c>
      <c r="R353" s="1" t="s">
        <v>68</v>
      </c>
      <c r="S353">
        <v>790</v>
      </c>
      <c r="T353" s="1" t="s">
        <v>855</v>
      </c>
      <c r="U353" s="1" t="s">
        <v>1087</v>
      </c>
      <c r="V353">
        <v>6</v>
      </c>
      <c r="W353" s="1" t="s">
        <v>51</v>
      </c>
      <c r="X353" s="1" t="s">
        <v>51</v>
      </c>
      <c r="Y353" s="1" t="s">
        <v>140</v>
      </c>
      <c r="Z353">
        <v>154656</v>
      </c>
      <c r="AA353" t="s">
        <v>1256</v>
      </c>
      <c r="AB353" t="s">
        <v>1256</v>
      </c>
    </row>
    <row r="354" spans="1:28">
      <c r="A354">
        <v>10575</v>
      </c>
      <c r="B354" s="1" t="s">
        <v>1086</v>
      </c>
      <c r="C354" s="1" t="s">
        <v>38</v>
      </c>
      <c r="D354" s="2">
        <v>43647</v>
      </c>
      <c r="E354" s="2">
        <v>43830</v>
      </c>
      <c r="F354" s="1" t="s">
        <v>91</v>
      </c>
      <c r="G354">
        <v>0</v>
      </c>
      <c r="H354">
        <v>0</v>
      </c>
      <c r="I354" s="1" t="s">
        <v>16</v>
      </c>
      <c r="J354" s="1" t="s">
        <v>203</v>
      </c>
      <c r="K354" s="1" t="s">
        <v>204</v>
      </c>
      <c r="L354" s="1" t="s">
        <v>205</v>
      </c>
      <c r="M354" s="1" t="s">
        <v>206</v>
      </c>
      <c r="N354" s="1" t="s">
        <v>232</v>
      </c>
      <c r="O354" s="1" t="s">
        <v>233</v>
      </c>
      <c r="P354" s="1" t="s">
        <v>1086</v>
      </c>
      <c r="Q354">
        <v>1</v>
      </c>
      <c r="R354" s="1" t="s">
        <v>68</v>
      </c>
      <c r="S354">
        <v>790</v>
      </c>
      <c r="T354" s="1" t="s">
        <v>855</v>
      </c>
      <c r="U354" s="1" t="s">
        <v>1087</v>
      </c>
      <c r="V354">
        <v>6</v>
      </c>
      <c r="W354" s="1" t="s">
        <v>51</v>
      </c>
      <c r="X354" s="1" t="s">
        <v>51</v>
      </c>
      <c r="Y354" s="1" t="s">
        <v>140</v>
      </c>
      <c r="Z354">
        <v>134401</v>
      </c>
      <c r="AA354" t="s">
        <v>1256</v>
      </c>
      <c r="AB354" t="s">
        <v>1256</v>
      </c>
    </row>
    <row r="355" spans="1:28">
      <c r="A355">
        <v>10575</v>
      </c>
      <c r="B355" s="1" t="s">
        <v>1086</v>
      </c>
      <c r="C355" s="1" t="s">
        <v>38</v>
      </c>
      <c r="D355" s="2">
        <v>43647</v>
      </c>
      <c r="E355" s="2">
        <v>43830</v>
      </c>
      <c r="F355" s="1" t="s">
        <v>91</v>
      </c>
      <c r="G355">
        <v>0</v>
      </c>
      <c r="H355">
        <v>0</v>
      </c>
      <c r="I355" s="1" t="s">
        <v>16</v>
      </c>
      <c r="J355" s="1" t="s">
        <v>203</v>
      </c>
      <c r="K355" s="1" t="s">
        <v>204</v>
      </c>
      <c r="L355" s="1" t="s">
        <v>205</v>
      </c>
      <c r="M355" s="1" t="s">
        <v>206</v>
      </c>
      <c r="N355" s="1" t="s">
        <v>592</v>
      </c>
      <c r="O355" s="1" t="s">
        <v>593</v>
      </c>
      <c r="P355" s="1" t="s">
        <v>1086</v>
      </c>
      <c r="Q355">
        <v>1</v>
      </c>
      <c r="R355" s="1" t="s">
        <v>68</v>
      </c>
      <c r="S355">
        <v>790</v>
      </c>
      <c r="T355" s="1" t="s">
        <v>855</v>
      </c>
      <c r="U355" s="1" t="s">
        <v>1087</v>
      </c>
      <c r="V355">
        <v>6</v>
      </c>
      <c r="W355" s="1" t="s">
        <v>51</v>
      </c>
      <c r="X355" s="1" t="s">
        <v>51</v>
      </c>
      <c r="Y355" s="1" t="s">
        <v>140</v>
      </c>
      <c r="Z355">
        <v>97163</v>
      </c>
      <c r="AA355" t="s">
        <v>1256</v>
      </c>
      <c r="AB355" t="s">
        <v>1256</v>
      </c>
    </row>
    <row r="356" spans="1:28">
      <c r="A356">
        <v>10575</v>
      </c>
      <c r="B356" s="1" t="s">
        <v>1086</v>
      </c>
      <c r="C356" s="1" t="s">
        <v>38</v>
      </c>
      <c r="D356" s="2">
        <v>43647</v>
      </c>
      <c r="E356" s="2">
        <v>43830</v>
      </c>
      <c r="F356" s="1" t="s">
        <v>91</v>
      </c>
      <c r="G356">
        <v>0</v>
      </c>
      <c r="H356">
        <v>0</v>
      </c>
      <c r="I356" s="1" t="s">
        <v>16</v>
      </c>
      <c r="J356" s="1" t="s">
        <v>203</v>
      </c>
      <c r="K356" s="1" t="s">
        <v>204</v>
      </c>
      <c r="L356" s="1" t="s">
        <v>205</v>
      </c>
      <c r="M356" s="1" t="s">
        <v>206</v>
      </c>
      <c r="N356" s="1" t="s">
        <v>653</v>
      </c>
      <c r="O356" s="1" t="s">
        <v>654</v>
      </c>
      <c r="P356" s="1" t="s">
        <v>1086</v>
      </c>
      <c r="Q356">
        <v>1</v>
      </c>
      <c r="R356" s="1" t="s">
        <v>68</v>
      </c>
      <c r="S356">
        <v>790</v>
      </c>
      <c r="T356" s="1" t="s">
        <v>855</v>
      </c>
      <c r="U356" s="1" t="s">
        <v>1087</v>
      </c>
      <c r="V356">
        <v>6</v>
      </c>
      <c r="W356" s="1" t="s">
        <v>51</v>
      </c>
      <c r="X356" s="1" t="s">
        <v>51</v>
      </c>
      <c r="Y356" s="1" t="s">
        <v>140</v>
      </c>
      <c r="Z356">
        <v>139850</v>
      </c>
      <c r="AA356" t="s">
        <v>1256</v>
      </c>
      <c r="AB356" t="s">
        <v>1256</v>
      </c>
    </row>
    <row r="357" spans="1:28">
      <c r="A357">
        <v>10575</v>
      </c>
      <c r="B357" s="1" t="s">
        <v>1086</v>
      </c>
      <c r="C357" s="1" t="s">
        <v>38</v>
      </c>
      <c r="D357" s="2">
        <v>43647</v>
      </c>
      <c r="E357" s="2">
        <v>43830</v>
      </c>
      <c r="F357" s="1" t="s">
        <v>91</v>
      </c>
      <c r="G357">
        <v>0</v>
      </c>
      <c r="H357">
        <v>0</v>
      </c>
      <c r="I357" s="1" t="s">
        <v>16</v>
      </c>
      <c r="J357" s="1" t="s">
        <v>203</v>
      </c>
      <c r="K357" s="1" t="s">
        <v>204</v>
      </c>
      <c r="L357" s="1" t="s">
        <v>205</v>
      </c>
      <c r="M357" s="1" t="s">
        <v>206</v>
      </c>
      <c r="N357" s="1" t="s">
        <v>207</v>
      </c>
      <c r="O357" s="1" t="s">
        <v>208</v>
      </c>
      <c r="P357" s="1" t="s">
        <v>1086</v>
      </c>
      <c r="Q357">
        <v>1</v>
      </c>
      <c r="R357" s="1" t="s">
        <v>68</v>
      </c>
      <c r="S357">
        <v>790</v>
      </c>
      <c r="T357" s="1" t="s">
        <v>855</v>
      </c>
      <c r="U357" s="1" t="s">
        <v>1087</v>
      </c>
      <c r="V357">
        <v>6</v>
      </c>
      <c r="W357" s="1" t="s">
        <v>51</v>
      </c>
      <c r="X357" s="1" t="s">
        <v>51</v>
      </c>
      <c r="Y357" s="1" t="s">
        <v>140</v>
      </c>
      <c r="Z357">
        <v>148532</v>
      </c>
      <c r="AA357" t="s">
        <v>1256</v>
      </c>
      <c r="AB357" t="s">
        <v>1256</v>
      </c>
    </row>
    <row r="358" spans="1:28">
      <c r="A358">
        <v>10575</v>
      </c>
      <c r="B358" s="1" t="s">
        <v>1086</v>
      </c>
      <c r="C358" s="1" t="s">
        <v>38</v>
      </c>
      <c r="D358" s="2">
        <v>43647</v>
      </c>
      <c r="E358" s="2">
        <v>43830</v>
      </c>
      <c r="F358" s="1" t="s">
        <v>91</v>
      </c>
      <c r="G358">
        <v>0</v>
      </c>
      <c r="H358">
        <v>0</v>
      </c>
      <c r="I358" s="1" t="s">
        <v>16</v>
      </c>
      <c r="J358" s="1" t="s">
        <v>203</v>
      </c>
      <c r="K358" s="1" t="s">
        <v>204</v>
      </c>
      <c r="L358" s="1" t="s">
        <v>205</v>
      </c>
      <c r="M358" s="1" t="s">
        <v>206</v>
      </c>
      <c r="N358" s="1" t="s">
        <v>238</v>
      </c>
      <c r="O358" s="1" t="s">
        <v>239</v>
      </c>
      <c r="P358" s="1" t="s">
        <v>1086</v>
      </c>
      <c r="Q358">
        <v>1</v>
      </c>
      <c r="R358" s="1" t="s">
        <v>68</v>
      </c>
      <c r="S358">
        <v>790</v>
      </c>
      <c r="T358" s="1" t="s">
        <v>855</v>
      </c>
      <c r="U358" s="1" t="s">
        <v>1087</v>
      </c>
      <c r="V358">
        <v>6</v>
      </c>
      <c r="W358" s="1" t="s">
        <v>51</v>
      </c>
      <c r="X358" s="1" t="s">
        <v>51</v>
      </c>
      <c r="Y358" s="1" t="s">
        <v>140</v>
      </c>
      <c r="Z358">
        <v>210058</v>
      </c>
      <c r="AA358" t="s">
        <v>1256</v>
      </c>
      <c r="AB358" t="s">
        <v>1256</v>
      </c>
    </row>
    <row r="359" spans="1:28">
      <c r="A359">
        <v>10575</v>
      </c>
      <c r="B359" s="1" t="s">
        <v>1086</v>
      </c>
      <c r="C359" s="1" t="s">
        <v>38</v>
      </c>
      <c r="D359" s="2">
        <v>43647</v>
      </c>
      <c r="E359" s="2">
        <v>43830</v>
      </c>
      <c r="F359" s="1" t="s">
        <v>91</v>
      </c>
      <c r="G359">
        <v>0</v>
      </c>
      <c r="H359">
        <v>0</v>
      </c>
      <c r="I359" s="1" t="s">
        <v>16</v>
      </c>
      <c r="J359" s="1" t="s">
        <v>203</v>
      </c>
      <c r="K359" s="1" t="s">
        <v>204</v>
      </c>
      <c r="L359" s="1" t="s">
        <v>205</v>
      </c>
      <c r="M359" s="1" t="s">
        <v>206</v>
      </c>
      <c r="N359" s="1" t="s">
        <v>439</v>
      </c>
      <c r="O359" s="1" t="s">
        <v>440</v>
      </c>
      <c r="P359" s="1" t="s">
        <v>1086</v>
      </c>
      <c r="Q359">
        <v>1</v>
      </c>
      <c r="R359" s="1" t="s">
        <v>68</v>
      </c>
      <c r="S359">
        <v>790</v>
      </c>
      <c r="T359" s="1" t="s">
        <v>855</v>
      </c>
      <c r="U359" s="1" t="s">
        <v>1087</v>
      </c>
      <c r="V359">
        <v>6</v>
      </c>
      <c r="W359" s="1" t="s">
        <v>51</v>
      </c>
      <c r="X359" s="1" t="s">
        <v>51</v>
      </c>
      <c r="Y359" s="1" t="s">
        <v>140</v>
      </c>
      <c r="Z359">
        <v>115748</v>
      </c>
      <c r="AA359" t="s">
        <v>1256</v>
      </c>
      <c r="AB359" t="s">
        <v>1256</v>
      </c>
    </row>
    <row r="360" spans="1:28">
      <c r="A360">
        <v>10615</v>
      </c>
      <c r="B360" s="1" t="s">
        <v>993</v>
      </c>
      <c r="C360" s="1" t="s">
        <v>38</v>
      </c>
      <c r="D360" s="2">
        <v>42190</v>
      </c>
      <c r="E360" s="2">
        <v>43830</v>
      </c>
      <c r="F360" s="1" t="s">
        <v>91</v>
      </c>
      <c r="G360">
        <v>0</v>
      </c>
      <c r="H360">
        <v>0</v>
      </c>
      <c r="I360" s="1" t="s">
        <v>16</v>
      </c>
      <c r="J360" s="1" t="s">
        <v>56</v>
      </c>
      <c r="K360" s="1" t="s">
        <v>57</v>
      </c>
      <c r="L360" s="1" t="s">
        <v>58</v>
      </c>
      <c r="M360" s="1" t="s">
        <v>59</v>
      </c>
      <c r="N360" s="1" t="s">
        <v>60</v>
      </c>
      <c r="O360" s="1" t="s">
        <v>59</v>
      </c>
      <c r="P360" s="1" t="s">
        <v>1032</v>
      </c>
      <c r="Q360">
        <v>8</v>
      </c>
      <c r="R360" s="1" t="s">
        <v>22</v>
      </c>
      <c r="S360">
        <v>100008</v>
      </c>
      <c r="T360" s="1" t="s">
        <v>992</v>
      </c>
      <c r="U360" s="1" t="s">
        <v>993</v>
      </c>
      <c r="V360">
        <v>6</v>
      </c>
      <c r="W360" s="1" t="s">
        <v>51</v>
      </c>
      <c r="X360" s="1" t="s">
        <v>51</v>
      </c>
      <c r="Y360" s="1" t="s">
        <v>360</v>
      </c>
      <c r="Z360">
        <v>358116</v>
      </c>
      <c r="AA360" t="s">
        <v>1256</v>
      </c>
      <c r="AB360" t="s">
        <v>1256</v>
      </c>
    </row>
    <row r="361" spans="1:28">
      <c r="A361">
        <v>10615</v>
      </c>
      <c r="B361" s="1" t="s">
        <v>993</v>
      </c>
      <c r="C361" s="1" t="s">
        <v>38</v>
      </c>
      <c r="D361" s="2">
        <v>42190</v>
      </c>
      <c r="E361" s="2">
        <v>43830</v>
      </c>
      <c r="F361" s="1" t="s">
        <v>91</v>
      </c>
      <c r="G361">
        <v>0</v>
      </c>
      <c r="H361">
        <v>0</v>
      </c>
      <c r="I361" s="1" t="s">
        <v>16</v>
      </c>
      <c r="J361" s="1" t="s">
        <v>56</v>
      </c>
      <c r="K361" s="1" t="s">
        <v>57</v>
      </c>
      <c r="L361" s="1" t="s">
        <v>58</v>
      </c>
      <c r="M361" s="1" t="s">
        <v>59</v>
      </c>
      <c r="N361" s="1" t="s">
        <v>60</v>
      </c>
      <c r="O361" s="1" t="s">
        <v>59</v>
      </c>
      <c r="P361" s="1" t="s">
        <v>1032</v>
      </c>
      <c r="Q361">
        <v>8</v>
      </c>
      <c r="R361" s="1" t="s">
        <v>22</v>
      </c>
      <c r="S361">
        <v>100008</v>
      </c>
      <c r="T361" s="1" t="s">
        <v>992</v>
      </c>
      <c r="U361" s="1" t="s">
        <v>993</v>
      </c>
      <c r="V361">
        <v>6</v>
      </c>
      <c r="W361" s="1" t="s">
        <v>51</v>
      </c>
      <c r="X361" s="1" t="s">
        <v>51</v>
      </c>
      <c r="Y361" s="1" t="s">
        <v>52</v>
      </c>
      <c r="Z361">
        <v>358116</v>
      </c>
      <c r="AA361" t="s">
        <v>1256</v>
      </c>
      <c r="AB361" t="s">
        <v>1256</v>
      </c>
    </row>
    <row r="362" spans="1:28">
      <c r="A362">
        <v>10615</v>
      </c>
      <c r="B362" s="1" t="s">
        <v>993</v>
      </c>
      <c r="C362" s="1" t="s">
        <v>38</v>
      </c>
      <c r="D362" s="2">
        <v>42190</v>
      </c>
      <c r="E362" s="2">
        <v>43830</v>
      </c>
      <c r="F362" s="1" t="s">
        <v>91</v>
      </c>
      <c r="G362">
        <v>0</v>
      </c>
      <c r="H362">
        <v>0</v>
      </c>
      <c r="I362" s="1" t="s">
        <v>16</v>
      </c>
      <c r="J362" s="1" t="s">
        <v>56</v>
      </c>
      <c r="K362" s="1" t="s">
        <v>57</v>
      </c>
      <c r="L362" s="1" t="s">
        <v>58</v>
      </c>
      <c r="M362" s="1" t="s">
        <v>59</v>
      </c>
      <c r="N362" s="1" t="s">
        <v>60</v>
      </c>
      <c r="O362" s="1" t="s">
        <v>59</v>
      </c>
      <c r="P362" s="1" t="s">
        <v>1032</v>
      </c>
      <c r="Q362">
        <v>8</v>
      </c>
      <c r="R362" s="1" t="s">
        <v>22</v>
      </c>
      <c r="S362">
        <v>100008</v>
      </c>
      <c r="T362" s="1" t="s">
        <v>992</v>
      </c>
      <c r="U362" s="1" t="s">
        <v>993</v>
      </c>
      <c r="V362">
        <v>6</v>
      </c>
      <c r="W362" s="1" t="s">
        <v>51</v>
      </c>
      <c r="X362" s="1" t="s">
        <v>51</v>
      </c>
      <c r="Y362" s="1" t="s">
        <v>992</v>
      </c>
      <c r="Z362">
        <v>358116</v>
      </c>
      <c r="AA362" t="s">
        <v>1256</v>
      </c>
      <c r="AB362" t="s">
        <v>1256</v>
      </c>
    </row>
    <row r="363" spans="1:28">
      <c r="A363">
        <v>10615</v>
      </c>
      <c r="B363" s="1" t="s">
        <v>993</v>
      </c>
      <c r="C363" s="1" t="s">
        <v>38</v>
      </c>
      <c r="D363" s="2">
        <v>42190</v>
      </c>
      <c r="E363" s="2">
        <v>43830</v>
      </c>
      <c r="F363" s="1" t="s">
        <v>91</v>
      </c>
      <c r="G363">
        <v>0</v>
      </c>
      <c r="H363">
        <v>0</v>
      </c>
      <c r="I363" s="1" t="s">
        <v>16</v>
      </c>
      <c r="J363" s="1" t="s">
        <v>56</v>
      </c>
      <c r="K363" s="1" t="s">
        <v>57</v>
      </c>
      <c r="L363" s="1" t="s">
        <v>132</v>
      </c>
      <c r="M363" s="1" t="s">
        <v>133</v>
      </c>
      <c r="N363" s="1" t="s">
        <v>134</v>
      </c>
      <c r="O363" s="1" t="s">
        <v>133</v>
      </c>
      <c r="P363" s="1" t="s">
        <v>1032</v>
      </c>
      <c r="Q363">
        <v>8</v>
      </c>
      <c r="R363" s="1" t="s">
        <v>22</v>
      </c>
      <c r="S363">
        <v>100008</v>
      </c>
      <c r="T363" s="1" t="s">
        <v>992</v>
      </c>
      <c r="U363" s="1" t="s">
        <v>993</v>
      </c>
      <c r="V363">
        <v>6</v>
      </c>
      <c r="W363" s="1" t="s">
        <v>51</v>
      </c>
      <c r="X363" s="1" t="s">
        <v>51</v>
      </c>
      <c r="Y363" s="1" t="s">
        <v>360</v>
      </c>
      <c r="Z363">
        <v>277228</v>
      </c>
      <c r="AA363" t="s">
        <v>1256</v>
      </c>
      <c r="AB363" t="s">
        <v>1256</v>
      </c>
    </row>
    <row r="364" spans="1:28">
      <c r="A364">
        <v>10615</v>
      </c>
      <c r="B364" s="1" t="s">
        <v>993</v>
      </c>
      <c r="C364" s="1" t="s">
        <v>38</v>
      </c>
      <c r="D364" s="2">
        <v>42190</v>
      </c>
      <c r="E364" s="2">
        <v>43830</v>
      </c>
      <c r="F364" s="1" t="s">
        <v>91</v>
      </c>
      <c r="G364">
        <v>0</v>
      </c>
      <c r="H364">
        <v>0</v>
      </c>
      <c r="I364" s="1" t="s">
        <v>16</v>
      </c>
      <c r="J364" s="1" t="s">
        <v>56</v>
      </c>
      <c r="K364" s="1" t="s">
        <v>57</v>
      </c>
      <c r="L364" s="1" t="s">
        <v>132</v>
      </c>
      <c r="M364" s="1" t="s">
        <v>133</v>
      </c>
      <c r="N364" s="1" t="s">
        <v>134</v>
      </c>
      <c r="O364" s="1" t="s">
        <v>133</v>
      </c>
      <c r="P364" s="1" t="s">
        <v>1032</v>
      </c>
      <c r="Q364">
        <v>8</v>
      </c>
      <c r="R364" s="1" t="s">
        <v>22</v>
      </c>
      <c r="S364">
        <v>100008</v>
      </c>
      <c r="T364" s="1" t="s">
        <v>992</v>
      </c>
      <c r="U364" s="1" t="s">
        <v>993</v>
      </c>
      <c r="V364">
        <v>6</v>
      </c>
      <c r="W364" s="1" t="s">
        <v>51</v>
      </c>
      <c r="X364" s="1" t="s">
        <v>51</v>
      </c>
      <c r="Y364" s="1" t="s">
        <v>52</v>
      </c>
      <c r="Z364">
        <v>277228</v>
      </c>
      <c r="AA364" t="s">
        <v>1256</v>
      </c>
      <c r="AB364" t="s">
        <v>1256</v>
      </c>
    </row>
    <row r="365" spans="1:28">
      <c r="A365">
        <v>10615</v>
      </c>
      <c r="B365" s="1" t="s">
        <v>993</v>
      </c>
      <c r="C365" s="1" t="s">
        <v>38</v>
      </c>
      <c r="D365" s="2">
        <v>42190</v>
      </c>
      <c r="E365" s="2">
        <v>43830</v>
      </c>
      <c r="F365" s="1" t="s">
        <v>91</v>
      </c>
      <c r="G365">
        <v>0</v>
      </c>
      <c r="H365">
        <v>0</v>
      </c>
      <c r="I365" s="1" t="s">
        <v>16</v>
      </c>
      <c r="J365" s="1" t="s">
        <v>56</v>
      </c>
      <c r="K365" s="1" t="s">
        <v>57</v>
      </c>
      <c r="L365" s="1" t="s">
        <v>132</v>
      </c>
      <c r="M365" s="1" t="s">
        <v>133</v>
      </c>
      <c r="N365" s="1" t="s">
        <v>134</v>
      </c>
      <c r="O365" s="1" t="s">
        <v>133</v>
      </c>
      <c r="P365" s="1" t="s">
        <v>1032</v>
      </c>
      <c r="Q365">
        <v>8</v>
      </c>
      <c r="R365" s="1" t="s">
        <v>22</v>
      </c>
      <c r="S365">
        <v>100008</v>
      </c>
      <c r="T365" s="1" t="s">
        <v>992</v>
      </c>
      <c r="U365" s="1" t="s">
        <v>993</v>
      </c>
      <c r="V365">
        <v>6</v>
      </c>
      <c r="W365" s="1" t="s">
        <v>51</v>
      </c>
      <c r="X365" s="1" t="s">
        <v>51</v>
      </c>
      <c r="Y365" s="1" t="s">
        <v>992</v>
      </c>
      <c r="Z365">
        <v>277228</v>
      </c>
      <c r="AA365" t="s">
        <v>1256</v>
      </c>
      <c r="AB365" t="s">
        <v>1256</v>
      </c>
    </row>
    <row r="366" spans="1:28">
      <c r="A366">
        <v>10615</v>
      </c>
      <c r="B366" s="1" t="s">
        <v>993</v>
      </c>
      <c r="C366" s="1" t="s">
        <v>38</v>
      </c>
      <c r="D366" s="2">
        <v>42190</v>
      </c>
      <c r="E366" s="2">
        <v>43830</v>
      </c>
      <c r="F366" s="1" t="s">
        <v>91</v>
      </c>
      <c r="G366">
        <v>0</v>
      </c>
      <c r="H366">
        <v>0</v>
      </c>
      <c r="I366" s="1" t="s">
        <v>16</v>
      </c>
      <c r="J366" s="1" t="s">
        <v>56</v>
      </c>
      <c r="K366" s="1" t="s">
        <v>57</v>
      </c>
      <c r="L366" s="1" t="s">
        <v>366</v>
      </c>
      <c r="M366" s="1" t="s">
        <v>367</v>
      </c>
      <c r="N366" s="1" t="s">
        <v>368</v>
      </c>
      <c r="O366" s="1" t="s">
        <v>367</v>
      </c>
      <c r="P366" s="1" t="s">
        <v>1032</v>
      </c>
      <c r="Q366">
        <v>8</v>
      </c>
      <c r="R366" s="1" t="s">
        <v>22</v>
      </c>
      <c r="S366">
        <v>100008</v>
      </c>
      <c r="T366" s="1" t="s">
        <v>992</v>
      </c>
      <c r="U366" s="1" t="s">
        <v>993</v>
      </c>
      <c r="V366">
        <v>6</v>
      </c>
      <c r="W366" s="1" t="s">
        <v>51</v>
      </c>
      <c r="X366" s="1" t="s">
        <v>51</v>
      </c>
      <c r="Y366" s="1" t="s">
        <v>360</v>
      </c>
      <c r="Z366">
        <v>322363</v>
      </c>
      <c r="AA366" t="s">
        <v>1256</v>
      </c>
      <c r="AB366" t="s">
        <v>1256</v>
      </c>
    </row>
    <row r="367" spans="1:28">
      <c r="A367">
        <v>10615</v>
      </c>
      <c r="B367" s="1" t="s">
        <v>993</v>
      </c>
      <c r="C367" s="1" t="s">
        <v>38</v>
      </c>
      <c r="D367" s="2">
        <v>42190</v>
      </c>
      <c r="E367" s="2">
        <v>43830</v>
      </c>
      <c r="F367" s="1" t="s">
        <v>91</v>
      </c>
      <c r="G367">
        <v>0</v>
      </c>
      <c r="H367">
        <v>0</v>
      </c>
      <c r="I367" s="1" t="s">
        <v>16</v>
      </c>
      <c r="J367" s="1" t="s">
        <v>56</v>
      </c>
      <c r="K367" s="1" t="s">
        <v>57</v>
      </c>
      <c r="L367" s="1" t="s">
        <v>366</v>
      </c>
      <c r="M367" s="1" t="s">
        <v>367</v>
      </c>
      <c r="N367" s="1" t="s">
        <v>368</v>
      </c>
      <c r="O367" s="1" t="s">
        <v>367</v>
      </c>
      <c r="P367" s="1" t="s">
        <v>1032</v>
      </c>
      <c r="Q367">
        <v>8</v>
      </c>
      <c r="R367" s="1" t="s">
        <v>22</v>
      </c>
      <c r="S367">
        <v>100008</v>
      </c>
      <c r="T367" s="1" t="s">
        <v>992</v>
      </c>
      <c r="U367" s="1" t="s">
        <v>993</v>
      </c>
      <c r="V367">
        <v>6</v>
      </c>
      <c r="W367" s="1" t="s">
        <v>51</v>
      </c>
      <c r="X367" s="1" t="s">
        <v>51</v>
      </c>
      <c r="Y367" s="1" t="s">
        <v>52</v>
      </c>
      <c r="Z367">
        <v>322363</v>
      </c>
      <c r="AA367" t="s">
        <v>1256</v>
      </c>
      <c r="AB367" t="s">
        <v>1256</v>
      </c>
    </row>
    <row r="368" spans="1:28">
      <c r="A368">
        <v>10615</v>
      </c>
      <c r="B368" s="1" t="s">
        <v>993</v>
      </c>
      <c r="C368" s="1" t="s">
        <v>38</v>
      </c>
      <c r="D368" s="2">
        <v>42190</v>
      </c>
      <c r="E368" s="2">
        <v>43830</v>
      </c>
      <c r="F368" s="1" t="s">
        <v>91</v>
      </c>
      <c r="G368">
        <v>0</v>
      </c>
      <c r="H368">
        <v>0</v>
      </c>
      <c r="I368" s="1" t="s">
        <v>16</v>
      </c>
      <c r="J368" s="1" t="s">
        <v>56</v>
      </c>
      <c r="K368" s="1" t="s">
        <v>57</v>
      </c>
      <c r="L368" s="1" t="s">
        <v>366</v>
      </c>
      <c r="M368" s="1" t="s">
        <v>367</v>
      </c>
      <c r="N368" s="1" t="s">
        <v>368</v>
      </c>
      <c r="O368" s="1" t="s">
        <v>367</v>
      </c>
      <c r="P368" s="1" t="s">
        <v>1032</v>
      </c>
      <c r="Q368">
        <v>8</v>
      </c>
      <c r="R368" s="1" t="s">
        <v>22</v>
      </c>
      <c r="S368">
        <v>100008</v>
      </c>
      <c r="T368" s="1" t="s">
        <v>992</v>
      </c>
      <c r="U368" s="1" t="s">
        <v>993</v>
      </c>
      <c r="V368">
        <v>6</v>
      </c>
      <c r="W368" s="1" t="s">
        <v>51</v>
      </c>
      <c r="X368" s="1" t="s">
        <v>51</v>
      </c>
      <c r="Y368" s="1" t="s">
        <v>992</v>
      </c>
      <c r="Z368">
        <v>322363</v>
      </c>
      <c r="AA368" t="s">
        <v>1256</v>
      </c>
      <c r="AB368" t="s">
        <v>1256</v>
      </c>
    </row>
    <row r="369" spans="1:28">
      <c r="A369">
        <v>10615</v>
      </c>
      <c r="B369" s="1" t="s">
        <v>993</v>
      </c>
      <c r="C369" s="1" t="s">
        <v>38</v>
      </c>
      <c r="D369" s="2">
        <v>42190</v>
      </c>
      <c r="E369" s="2">
        <v>43830</v>
      </c>
      <c r="F369" s="1" t="s">
        <v>91</v>
      </c>
      <c r="G369">
        <v>0</v>
      </c>
      <c r="H369">
        <v>0</v>
      </c>
      <c r="I369" s="1" t="s">
        <v>16</v>
      </c>
      <c r="J369" s="1" t="s">
        <v>56</v>
      </c>
      <c r="K369" s="1" t="s">
        <v>57</v>
      </c>
      <c r="L369" s="1" t="s">
        <v>128</v>
      </c>
      <c r="M369" s="1" t="s">
        <v>129</v>
      </c>
      <c r="N369" s="1" t="s">
        <v>130</v>
      </c>
      <c r="O369" s="1" t="s">
        <v>129</v>
      </c>
      <c r="P369" s="1" t="s">
        <v>1032</v>
      </c>
      <c r="Q369">
        <v>8</v>
      </c>
      <c r="R369" s="1" t="s">
        <v>22</v>
      </c>
      <c r="S369">
        <v>100008</v>
      </c>
      <c r="T369" s="1" t="s">
        <v>992</v>
      </c>
      <c r="U369" s="1" t="s">
        <v>993</v>
      </c>
      <c r="V369">
        <v>6</v>
      </c>
      <c r="W369" s="1" t="s">
        <v>51</v>
      </c>
      <c r="X369" s="1" t="s">
        <v>51</v>
      </c>
      <c r="Y369" s="1" t="s">
        <v>360</v>
      </c>
      <c r="Z369">
        <v>269885</v>
      </c>
      <c r="AA369" t="s">
        <v>1256</v>
      </c>
      <c r="AB369" t="s">
        <v>1256</v>
      </c>
    </row>
    <row r="370" spans="1:28">
      <c r="A370">
        <v>10615</v>
      </c>
      <c r="B370" s="1" t="s">
        <v>993</v>
      </c>
      <c r="C370" s="1" t="s">
        <v>38</v>
      </c>
      <c r="D370" s="2">
        <v>42190</v>
      </c>
      <c r="E370" s="2">
        <v>43830</v>
      </c>
      <c r="F370" s="1" t="s">
        <v>91</v>
      </c>
      <c r="G370">
        <v>0</v>
      </c>
      <c r="H370">
        <v>0</v>
      </c>
      <c r="I370" s="1" t="s">
        <v>16</v>
      </c>
      <c r="J370" s="1" t="s">
        <v>56</v>
      </c>
      <c r="K370" s="1" t="s">
        <v>57</v>
      </c>
      <c r="L370" s="1" t="s">
        <v>128</v>
      </c>
      <c r="M370" s="1" t="s">
        <v>129</v>
      </c>
      <c r="N370" s="1" t="s">
        <v>130</v>
      </c>
      <c r="O370" s="1" t="s">
        <v>129</v>
      </c>
      <c r="P370" s="1" t="s">
        <v>1032</v>
      </c>
      <c r="Q370">
        <v>8</v>
      </c>
      <c r="R370" s="1" t="s">
        <v>22</v>
      </c>
      <c r="S370">
        <v>100008</v>
      </c>
      <c r="T370" s="1" t="s">
        <v>992</v>
      </c>
      <c r="U370" s="1" t="s">
        <v>993</v>
      </c>
      <c r="V370">
        <v>6</v>
      </c>
      <c r="W370" s="1" t="s">
        <v>51</v>
      </c>
      <c r="X370" s="1" t="s">
        <v>51</v>
      </c>
      <c r="Y370" s="1" t="s">
        <v>52</v>
      </c>
      <c r="Z370">
        <v>269885</v>
      </c>
      <c r="AA370" t="s">
        <v>1256</v>
      </c>
      <c r="AB370" t="s">
        <v>1256</v>
      </c>
    </row>
    <row r="371" spans="1:28">
      <c r="A371">
        <v>10615</v>
      </c>
      <c r="B371" s="1" t="s">
        <v>993</v>
      </c>
      <c r="C371" s="1" t="s">
        <v>38</v>
      </c>
      <c r="D371" s="2">
        <v>42190</v>
      </c>
      <c r="E371" s="2">
        <v>43830</v>
      </c>
      <c r="F371" s="1" t="s">
        <v>91</v>
      </c>
      <c r="G371">
        <v>0</v>
      </c>
      <c r="H371">
        <v>0</v>
      </c>
      <c r="I371" s="1" t="s">
        <v>16</v>
      </c>
      <c r="J371" s="1" t="s">
        <v>56</v>
      </c>
      <c r="K371" s="1" t="s">
        <v>57</v>
      </c>
      <c r="L371" s="1" t="s">
        <v>128</v>
      </c>
      <c r="M371" s="1" t="s">
        <v>129</v>
      </c>
      <c r="N371" s="1" t="s">
        <v>130</v>
      </c>
      <c r="O371" s="1" t="s">
        <v>129</v>
      </c>
      <c r="P371" s="1" t="s">
        <v>1032</v>
      </c>
      <c r="Q371">
        <v>8</v>
      </c>
      <c r="R371" s="1" t="s">
        <v>22</v>
      </c>
      <c r="S371">
        <v>100008</v>
      </c>
      <c r="T371" s="1" t="s">
        <v>992</v>
      </c>
      <c r="U371" s="1" t="s">
        <v>993</v>
      </c>
      <c r="V371">
        <v>6</v>
      </c>
      <c r="W371" s="1" t="s">
        <v>51</v>
      </c>
      <c r="X371" s="1" t="s">
        <v>51</v>
      </c>
      <c r="Y371" s="1" t="s">
        <v>992</v>
      </c>
      <c r="Z371">
        <v>269885</v>
      </c>
      <c r="AA371" t="s">
        <v>1256</v>
      </c>
      <c r="AB371" t="s">
        <v>1256</v>
      </c>
    </row>
    <row r="372" spans="1:28">
      <c r="A372">
        <v>10622</v>
      </c>
      <c r="B372" s="1" t="s">
        <v>1229</v>
      </c>
      <c r="C372" s="1" t="s">
        <v>38</v>
      </c>
      <c r="D372" s="2">
        <v>43653</v>
      </c>
      <c r="E372" s="2">
        <v>43830</v>
      </c>
      <c r="F372" s="1" t="s">
        <v>91</v>
      </c>
      <c r="G372">
        <v>0</v>
      </c>
      <c r="H372">
        <v>0</v>
      </c>
      <c r="I372" s="1" t="s">
        <v>16</v>
      </c>
      <c r="J372" s="1" t="s">
        <v>40</v>
      </c>
      <c r="K372" s="1" t="s">
        <v>41</v>
      </c>
      <c r="L372" s="1" t="s">
        <v>191</v>
      </c>
      <c r="M372" s="1" t="s">
        <v>192</v>
      </c>
      <c r="N372" s="1" t="s">
        <v>195</v>
      </c>
      <c r="O372" s="1" t="s">
        <v>192</v>
      </c>
      <c r="P372" s="1" t="s">
        <v>1230</v>
      </c>
      <c r="Q372">
        <v>7</v>
      </c>
      <c r="R372" s="1" t="s">
        <v>314</v>
      </c>
      <c r="S372">
        <v>63</v>
      </c>
      <c r="T372" s="1" t="s">
        <v>579</v>
      </c>
      <c r="U372" s="1" t="s">
        <v>580</v>
      </c>
      <c r="V372">
        <v>3</v>
      </c>
      <c r="W372" s="1" t="s">
        <v>23</v>
      </c>
      <c r="X372" s="1" t="s">
        <v>24</v>
      </c>
      <c r="Y372" s="1" t="s">
        <v>35</v>
      </c>
      <c r="Z372">
        <v>337096</v>
      </c>
      <c r="AA372" t="s">
        <v>1256</v>
      </c>
      <c r="AB372" t="s">
        <v>1256</v>
      </c>
    </row>
    <row r="373" spans="1:28">
      <c r="A373">
        <v>10622</v>
      </c>
      <c r="B373" s="1" t="s">
        <v>1229</v>
      </c>
      <c r="C373" s="1" t="s">
        <v>38</v>
      </c>
      <c r="D373" s="2">
        <v>43653</v>
      </c>
      <c r="E373" s="2">
        <v>43830</v>
      </c>
      <c r="F373" s="1" t="s">
        <v>91</v>
      </c>
      <c r="G373">
        <v>0</v>
      </c>
      <c r="H373">
        <v>0</v>
      </c>
      <c r="I373" s="1" t="s">
        <v>16</v>
      </c>
      <c r="J373" s="1" t="s">
        <v>40</v>
      </c>
      <c r="K373" s="1" t="s">
        <v>41</v>
      </c>
      <c r="L373" s="1" t="s">
        <v>191</v>
      </c>
      <c r="M373" s="1" t="s">
        <v>192</v>
      </c>
      <c r="N373" s="1" t="s">
        <v>193</v>
      </c>
      <c r="O373" s="1" t="s">
        <v>194</v>
      </c>
      <c r="P373" s="1" t="s">
        <v>1230</v>
      </c>
      <c r="Q373">
        <v>7</v>
      </c>
      <c r="R373" s="1" t="s">
        <v>314</v>
      </c>
      <c r="S373">
        <v>63</v>
      </c>
      <c r="T373" s="1" t="s">
        <v>579</v>
      </c>
      <c r="U373" s="1" t="s">
        <v>580</v>
      </c>
      <c r="V373">
        <v>3</v>
      </c>
      <c r="W373" s="1" t="s">
        <v>23</v>
      </c>
      <c r="X373" s="1" t="s">
        <v>24</v>
      </c>
      <c r="Y373" s="1" t="s">
        <v>35</v>
      </c>
      <c r="Z373">
        <v>205743</v>
      </c>
      <c r="AA373" t="s">
        <v>1256</v>
      </c>
      <c r="AB373" t="s">
        <v>1256</v>
      </c>
    </row>
    <row r="374" spans="1:28">
      <c r="A374">
        <v>10644</v>
      </c>
      <c r="B374" s="1" t="s">
        <v>1235</v>
      </c>
      <c r="C374" s="1" t="s">
        <v>38</v>
      </c>
      <c r="D374" s="2">
        <v>43469</v>
      </c>
      <c r="E374" s="2">
        <v>43830</v>
      </c>
      <c r="F374" s="1" t="s">
        <v>91</v>
      </c>
      <c r="G374">
        <v>0</v>
      </c>
      <c r="H374">
        <v>0</v>
      </c>
      <c r="I374" s="1" t="s">
        <v>16</v>
      </c>
      <c r="J374" s="1" t="s">
        <v>40</v>
      </c>
      <c r="K374" s="1" t="s">
        <v>41</v>
      </c>
      <c r="L374" s="1" t="s">
        <v>42</v>
      </c>
      <c r="M374" s="1" t="s">
        <v>43</v>
      </c>
      <c r="N374" s="1" t="s">
        <v>44</v>
      </c>
      <c r="O374" s="1" t="s">
        <v>45</v>
      </c>
      <c r="P374" s="1" t="s">
        <v>1236</v>
      </c>
      <c r="Q374">
        <v>7</v>
      </c>
      <c r="R374" s="1" t="s">
        <v>314</v>
      </c>
      <c r="S374">
        <v>509</v>
      </c>
      <c r="T374" s="1" t="s">
        <v>1237</v>
      </c>
      <c r="U374" s="1" t="s">
        <v>1238</v>
      </c>
      <c r="V374">
        <v>5</v>
      </c>
      <c r="W374" s="1" t="s">
        <v>109</v>
      </c>
      <c r="X374" s="1" t="s">
        <v>109</v>
      </c>
      <c r="Y374" s="1" t="s">
        <v>1237</v>
      </c>
      <c r="Z374">
        <v>223614</v>
      </c>
      <c r="AA374" t="s">
        <v>1256</v>
      </c>
      <c r="AB374" t="s">
        <v>1256</v>
      </c>
    </row>
    <row r="375" spans="1:28">
      <c r="A375">
        <v>10644</v>
      </c>
      <c r="B375" s="1" t="s">
        <v>1235</v>
      </c>
      <c r="C375" s="1" t="s">
        <v>38</v>
      </c>
      <c r="D375" s="2">
        <v>43469</v>
      </c>
      <c r="E375" s="2">
        <v>43830</v>
      </c>
      <c r="F375" s="1" t="s">
        <v>91</v>
      </c>
      <c r="G375">
        <v>0</v>
      </c>
      <c r="H375">
        <v>0</v>
      </c>
      <c r="I375" s="1" t="s">
        <v>16</v>
      </c>
      <c r="J375" s="1" t="s">
        <v>40</v>
      </c>
      <c r="K375" s="1" t="s">
        <v>41</v>
      </c>
      <c r="L375" s="1" t="s">
        <v>301</v>
      </c>
      <c r="M375" s="1" t="s">
        <v>302</v>
      </c>
      <c r="N375" s="1" t="s">
        <v>471</v>
      </c>
      <c r="O375" s="1" t="s">
        <v>472</v>
      </c>
      <c r="P375" s="1" t="s">
        <v>1236</v>
      </c>
      <c r="Q375">
        <v>7</v>
      </c>
      <c r="R375" s="1" t="s">
        <v>314</v>
      </c>
      <c r="S375">
        <v>509</v>
      </c>
      <c r="T375" s="1" t="s">
        <v>1237</v>
      </c>
      <c r="U375" s="1" t="s">
        <v>1238</v>
      </c>
      <c r="V375">
        <v>5</v>
      </c>
      <c r="W375" s="1" t="s">
        <v>109</v>
      </c>
      <c r="X375" s="1" t="s">
        <v>109</v>
      </c>
      <c r="Y375" s="1" t="s">
        <v>1237</v>
      </c>
      <c r="Z375">
        <v>161950</v>
      </c>
      <c r="AA375" t="s">
        <v>1256</v>
      </c>
      <c r="AB375" t="s">
        <v>1256</v>
      </c>
    </row>
    <row r="376" spans="1:28">
      <c r="A376">
        <v>10644</v>
      </c>
      <c r="B376" s="1" t="s">
        <v>1235</v>
      </c>
      <c r="C376" s="1" t="s">
        <v>38</v>
      </c>
      <c r="D376" s="2">
        <v>43469</v>
      </c>
      <c r="E376" s="2">
        <v>43830</v>
      </c>
      <c r="F376" s="1" t="s">
        <v>91</v>
      </c>
      <c r="G376">
        <v>0</v>
      </c>
      <c r="H376">
        <v>0</v>
      </c>
      <c r="I376" s="1" t="s">
        <v>16</v>
      </c>
      <c r="J376" s="1" t="s">
        <v>40</v>
      </c>
      <c r="K376" s="1" t="s">
        <v>41</v>
      </c>
      <c r="L376" s="1" t="s">
        <v>301</v>
      </c>
      <c r="M376" s="1" t="s">
        <v>302</v>
      </c>
      <c r="N376" s="1" t="s">
        <v>582</v>
      </c>
      <c r="O376" s="1" t="s">
        <v>583</v>
      </c>
      <c r="P376" s="1" t="s">
        <v>1236</v>
      </c>
      <c r="Q376">
        <v>7</v>
      </c>
      <c r="R376" s="1" t="s">
        <v>314</v>
      </c>
      <c r="S376">
        <v>509</v>
      </c>
      <c r="T376" s="1" t="s">
        <v>1237</v>
      </c>
      <c r="U376" s="1" t="s">
        <v>1238</v>
      </c>
      <c r="V376">
        <v>5</v>
      </c>
      <c r="W376" s="1" t="s">
        <v>109</v>
      </c>
      <c r="X376" s="1" t="s">
        <v>109</v>
      </c>
      <c r="Y376" s="1" t="s">
        <v>1237</v>
      </c>
      <c r="Z376">
        <v>173491</v>
      </c>
      <c r="AA376" t="s">
        <v>1256</v>
      </c>
      <c r="AB376" t="s">
        <v>1256</v>
      </c>
    </row>
    <row r="377" spans="1:28">
      <c r="A377">
        <v>10647</v>
      </c>
      <c r="B377" s="1" t="s">
        <v>1189</v>
      </c>
      <c r="C377" s="1" t="s">
        <v>38</v>
      </c>
      <c r="D377" s="2">
        <v>43556</v>
      </c>
      <c r="E377" s="2">
        <v>43830</v>
      </c>
      <c r="F377" s="1" t="s">
        <v>91</v>
      </c>
      <c r="G377">
        <v>0</v>
      </c>
      <c r="H377">
        <v>0</v>
      </c>
      <c r="I377" s="1" t="s">
        <v>16</v>
      </c>
      <c r="J377" s="1" t="s">
        <v>352</v>
      </c>
      <c r="K377" s="1" t="s">
        <v>353</v>
      </c>
      <c r="L377" s="1" t="s">
        <v>354</v>
      </c>
      <c r="M377" s="1" t="s">
        <v>355</v>
      </c>
      <c r="N377" s="1" t="s">
        <v>356</v>
      </c>
      <c r="O377" s="1" t="s">
        <v>355</v>
      </c>
      <c r="P377" s="1" t="s">
        <v>1190</v>
      </c>
      <c r="Q377">
        <v>7</v>
      </c>
      <c r="R377" s="1" t="s">
        <v>314</v>
      </c>
      <c r="S377">
        <v>573</v>
      </c>
      <c r="T377" s="1" t="s">
        <v>369</v>
      </c>
      <c r="U377" s="1" t="s">
        <v>370</v>
      </c>
      <c r="V377">
        <v>5</v>
      </c>
      <c r="W377" s="1" t="s">
        <v>109</v>
      </c>
      <c r="X377" s="1" t="s">
        <v>109</v>
      </c>
      <c r="Y377" s="1" t="s">
        <v>161</v>
      </c>
      <c r="Z377">
        <v>124618</v>
      </c>
      <c r="AA377" t="s">
        <v>1256</v>
      </c>
      <c r="AB377" t="s">
        <v>1256</v>
      </c>
    </row>
    <row r="378" spans="1:28">
      <c r="A378">
        <v>10647</v>
      </c>
      <c r="B378" s="1" t="s">
        <v>1189</v>
      </c>
      <c r="C378" s="1" t="s">
        <v>38</v>
      </c>
      <c r="D378" s="2">
        <v>43556</v>
      </c>
      <c r="E378" s="2">
        <v>43830</v>
      </c>
      <c r="F378" s="1" t="s">
        <v>91</v>
      </c>
      <c r="G378">
        <v>0</v>
      </c>
      <c r="H378">
        <v>0</v>
      </c>
      <c r="I378" s="1" t="s">
        <v>16</v>
      </c>
      <c r="J378" s="1" t="s">
        <v>352</v>
      </c>
      <c r="K378" s="1" t="s">
        <v>353</v>
      </c>
      <c r="L378" s="1" t="s">
        <v>354</v>
      </c>
      <c r="M378" s="1" t="s">
        <v>355</v>
      </c>
      <c r="N378" s="1" t="s">
        <v>356</v>
      </c>
      <c r="O378" s="1" t="s">
        <v>355</v>
      </c>
      <c r="P378" s="1" t="s">
        <v>1190</v>
      </c>
      <c r="Q378">
        <v>7</v>
      </c>
      <c r="R378" s="1" t="s">
        <v>314</v>
      </c>
      <c r="S378">
        <v>573</v>
      </c>
      <c r="T378" s="1" t="s">
        <v>369</v>
      </c>
      <c r="U378" s="1" t="s">
        <v>370</v>
      </c>
      <c r="V378">
        <v>5</v>
      </c>
      <c r="W378" s="1" t="s">
        <v>109</v>
      </c>
      <c r="X378" s="1" t="s">
        <v>109</v>
      </c>
      <c r="Y378" s="1" t="s">
        <v>1191</v>
      </c>
      <c r="Z378">
        <v>124618</v>
      </c>
      <c r="AA378" t="s">
        <v>1256</v>
      </c>
      <c r="AB378" t="s">
        <v>1256</v>
      </c>
    </row>
    <row r="379" spans="1:28">
      <c r="A379">
        <v>10651</v>
      </c>
      <c r="B379" s="1" t="s">
        <v>935</v>
      </c>
      <c r="C379" s="1" t="s">
        <v>38</v>
      </c>
      <c r="D379" s="2">
        <v>43675</v>
      </c>
      <c r="E379" s="2">
        <v>43830</v>
      </c>
      <c r="F379" s="1" t="s">
        <v>91</v>
      </c>
      <c r="G379">
        <v>0</v>
      </c>
      <c r="H379">
        <v>0</v>
      </c>
      <c r="I379" s="1" t="s">
        <v>16</v>
      </c>
      <c r="J379" s="1" t="s">
        <v>40</v>
      </c>
      <c r="K379" s="1" t="s">
        <v>41</v>
      </c>
      <c r="L379" s="1" t="s">
        <v>191</v>
      </c>
      <c r="M379" s="1" t="s">
        <v>192</v>
      </c>
      <c r="N379" s="1" t="s">
        <v>195</v>
      </c>
      <c r="O379" s="1" t="s">
        <v>192</v>
      </c>
      <c r="P379" s="1" t="s">
        <v>936</v>
      </c>
      <c r="Q379">
        <v>8</v>
      </c>
      <c r="R379" s="1" t="s">
        <v>22</v>
      </c>
      <c r="S379">
        <v>152</v>
      </c>
      <c r="T379" s="1" t="s">
        <v>721</v>
      </c>
      <c r="U379" s="1" t="s">
        <v>722</v>
      </c>
      <c r="V379">
        <v>4</v>
      </c>
      <c r="W379" s="1" t="s">
        <v>49</v>
      </c>
      <c r="X379" s="1" t="s">
        <v>50</v>
      </c>
      <c r="Y379" s="1" t="s">
        <v>721</v>
      </c>
      <c r="Z379">
        <v>337096</v>
      </c>
      <c r="AA379" t="s">
        <v>1256</v>
      </c>
      <c r="AB379" t="s">
        <v>1256</v>
      </c>
    </row>
    <row r="380" spans="1:28">
      <c r="A380">
        <v>10744</v>
      </c>
      <c r="B380" s="1" t="s">
        <v>1067</v>
      </c>
      <c r="C380" s="1" t="s">
        <v>38</v>
      </c>
      <c r="D380" s="2">
        <v>43541</v>
      </c>
      <c r="E380" s="2">
        <v>43830</v>
      </c>
      <c r="F380" s="1" t="s">
        <v>91</v>
      </c>
      <c r="G380">
        <v>0</v>
      </c>
      <c r="H380">
        <v>0</v>
      </c>
      <c r="I380" s="1" t="s">
        <v>16</v>
      </c>
      <c r="J380" s="1" t="s">
        <v>85</v>
      </c>
      <c r="K380" s="1" t="s">
        <v>86</v>
      </c>
      <c r="L380" s="1" t="s">
        <v>513</v>
      </c>
      <c r="M380" s="1" t="s">
        <v>514</v>
      </c>
      <c r="N380" s="1" t="s">
        <v>748</v>
      </c>
      <c r="O380" s="1" t="s">
        <v>514</v>
      </c>
      <c r="P380" s="1" t="s">
        <v>1068</v>
      </c>
      <c r="Q380">
        <v>8</v>
      </c>
      <c r="R380" s="1" t="s">
        <v>22</v>
      </c>
      <c r="S380">
        <v>1132</v>
      </c>
      <c r="T380" s="1" t="s">
        <v>947</v>
      </c>
      <c r="U380" s="1" t="s">
        <v>948</v>
      </c>
      <c r="V380">
        <v>6</v>
      </c>
      <c r="W380" s="1" t="s">
        <v>51</v>
      </c>
      <c r="X380" s="1" t="s">
        <v>51</v>
      </c>
      <c r="Y380" s="1" t="s">
        <v>947</v>
      </c>
      <c r="Z380">
        <v>218234</v>
      </c>
      <c r="AA380" t="s">
        <v>1256</v>
      </c>
      <c r="AB380" t="s">
        <v>1256</v>
      </c>
    </row>
    <row r="381" spans="1:28">
      <c r="A381">
        <v>10800</v>
      </c>
      <c r="B381" s="1" t="s">
        <v>1362</v>
      </c>
      <c r="C381" s="1" t="s">
        <v>38</v>
      </c>
      <c r="D381" s="2">
        <v>43556</v>
      </c>
      <c r="E381" s="2">
        <v>43830</v>
      </c>
      <c r="F381" s="1" t="s">
        <v>91</v>
      </c>
      <c r="G381">
        <v>0</v>
      </c>
      <c r="H381">
        <v>0</v>
      </c>
      <c r="I381" s="1" t="s">
        <v>16</v>
      </c>
      <c r="J381" s="1" t="s">
        <v>17</v>
      </c>
      <c r="K381" s="1" t="s">
        <v>18</v>
      </c>
      <c r="L381" s="1" t="s">
        <v>72</v>
      </c>
      <c r="M381" s="1" t="s">
        <v>73</v>
      </c>
      <c r="N381" s="1" t="s">
        <v>74</v>
      </c>
      <c r="O381" s="1" t="s">
        <v>73</v>
      </c>
      <c r="P381" s="1" t="s">
        <v>1362</v>
      </c>
      <c r="Q381">
        <v>7</v>
      </c>
      <c r="R381" s="1" t="s">
        <v>314</v>
      </c>
      <c r="S381">
        <v>463</v>
      </c>
      <c r="T381" s="1" t="s">
        <v>351</v>
      </c>
      <c r="U381" s="1" t="s">
        <v>351</v>
      </c>
      <c r="V381">
        <v>6</v>
      </c>
      <c r="W381" s="1" t="s">
        <v>51</v>
      </c>
      <c r="X381" s="1" t="s">
        <v>51</v>
      </c>
      <c r="Y381" s="1" t="s">
        <v>360</v>
      </c>
      <c r="Z381">
        <v>303324</v>
      </c>
      <c r="AA381" t="s">
        <v>1256</v>
      </c>
      <c r="AB381" t="s">
        <v>1256</v>
      </c>
    </row>
    <row r="382" spans="1:28">
      <c r="A382">
        <v>10800</v>
      </c>
      <c r="B382" s="1" t="s">
        <v>1362</v>
      </c>
      <c r="C382" s="1" t="s">
        <v>38</v>
      </c>
      <c r="D382" s="2">
        <v>43556</v>
      </c>
      <c r="E382" s="2">
        <v>43830</v>
      </c>
      <c r="F382" s="1" t="s">
        <v>91</v>
      </c>
      <c r="G382">
        <v>0</v>
      </c>
      <c r="H382">
        <v>0</v>
      </c>
      <c r="I382" s="1" t="s">
        <v>16</v>
      </c>
      <c r="J382" s="1" t="s">
        <v>17</v>
      </c>
      <c r="K382" s="1" t="s">
        <v>18</v>
      </c>
      <c r="L382" s="1" t="s">
        <v>78</v>
      </c>
      <c r="M382" s="1" t="s">
        <v>79</v>
      </c>
      <c r="N382" s="1" t="s">
        <v>80</v>
      </c>
      <c r="O382" s="1" t="s">
        <v>79</v>
      </c>
      <c r="P382" s="1" t="s">
        <v>1362</v>
      </c>
      <c r="Q382">
        <v>7</v>
      </c>
      <c r="R382" s="1" t="s">
        <v>314</v>
      </c>
      <c r="S382">
        <v>463</v>
      </c>
      <c r="T382" s="1" t="s">
        <v>351</v>
      </c>
      <c r="U382" s="1" t="s">
        <v>351</v>
      </c>
      <c r="V382">
        <v>6</v>
      </c>
      <c r="W382" s="1" t="s">
        <v>51</v>
      </c>
      <c r="X382" s="1" t="s">
        <v>51</v>
      </c>
      <c r="Y382" s="1" t="s">
        <v>360</v>
      </c>
      <c r="Z382">
        <v>284071</v>
      </c>
      <c r="AA382" t="s">
        <v>1256</v>
      </c>
      <c r="AB382" t="s">
        <v>1256</v>
      </c>
    </row>
    <row r="383" spans="1:28">
      <c r="A383">
        <v>10800</v>
      </c>
      <c r="B383" s="1" t="s">
        <v>1362</v>
      </c>
      <c r="C383" s="1" t="s">
        <v>38</v>
      </c>
      <c r="D383" s="2">
        <v>43556</v>
      </c>
      <c r="E383" s="2">
        <v>43830</v>
      </c>
      <c r="F383" s="1" t="s">
        <v>91</v>
      </c>
      <c r="G383">
        <v>0</v>
      </c>
      <c r="H383">
        <v>0</v>
      </c>
      <c r="I383" s="1" t="s">
        <v>16</v>
      </c>
      <c r="J383" s="1" t="s">
        <v>17</v>
      </c>
      <c r="K383" s="1" t="s">
        <v>18</v>
      </c>
      <c r="L383" s="1" t="s">
        <v>187</v>
      </c>
      <c r="M383" s="1" t="s">
        <v>188</v>
      </c>
      <c r="N383" s="1" t="s">
        <v>189</v>
      </c>
      <c r="O383" s="1" t="s">
        <v>190</v>
      </c>
      <c r="P383" s="1" t="s">
        <v>1362</v>
      </c>
      <c r="Q383">
        <v>7</v>
      </c>
      <c r="R383" s="1" t="s">
        <v>314</v>
      </c>
      <c r="S383">
        <v>463</v>
      </c>
      <c r="T383" s="1" t="s">
        <v>351</v>
      </c>
      <c r="U383" s="1" t="s">
        <v>351</v>
      </c>
      <c r="V383">
        <v>6</v>
      </c>
      <c r="W383" s="1" t="s">
        <v>51</v>
      </c>
      <c r="X383" s="1" t="s">
        <v>51</v>
      </c>
      <c r="Y383" s="1" t="s">
        <v>360</v>
      </c>
      <c r="Z383">
        <v>656108</v>
      </c>
      <c r="AA383" t="s">
        <v>1256</v>
      </c>
      <c r="AB383" t="s">
        <v>1256</v>
      </c>
    </row>
    <row r="384" spans="1:28">
      <c r="A384">
        <v>10804</v>
      </c>
      <c r="B384" s="1" t="s">
        <v>1363</v>
      </c>
      <c r="C384" s="1" t="s">
        <v>38</v>
      </c>
      <c r="D384" s="2">
        <v>42736</v>
      </c>
      <c r="E384" s="2">
        <v>43830</v>
      </c>
      <c r="F384" s="1" t="s">
        <v>91</v>
      </c>
      <c r="G384">
        <v>0</v>
      </c>
      <c r="H384">
        <v>0</v>
      </c>
      <c r="I384" s="1" t="s">
        <v>16</v>
      </c>
      <c r="J384" s="1" t="s">
        <v>40</v>
      </c>
      <c r="K384" s="1" t="s">
        <v>41</v>
      </c>
      <c r="L384" s="1" t="s">
        <v>191</v>
      </c>
      <c r="M384" s="1" t="s">
        <v>192</v>
      </c>
      <c r="N384" s="1" t="s">
        <v>195</v>
      </c>
      <c r="O384" s="1" t="s">
        <v>192</v>
      </c>
      <c r="P384" s="1" t="s">
        <v>1364</v>
      </c>
      <c r="Q384">
        <v>7</v>
      </c>
      <c r="R384" s="1" t="s">
        <v>314</v>
      </c>
      <c r="S384">
        <v>100113</v>
      </c>
      <c r="T384" s="1" t="s">
        <v>442</v>
      </c>
      <c r="U384" s="1" t="s">
        <v>443</v>
      </c>
      <c r="V384">
        <v>2</v>
      </c>
      <c r="W384" s="1" t="s">
        <v>169</v>
      </c>
      <c r="X384" s="1" t="s">
        <v>169</v>
      </c>
      <c r="Y384" s="1" t="s">
        <v>34</v>
      </c>
      <c r="Z384">
        <v>337096</v>
      </c>
      <c r="AA384" t="s">
        <v>1256</v>
      </c>
      <c r="AB384" t="s">
        <v>1256</v>
      </c>
    </row>
    <row r="385" spans="1:28">
      <c r="A385">
        <v>10804</v>
      </c>
      <c r="B385" s="1" t="s">
        <v>1363</v>
      </c>
      <c r="C385" s="1" t="s">
        <v>38</v>
      </c>
      <c r="D385" s="2">
        <v>42736</v>
      </c>
      <c r="E385" s="2">
        <v>43830</v>
      </c>
      <c r="F385" s="1" t="s">
        <v>91</v>
      </c>
      <c r="G385">
        <v>0</v>
      </c>
      <c r="H385">
        <v>0</v>
      </c>
      <c r="I385" s="1" t="s">
        <v>16</v>
      </c>
      <c r="J385" s="1" t="s">
        <v>40</v>
      </c>
      <c r="K385" s="1" t="s">
        <v>41</v>
      </c>
      <c r="L385" s="1" t="s">
        <v>191</v>
      </c>
      <c r="M385" s="1" t="s">
        <v>192</v>
      </c>
      <c r="N385" s="1" t="s">
        <v>195</v>
      </c>
      <c r="O385" s="1" t="s">
        <v>192</v>
      </c>
      <c r="P385" s="1" t="s">
        <v>1364</v>
      </c>
      <c r="Q385">
        <v>7</v>
      </c>
      <c r="R385" s="1" t="s">
        <v>314</v>
      </c>
      <c r="S385">
        <v>100113</v>
      </c>
      <c r="T385" s="1" t="s">
        <v>442</v>
      </c>
      <c r="U385" s="1" t="s">
        <v>443</v>
      </c>
      <c r="V385">
        <v>2</v>
      </c>
      <c r="W385" s="1" t="s">
        <v>169</v>
      </c>
      <c r="X385" s="1" t="s">
        <v>169</v>
      </c>
      <c r="Y385" s="1" t="s">
        <v>53</v>
      </c>
      <c r="Z385">
        <v>337096</v>
      </c>
      <c r="AA385" t="s">
        <v>1256</v>
      </c>
      <c r="AB385" t="s">
        <v>1256</v>
      </c>
    </row>
    <row r="386" spans="1:28">
      <c r="A386">
        <v>10804</v>
      </c>
      <c r="B386" s="1" t="s">
        <v>1363</v>
      </c>
      <c r="C386" s="1" t="s">
        <v>38</v>
      </c>
      <c r="D386" s="2">
        <v>42736</v>
      </c>
      <c r="E386" s="2">
        <v>43830</v>
      </c>
      <c r="F386" s="1" t="s">
        <v>91</v>
      </c>
      <c r="G386">
        <v>0</v>
      </c>
      <c r="H386">
        <v>0</v>
      </c>
      <c r="I386" s="1" t="s">
        <v>16</v>
      </c>
      <c r="J386" s="1" t="s">
        <v>40</v>
      </c>
      <c r="K386" s="1" t="s">
        <v>41</v>
      </c>
      <c r="L386" s="1" t="s">
        <v>191</v>
      </c>
      <c r="M386" s="1" t="s">
        <v>192</v>
      </c>
      <c r="N386" s="1" t="s">
        <v>195</v>
      </c>
      <c r="O386" s="1" t="s">
        <v>192</v>
      </c>
      <c r="P386" s="1" t="s">
        <v>1364</v>
      </c>
      <c r="Q386">
        <v>7</v>
      </c>
      <c r="R386" s="1" t="s">
        <v>314</v>
      </c>
      <c r="S386">
        <v>100113</v>
      </c>
      <c r="T386" s="1" t="s">
        <v>442</v>
      </c>
      <c r="U386" s="1" t="s">
        <v>443</v>
      </c>
      <c r="V386">
        <v>2</v>
      </c>
      <c r="W386" s="1" t="s">
        <v>169</v>
      </c>
      <c r="X386" s="1" t="s">
        <v>169</v>
      </c>
      <c r="Y386" s="1" t="s">
        <v>212</v>
      </c>
      <c r="Z386">
        <v>337096</v>
      </c>
      <c r="AA386" t="s">
        <v>1256</v>
      </c>
      <c r="AB386" t="s">
        <v>1256</v>
      </c>
    </row>
    <row r="387" spans="1:28">
      <c r="A387">
        <v>10804</v>
      </c>
      <c r="B387" s="1" t="s">
        <v>1363</v>
      </c>
      <c r="C387" s="1" t="s">
        <v>38</v>
      </c>
      <c r="D387" s="2">
        <v>42736</v>
      </c>
      <c r="E387" s="2">
        <v>43830</v>
      </c>
      <c r="F387" s="1" t="s">
        <v>91</v>
      </c>
      <c r="G387">
        <v>0</v>
      </c>
      <c r="H387">
        <v>0</v>
      </c>
      <c r="I387" s="1" t="s">
        <v>16</v>
      </c>
      <c r="J387" s="1" t="s">
        <v>40</v>
      </c>
      <c r="K387" s="1" t="s">
        <v>41</v>
      </c>
      <c r="L387" s="1" t="s">
        <v>191</v>
      </c>
      <c r="M387" s="1" t="s">
        <v>192</v>
      </c>
      <c r="N387" s="1" t="s">
        <v>193</v>
      </c>
      <c r="O387" s="1" t="s">
        <v>194</v>
      </c>
      <c r="P387" s="1" t="s">
        <v>1364</v>
      </c>
      <c r="Q387">
        <v>7</v>
      </c>
      <c r="R387" s="1" t="s">
        <v>314</v>
      </c>
      <c r="S387">
        <v>100113</v>
      </c>
      <c r="T387" s="1" t="s">
        <v>442</v>
      </c>
      <c r="U387" s="1" t="s">
        <v>443</v>
      </c>
      <c r="V387">
        <v>2</v>
      </c>
      <c r="W387" s="1" t="s">
        <v>169</v>
      </c>
      <c r="X387" s="1" t="s">
        <v>169</v>
      </c>
      <c r="Y387" s="1" t="s">
        <v>34</v>
      </c>
      <c r="Z387">
        <v>205743</v>
      </c>
      <c r="AA387" t="s">
        <v>1256</v>
      </c>
      <c r="AB387" t="s">
        <v>1256</v>
      </c>
    </row>
    <row r="388" spans="1:28">
      <c r="A388">
        <v>10804</v>
      </c>
      <c r="B388" s="1" t="s">
        <v>1363</v>
      </c>
      <c r="C388" s="1" t="s">
        <v>38</v>
      </c>
      <c r="D388" s="2">
        <v>42736</v>
      </c>
      <c r="E388" s="2">
        <v>43830</v>
      </c>
      <c r="F388" s="1" t="s">
        <v>91</v>
      </c>
      <c r="G388">
        <v>0</v>
      </c>
      <c r="H388">
        <v>0</v>
      </c>
      <c r="I388" s="1" t="s">
        <v>16</v>
      </c>
      <c r="J388" s="1" t="s">
        <v>40</v>
      </c>
      <c r="K388" s="1" t="s">
        <v>41</v>
      </c>
      <c r="L388" s="1" t="s">
        <v>191</v>
      </c>
      <c r="M388" s="1" t="s">
        <v>192</v>
      </c>
      <c r="N388" s="1" t="s">
        <v>193</v>
      </c>
      <c r="O388" s="1" t="s">
        <v>194</v>
      </c>
      <c r="P388" s="1" t="s">
        <v>1364</v>
      </c>
      <c r="Q388">
        <v>7</v>
      </c>
      <c r="R388" s="1" t="s">
        <v>314</v>
      </c>
      <c r="S388">
        <v>100113</v>
      </c>
      <c r="T388" s="1" t="s">
        <v>442</v>
      </c>
      <c r="U388" s="1" t="s">
        <v>443</v>
      </c>
      <c r="V388">
        <v>2</v>
      </c>
      <c r="W388" s="1" t="s">
        <v>169</v>
      </c>
      <c r="X388" s="1" t="s">
        <v>169</v>
      </c>
      <c r="Y388" s="1" t="s">
        <v>53</v>
      </c>
      <c r="Z388">
        <v>205743</v>
      </c>
      <c r="AA388" t="s">
        <v>1256</v>
      </c>
      <c r="AB388" t="s">
        <v>1256</v>
      </c>
    </row>
    <row r="389" spans="1:28">
      <c r="A389">
        <v>10804</v>
      </c>
      <c r="B389" s="1" t="s">
        <v>1363</v>
      </c>
      <c r="C389" s="1" t="s">
        <v>38</v>
      </c>
      <c r="D389" s="2">
        <v>42736</v>
      </c>
      <c r="E389" s="2">
        <v>43830</v>
      </c>
      <c r="F389" s="1" t="s">
        <v>91</v>
      </c>
      <c r="G389">
        <v>0</v>
      </c>
      <c r="H389">
        <v>0</v>
      </c>
      <c r="I389" s="1" t="s">
        <v>16</v>
      </c>
      <c r="J389" s="1" t="s">
        <v>40</v>
      </c>
      <c r="K389" s="1" t="s">
        <v>41</v>
      </c>
      <c r="L389" s="1" t="s">
        <v>191</v>
      </c>
      <c r="M389" s="1" t="s">
        <v>192</v>
      </c>
      <c r="N389" s="1" t="s">
        <v>193</v>
      </c>
      <c r="O389" s="1" t="s">
        <v>194</v>
      </c>
      <c r="P389" s="1" t="s">
        <v>1364</v>
      </c>
      <c r="Q389">
        <v>7</v>
      </c>
      <c r="R389" s="1" t="s">
        <v>314</v>
      </c>
      <c r="S389">
        <v>100113</v>
      </c>
      <c r="T389" s="1" t="s">
        <v>442</v>
      </c>
      <c r="U389" s="1" t="s">
        <v>443</v>
      </c>
      <c r="V389">
        <v>2</v>
      </c>
      <c r="W389" s="1" t="s">
        <v>169</v>
      </c>
      <c r="X389" s="1" t="s">
        <v>169</v>
      </c>
      <c r="Y389" s="1" t="s">
        <v>212</v>
      </c>
      <c r="Z389">
        <v>205743</v>
      </c>
      <c r="AA389" t="s">
        <v>1256</v>
      </c>
      <c r="AB389" t="s">
        <v>1256</v>
      </c>
    </row>
    <row r="390" spans="1:28">
      <c r="A390">
        <v>10804</v>
      </c>
      <c r="B390" s="1" t="s">
        <v>1363</v>
      </c>
      <c r="C390" s="1" t="s">
        <v>38</v>
      </c>
      <c r="D390" s="2">
        <v>42736</v>
      </c>
      <c r="E390" s="2">
        <v>43830</v>
      </c>
      <c r="F390" s="1" t="s">
        <v>91</v>
      </c>
      <c r="G390">
        <v>0</v>
      </c>
      <c r="H390">
        <v>0</v>
      </c>
      <c r="I390" s="1" t="s">
        <v>16</v>
      </c>
      <c r="J390" s="1" t="s">
        <v>40</v>
      </c>
      <c r="K390" s="1" t="s">
        <v>41</v>
      </c>
      <c r="L390" s="1" t="s">
        <v>150</v>
      </c>
      <c r="M390" s="1" t="s">
        <v>151</v>
      </c>
      <c r="N390" s="1" t="s">
        <v>349</v>
      </c>
      <c r="O390" s="1" t="s">
        <v>350</v>
      </c>
      <c r="P390" s="1" t="s">
        <v>1364</v>
      </c>
      <c r="Q390">
        <v>7</v>
      </c>
      <c r="R390" s="1" t="s">
        <v>314</v>
      </c>
      <c r="S390">
        <v>100113</v>
      </c>
      <c r="T390" s="1" t="s">
        <v>442</v>
      </c>
      <c r="U390" s="1" t="s">
        <v>443</v>
      </c>
      <c r="V390">
        <v>2</v>
      </c>
      <c r="W390" s="1" t="s">
        <v>169</v>
      </c>
      <c r="X390" s="1" t="s">
        <v>169</v>
      </c>
      <c r="Y390" s="1" t="s">
        <v>34</v>
      </c>
      <c r="Z390">
        <v>178930</v>
      </c>
      <c r="AA390" t="s">
        <v>1256</v>
      </c>
      <c r="AB390" t="s">
        <v>1256</v>
      </c>
    </row>
    <row r="391" spans="1:28">
      <c r="A391">
        <v>10804</v>
      </c>
      <c r="B391" s="1" t="s">
        <v>1363</v>
      </c>
      <c r="C391" s="1" t="s">
        <v>38</v>
      </c>
      <c r="D391" s="2">
        <v>42736</v>
      </c>
      <c r="E391" s="2">
        <v>43830</v>
      </c>
      <c r="F391" s="1" t="s">
        <v>91</v>
      </c>
      <c r="G391">
        <v>0</v>
      </c>
      <c r="H391">
        <v>0</v>
      </c>
      <c r="I391" s="1" t="s">
        <v>16</v>
      </c>
      <c r="J391" s="1" t="s">
        <v>40</v>
      </c>
      <c r="K391" s="1" t="s">
        <v>41</v>
      </c>
      <c r="L391" s="1" t="s">
        <v>150</v>
      </c>
      <c r="M391" s="1" t="s">
        <v>151</v>
      </c>
      <c r="N391" s="1" t="s">
        <v>349</v>
      </c>
      <c r="O391" s="1" t="s">
        <v>350</v>
      </c>
      <c r="P391" s="1" t="s">
        <v>1364</v>
      </c>
      <c r="Q391">
        <v>7</v>
      </c>
      <c r="R391" s="1" t="s">
        <v>314</v>
      </c>
      <c r="S391">
        <v>100113</v>
      </c>
      <c r="T391" s="1" t="s">
        <v>442</v>
      </c>
      <c r="U391" s="1" t="s">
        <v>443</v>
      </c>
      <c r="V391">
        <v>2</v>
      </c>
      <c r="W391" s="1" t="s">
        <v>169</v>
      </c>
      <c r="X391" s="1" t="s">
        <v>169</v>
      </c>
      <c r="Y391" s="1" t="s">
        <v>53</v>
      </c>
      <c r="Z391">
        <v>178930</v>
      </c>
      <c r="AA391" t="s">
        <v>1256</v>
      </c>
      <c r="AB391" t="s">
        <v>1256</v>
      </c>
    </row>
    <row r="392" spans="1:28">
      <c r="A392">
        <v>10804</v>
      </c>
      <c r="B392" s="1" t="s">
        <v>1363</v>
      </c>
      <c r="C392" s="1" t="s">
        <v>38</v>
      </c>
      <c r="D392" s="2">
        <v>42736</v>
      </c>
      <c r="E392" s="2">
        <v>43830</v>
      </c>
      <c r="F392" s="1" t="s">
        <v>91</v>
      </c>
      <c r="G392">
        <v>0</v>
      </c>
      <c r="H392">
        <v>0</v>
      </c>
      <c r="I392" s="1" t="s">
        <v>16</v>
      </c>
      <c r="J392" s="1" t="s">
        <v>40</v>
      </c>
      <c r="K392" s="1" t="s">
        <v>41</v>
      </c>
      <c r="L392" s="1" t="s">
        <v>150</v>
      </c>
      <c r="M392" s="1" t="s">
        <v>151</v>
      </c>
      <c r="N392" s="1" t="s">
        <v>349</v>
      </c>
      <c r="O392" s="1" t="s">
        <v>350</v>
      </c>
      <c r="P392" s="1" t="s">
        <v>1364</v>
      </c>
      <c r="Q392">
        <v>7</v>
      </c>
      <c r="R392" s="1" t="s">
        <v>314</v>
      </c>
      <c r="S392">
        <v>100113</v>
      </c>
      <c r="T392" s="1" t="s">
        <v>442</v>
      </c>
      <c r="U392" s="1" t="s">
        <v>443</v>
      </c>
      <c r="V392">
        <v>2</v>
      </c>
      <c r="W392" s="1" t="s">
        <v>169</v>
      </c>
      <c r="X392" s="1" t="s">
        <v>169</v>
      </c>
      <c r="Y392" s="1" t="s">
        <v>212</v>
      </c>
      <c r="Z392">
        <v>178930</v>
      </c>
      <c r="AA392" t="s">
        <v>1256</v>
      </c>
      <c r="AB392" t="s">
        <v>1256</v>
      </c>
    </row>
    <row r="393" spans="1:28">
      <c r="A393">
        <v>10804</v>
      </c>
      <c r="B393" s="1" t="s">
        <v>1363</v>
      </c>
      <c r="C393" s="1" t="s">
        <v>38</v>
      </c>
      <c r="D393" s="2">
        <v>42736</v>
      </c>
      <c r="E393" s="2">
        <v>43830</v>
      </c>
      <c r="F393" s="1" t="s">
        <v>91</v>
      </c>
      <c r="G393">
        <v>0</v>
      </c>
      <c r="H393">
        <v>0</v>
      </c>
      <c r="I393" s="1" t="s">
        <v>16</v>
      </c>
      <c r="J393" s="1" t="s">
        <v>40</v>
      </c>
      <c r="K393" s="1" t="s">
        <v>41</v>
      </c>
      <c r="L393" s="1" t="s">
        <v>171</v>
      </c>
      <c r="M393" s="1" t="s">
        <v>172</v>
      </c>
      <c r="N393" s="1" t="s">
        <v>177</v>
      </c>
      <c r="O393" s="1" t="s">
        <v>178</v>
      </c>
      <c r="P393" s="1" t="s">
        <v>1364</v>
      </c>
      <c r="Q393">
        <v>7</v>
      </c>
      <c r="R393" s="1" t="s">
        <v>314</v>
      </c>
      <c r="S393">
        <v>100113</v>
      </c>
      <c r="T393" s="1" t="s">
        <v>442</v>
      </c>
      <c r="U393" s="1" t="s">
        <v>443</v>
      </c>
      <c r="V393">
        <v>2</v>
      </c>
      <c r="W393" s="1" t="s">
        <v>169</v>
      </c>
      <c r="X393" s="1" t="s">
        <v>169</v>
      </c>
      <c r="Y393" s="1" t="s">
        <v>34</v>
      </c>
      <c r="Z393">
        <v>155931</v>
      </c>
      <c r="AA393" t="s">
        <v>1256</v>
      </c>
      <c r="AB393" t="s">
        <v>1256</v>
      </c>
    </row>
    <row r="394" spans="1:28">
      <c r="A394">
        <v>10804</v>
      </c>
      <c r="B394" s="1" t="s">
        <v>1363</v>
      </c>
      <c r="C394" s="1" t="s">
        <v>38</v>
      </c>
      <c r="D394" s="2">
        <v>42736</v>
      </c>
      <c r="E394" s="2">
        <v>43830</v>
      </c>
      <c r="F394" s="1" t="s">
        <v>91</v>
      </c>
      <c r="G394">
        <v>0</v>
      </c>
      <c r="H394">
        <v>0</v>
      </c>
      <c r="I394" s="1" t="s">
        <v>16</v>
      </c>
      <c r="J394" s="1" t="s">
        <v>40</v>
      </c>
      <c r="K394" s="1" t="s">
        <v>41</v>
      </c>
      <c r="L394" s="1" t="s">
        <v>171</v>
      </c>
      <c r="M394" s="1" t="s">
        <v>172</v>
      </c>
      <c r="N394" s="1" t="s">
        <v>177</v>
      </c>
      <c r="O394" s="1" t="s">
        <v>178</v>
      </c>
      <c r="P394" s="1" t="s">
        <v>1364</v>
      </c>
      <c r="Q394">
        <v>7</v>
      </c>
      <c r="R394" s="1" t="s">
        <v>314</v>
      </c>
      <c r="S394">
        <v>100113</v>
      </c>
      <c r="T394" s="1" t="s">
        <v>442</v>
      </c>
      <c r="U394" s="1" t="s">
        <v>443</v>
      </c>
      <c r="V394">
        <v>2</v>
      </c>
      <c r="W394" s="1" t="s">
        <v>169</v>
      </c>
      <c r="X394" s="1" t="s">
        <v>169</v>
      </c>
      <c r="Y394" s="1" t="s">
        <v>53</v>
      </c>
      <c r="Z394">
        <v>155931</v>
      </c>
      <c r="AA394" t="s">
        <v>1256</v>
      </c>
      <c r="AB394" t="s">
        <v>1256</v>
      </c>
    </row>
    <row r="395" spans="1:28">
      <c r="A395">
        <v>10804</v>
      </c>
      <c r="B395" s="1" t="s">
        <v>1363</v>
      </c>
      <c r="C395" s="1" t="s">
        <v>38</v>
      </c>
      <c r="D395" s="2">
        <v>42736</v>
      </c>
      <c r="E395" s="2">
        <v>43830</v>
      </c>
      <c r="F395" s="1" t="s">
        <v>91</v>
      </c>
      <c r="G395">
        <v>0</v>
      </c>
      <c r="H395">
        <v>0</v>
      </c>
      <c r="I395" s="1" t="s">
        <v>16</v>
      </c>
      <c r="J395" s="1" t="s">
        <v>40</v>
      </c>
      <c r="K395" s="1" t="s">
        <v>41</v>
      </c>
      <c r="L395" s="1" t="s">
        <v>171</v>
      </c>
      <c r="M395" s="1" t="s">
        <v>172</v>
      </c>
      <c r="N395" s="1" t="s">
        <v>177</v>
      </c>
      <c r="O395" s="1" t="s">
        <v>178</v>
      </c>
      <c r="P395" s="1" t="s">
        <v>1364</v>
      </c>
      <c r="Q395">
        <v>7</v>
      </c>
      <c r="R395" s="1" t="s">
        <v>314</v>
      </c>
      <c r="S395">
        <v>100113</v>
      </c>
      <c r="T395" s="1" t="s">
        <v>442</v>
      </c>
      <c r="U395" s="1" t="s">
        <v>443</v>
      </c>
      <c r="V395">
        <v>2</v>
      </c>
      <c r="W395" s="1" t="s">
        <v>169</v>
      </c>
      <c r="X395" s="1" t="s">
        <v>169</v>
      </c>
      <c r="Y395" s="1" t="s">
        <v>212</v>
      </c>
      <c r="Z395">
        <v>155931</v>
      </c>
      <c r="AA395" t="s">
        <v>1256</v>
      </c>
      <c r="AB395" t="s">
        <v>1256</v>
      </c>
    </row>
    <row r="396" spans="1:28">
      <c r="A396">
        <v>10804</v>
      </c>
      <c r="B396" s="1" t="s">
        <v>1363</v>
      </c>
      <c r="C396" s="1" t="s">
        <v>38</v>
      </c>
      <c r="D396" s="2">
        <v>42736</v>
      </c>
      <c r="E396" s="2">
        <v>43830</v>
      </c>
      <c r="F396" s="1" t="s">
        <v>91</v>
      </c>
      <c r="G396">
        <v>0</v>
      </c>
      <c r="H396">
        <v>0</v>
      </c>
      <c r="I396" s="1" t="s">
        <v>16</v>
      </c>
      <c r="J396" s="1" t="s">
        <v>40</v>
      </c>
      <c r="K396" s="1" t="s">
        <v>41</v>
      </c>
      <c r="L396" s="1" t="s">
        <v>150</v>
      </c>
      <c r="M396" s="1" t="s">
        <v>151</v>
      </c>
      <c r="N396" s="1" t="s">
        <v>152</v>
      </c>
      <c r="O396" s="1" t="s">
        <v>153</v>
      </c>
      <c r="P396" s="1" t="s">
        <v>1364</v>
      </c>
      <c r="Q396">
        <v>7</v>
      </c>
      <c r="R396" s="1" t="s">
        <v>314</v>
      </c>
      <c r="S396">
        <v>100113</v>
      </c>
      <c r="T396" s="1" t="s">
        <v>442</v>
      </c>
      <c r="U396" s="1" t="s">
        <v>443</v>
      </c>
      <c r="V396">
        <v>2</v>
      </c>
      <c r="W396" s="1" t="s">
        <v>169</v>
      </c>
      <c r="X396" s="1" t="s">
        <v>169</v>
      </c>
      <c r="Y396" s="1" t="s">
        <v>34</v>
      </c>
      <c r="Z396">
        <v>178925</v>
      </c>
      <c r="AA396" t="s">
        <v>1256</v>
      </c>
      <c r="AB396" t="s">
        <v>1256</v>
      </c>
    </row>
    <row r="397" spans="1:28">
      <c r="A397">
        <v>10804</v>
      </c>
      <c r="B397" s="1" t="s">
        <v>1363</v>
      </c>
      <c r="C397" s="1" t="s">
        <v>38</v>
      </c>
      <c r="D397" s="2">
        <v>42736</v>
      </c>
      <c r="E397" s="2">
        <v>43830</v>
      </c>
      <c r="F397" s="1" t="s">
        <v>91</v>
      </c>
      <c r="G397">
        <v>0</v>
      </c>
      <c r="H397">
        <v>0</v>
      </c>
      <c r="I397" s="1" t="s">
        <v>16</v>
      </c>
      <c r="J397" s="1" t="s">
        <v>40</v>
      </c>
      <c r="K397" s="1" t="s">
        <v>41</v>
      </c>
      <c r="L397" s="1" t="s">
        <v>150</v>
      </c>
      <c r="M397" s="1" t="s">
        <v>151</v>
      </c>
      <c r="N397" s="1" t="s">
        <v>152</v>
      </c>
      <c r="O397" s="1" t="s">
        <v>153</v>
      </c>
      <c r="P397" s="1" t="s">
        <v>1364</v>
      </c>
      <c r="Q397">
        <v>7</v>
      </c>
      <c r="R397" s="1" t="s">
        <v>314</v>
      </c>
      <c r="S397">
        <v>100113</v>
      </c>
      <c r="T397" s="1" t="s">
        <v>442</v>
      </c>
      <c r="U397" s="1" t="s">
        <v>443</v>
      </c>
      <c r="V397">
        <v>2</v>
      </c>
      <c r="W397" s="1" t="s">
        <v>169</v>
      </c>
      <c r="X397" s="1" t="s">
        <v>169</v>
      </c>
      <c r="Y397" s="1" t="s">
        <v>53</v>
      </c>
      <c r="Z397">
        <v>178925</v>
      </c>
      <c r="AA397" t="s">
        <v>1256</v>
      </c>
      <c r="AB397" t="s">
        <v>1256</v>
      </c>
    </row>
    <row r="398" spans="1:28">
      <c r="A398">
        <v>10804</v>
      </c>
      <c r="B398" s="1" t="s">
        <v>1363</v>
      </c>
      <c r="C398" s="1" t="s">
        <v>38</v>
      </c>
      <c r="D398" s="2">
        <v>42736</v>
      </c>
      <c r="E398" s="2">
        <v>43830</v>
      </c>
      <c r="F398" s="1" t="s">
        <v>91</v>
      </c>
      <c r="G398">
        <v>0</v>
      </c>
      <c r="H398">
        <v>0</v>
      </c>
      <c r="I398" s="1" t="s">
        <v>16</v>
      </c>
      <c r="J398" s="1" t="s">
        <v>40</v>
      </c>
      <c r="K398" s="1" t="s">
        <v>41</v>
      </c>
      <c r="L398" s="1" t="s">
        <v>150</v>
      </c>
      <c r="M398" s="1" t="s">
        <v>151</v>
      </c>
      <c r="N398" s="1" t="s">
        <v>152</v>
      </c>
      <c r="O398" s="1" t="s">
        <v>153</v>
      </c>
      <c r="P398" s="1" t="s">
        <v>1364</v>
      </c>
      <c r="Q398">
        <v>7</v>
      </c>
      <c r="R398" s="1" t="s">
        <v>314</v>
      </c>
      <c r="S398">
        <v>100113</v>
      </c>
      <c r="T398" s="1" t="s">
        <v>442</v>
      </c>
      <c r="U398" s="1" t="s">
        <v>443</v>
      </c>
      <c r="V398">
        <v>2</v>
      </c>
      <c r="W398" s="1" t="s">
        <v>169</v>
      </c>
      <c r="X398" s="1" t="s">
        <v>169</v>
      </c>
      <c r="Y398" s="1" t="s">
        <v>212</v>
      </c>
      <c r="Z398">
        <v>178925</v>
      </c>
      <c r="AA398" t="s">
        <v>1256</v>
      </c>
      <c r="AB398" t="s">
        <v>1256</v>
      </c>
    </row>
    <row r="399" spans="1:28">
      <c r="A399">
        <v>10837</v>
      </c>
      <c r="B399" s="1" t="s">
        <v>1365</v>
      </c>
      <c r="C399" s="1" t="s">
        <v>38</v>
      </c>
      <c r="D399" s="2">
        <v>43585</v>
      </c>
      <c r="E399" s="2">
        <v>43830</v>
      </c>
      <c r="F399" s="1" t="s">
        <v>91</v>
      </c>
      <c r="G399">
        <v>0</v>
      </c>
      <c r="H399">
        <v>0</v>
      </c>
      <c r="I399" s="1" t="s">
        <v>16</v>
      </c>
      <c r="J399" s="1" t="s">
        <v>40</v>
      </c>
      <c r="K399" s="1" t="s">
        <v>41</v>
      </c>
      <c r="L399" s="1" t="s">
        <v>42</v>
      </c>
      <c r="M399" s="1" t="s">
        <v>43</v>
      </c>
      <c r="N399" s="1" t="s">
        <v>155</v>
      </c>
      <c r="O399" s="1" t="s">
        <v>156</v>
      </c>
      <c r="P399" s="1" t="s">
        <v>1365</v>
      </c>
      <c r="Q399">
        <v>7</v>
      </c>
      <c r="R399" s="1" t="s">
        <v>314</v>
      </c>
      <c r="S399">
        <v>509</v>
      </c>
      <c r="T399" s="1" t="s">
        <v>1237</v>
      </c>
      <c r="U399" s="1" t="s">
        <v>1238</v>
      </c>
      <c r="V399">
        <v>2</v>
      </c>
      <c r="W399" s="1" t="s">
        <v>169</v>
      </c>
      <c r="X399" s="1" t="s">
        <v>169</v>
      </c>
      <c r="Y399" s="1" t="s">
        <v>1237</v>
      </c>
      <c r="Z399">
        <v>260674</v>
      </c>
      <c r="AA399" t="s">
        <v>1256</v>
      </c>
      <c r="AB399" t="s">
        <v>1256</v>
      </c>
    </row>
    <row r="400" spans="1:28">
      <c r="A400">
        <v>10839</v>
      </c>
      <c r="B400" s="1" t="s">
        <v>1366</v>
      </c>
      <c r="C400" s="1" t="s">
        <v>38</v>
      </c>
      <c r="D400" s="2">
        <v>41029</v>
      </c>
      <c r="E400" s="2">
        <v>43830</v>
      </c>
      <c r="F400" s="1" t="s">
        <v>91</v>
      </c>
      <c r="G400">
        <v>0</v>
      </c>
      <c r="H400">
        <v>0</v>
      </c>
      <c r="I400" s="1" t="s">
        <v>16</v>
      </c>
      <c r="J400" s="1" t="s">
        <v>40</v>
      </c>
      <c r="K400" s="1" t="s">
        <v>41</v>
      </c>
      <c r="L400" s="1" t="s">
        <v>42</v>
      </c>
      <c r="M400" s="1" t="s">
        <v>43</v>
      </c>
      <c r="N400" s="1" t="s">
        <v>44</v>
      </c>
      <c r="O400" s="1" t="s">
        <v>45</v>
      </c>
      <c r="P400" s="1" t="s">
        <v>1367</v>
      </c>
      <c r="Q400">
        <v>7</v>
      </c>
      <c r="R400" s="1" t="s">
        <v>314</v>
      </c>
      <c r="S400">
        <v>509</v>
      </c>
      <c r="T400" s="1" t="s">
        <v>1237</v>
      </c>
      <c r="U400" s="1" t="s">
        <v>1238</v>
      </c>
      <c r="V400">
        <v>2</v>
      </c>
      <c r="W400" s="1" t="s">
        <v>169</v>
      </c>
      <c r="X400" s="1" t="s">
        <v>169</v>
      </c>
      <c r="Y400" s="1" t="s">
        <v>1237</v>
      </c>
      <c r="Z400">
        <v>223614</v>
      </c>
      <c r="AA400" t="s">
        <v>1256</v>
      </c>
      <c r="AB400" t="s">
        <v>1256</v>
      </c>
    </row>
    <row r="401" spans="1:28">
      <c r="A401">
        <v>10841</v>
      </c>
      <c r="B401" s="1" t="s">
        <v>1368</v>
      </c>
      <c r="C401" s="1" t="s">
        <v>38</v>
      </c>
      <c r="D401" s="2">
        <v>37622</v>
      </c>
      <c r="E401" s="2">
        <v>43830</v>
      </c>
      <c r="F401" s="1" t="s">
        <v>91</v>
      </c>
      <c r="G401">
        <v>0</v>
      </c>
      <c r="H401">
        <v>0</v>
      </c>
      <c r="I401" s="1" t="s">
        <v>16</v>
      </c>
      <c r="J401" s="1" t="s">
        <v>40</v>
      </c>
      <c r="K401" s="1" t="s">
        <v>41</v>
      </c>
      <c r="L401" s="1" t="s">
        <v>191</v>
      </c>
      <c r="M401" s="1" t="s">
        <v>192</v>
      </c>
      <c r="N401" s="1" t="s">
        <v>195</v>
      </c>
      <c r="O401" s="1" t="s">
        <v>192</v>
      </c>
      <c r="P401" s="1" t="s">
        <v>1369</v>
      </c>
      <c r="Q401">
        <v>7</v>
      </c>
      <c r="R401" s="1" t="s">
        <v>314</v>
      </c>
      <c r="S401">
        <v>511</v>
      </c>
      <c r="T401" s="1" t="s">
        <v>1163</v>
      </c>
      <c r="U401" s="1" t="s">
        <v>1164</v>
      </c>
      <c r="V401">
        <v>2</v>
      </c>
      <c r="W401" s="1" t="s">
        <v>169</v>
      </c>
      <c r="X401" s="1" t="s">
        <v>169</v>
      </c>
      <c r="Y401" s="1" t="s">
        <v>1163</v>
      </c>
      <c r="Z401">
        <v>337096</v>
      </c>
      <c r="AA401" t="s">
        <v>1256</v>
      </c>
      <c r="AB401" t="s">
        <v>1256</v>
      </c>
    </row>
    <row r="402" spans="1:28">
      <c r="A402">
        <v>10841</v>
      </c>
      <c r="B402" s="1" t="s">
        <v>1368</v>
      </c>
      <c r="C402" s="1" t="s">
        <v>38</v>
      </c>
      <c r="D402" s="2">
        <v>37622</v>
      </c>
      <c r="E402" s="2">
        <v>43830</v>
      </c>
      <c r="F402" s="1" t="s">
        <v>91</v>
      </c>
      <c r="G402">
        <v>0</v>
      </c>
      <c r="H402">
        <v>0</v>
      </c>
      <c r="I402" s="1" t="s">
        <v>16</v>
      </c>
      <c r="J402" s="1" t="s">
        <v>40</v>
      </c>
      <c r="K402" s="1" t="s">
        <v>41</v>
      </c>
      <c r="L402" s="1" t="s">
        <v>191</v>
      </c>
      <c r="M402" s="1" t="s">
        <v>192</v>
      </c>
      <c r="N402" s="1" t="s">
        <v>371</v>
      </c>
      <c r="O402" s="1" t="s">
        <v>372</v>
      </c>
      <c r="P402" s="1" t="s">
        <v>1369</v>
      </c>
      <c r="Q402">
        <v>7</v>
      </c>
      <c r="R402" s="1" t="s">
        <v>314</v>
      </c>
      <c r="S402">
        <v>511</v>
      </c>
      <c r="T402" s="1" t="s">
        <v>1163</v>
      </c>
      <c r="U402" s="1" t="s">
        <v>1164</v>
      </c>
      <c r="V402">
        <v>2</v>
      </c>
      <c r="W402" s="1" t="s">
        <v>169</v>
      </c>
      <c r="X402" s="1" t="s">
        <v>169</v>
      </c>
      <c r="Y402" s="1" t="s">
        <v>1163</v>
      </c>
      <c r="Z402">
        <v>196875</v>
      </c>
      <c r="AA402" t="s">
        <v>1256</v>
      </c>
      <c r="AB402" t="s">
        <v>1256</v>
      </c>
    </row>
    <row r="403" spans="1:28">
      <c r="A403">
        <v>10843</v>
      </c>
      <c r="B403" s="1" t="s">
        <v>1370</v>
      </c>
      <c r="C403" s="1" t="s">
        <v>38</v>
      </c>
      <c r="D403" s="2">
        <v>43480</v>
      </c>
      <c r="E403" s="2">
        <v>43830</v>
      </c>
      <c r="F403" s="1" t="s">
        <v>91</v>
      </c>
      <c r="G403">
        <v>0</v>
      </c>
      <c r="H403">
        <v>0</v>
      </c>
      <c r="I403" s="1" t="s">
        <v>16</v>
      </c>
      <c r="J403" s="1" t="s">
        <v>382</v>
      </c>
      <c r="K403" s="1" t="s">
        <v>383</v>
      </c>
      <c r="L403" s="1" t="s">
        <v>459</v>
      </c>
      <c r="M403" s="1" t="s">
        <v>460</v>
      </c>
      <c r="N403" s="1" t="s">
        <v>461</v>
      </c>
      <c r="O403" s="1" t="s">
        <v>462</v>
      </c>
      <c r="P403" s="1" t="s">
        <v>1371</v>
      </c>
      <c r="Q403">
        <v>7</v>
      </c>
      <c r="R403" s="1" t="s">
        <v>314</v>
      </c>
      <c r="S403">
        <v>100250</v>
      </c>
      <c r="T403" s="1" t="s">
        <v>508</v>
      </c>
      <c r="U403" s="1" t="s">
        <v>1372</v>
      </c>
      <c r="V403">
        <v>6</v>
      </c>
      <c r="W403" s="1" t="s">
        <v>51</v>
      </c>
      <c r="X403" s="1" t="s">
        <v>51</v>
      </c>
      <c r="Y403" s="1" t="s">
        <v>69</v>
      </c>
      <c r="Z403">
        <v>203586</v>
      </c>
      <c r="AA403" t="s">
        <v>1256</v>
      </c>
      <c r="AB403" t="s">
        <v>1256</v>
      </c>
    </row>
    <row r="404" spans="1:28">
      <c r="A404">
        <v>10844</v>
      </c>
      <c r="B404" s="1" t="s">
        <v>1373</v>
      </c>
      <c r="C404" s="1" t="s">
        <v>38</v>
      </c>
      <c r="D404" s="2">
        <v>41640</v>
      </c>
      <c r="E404" s="2">
        <v>43830</v>
      </c>
      <c r="F404" s="1" t="s">
        <v>91</v>
      </c>
      <c r="G404">
        <v>0</v>
      </c>
      <c r="H404">
        <v>0</v>
      </c>
      <c r="I404" s="1" t="s">
        <v>16</v>
      </c>
      <c r="J404" s="1" t="s">
        <v>40</v>
      </c>
      <c r="K404" s="1" t="s">
        <v>41</v>
      </c>
      <c r="L404" s="1" t="s">
        <v>191</v>
      </c>
      <c r="M404" s="1" t="s">
        <v>192</v>
      </c>
      <c r="N404" s="1" t="s">
        <v>195</v>
      </c>
      <c r="O404" s="1" t="s">
        <v>192</v>
      </c>
      <c r="P404" s="1" t="s">
        <v>1373</v>
      </c>
      <c r="Q404">
        <v>7</v>
      </c>
      <c r="R404" s="1" t="s">
        <v>314</v>
      </c>
      <c r="S404">
        <v>511</v>
      </c>
      <c r="T404" s="1" t="s">
        <v>1163</v>
      </c>
      <c r="U404" s="1" t="s">
        <v>1164</v>
      </c>
      <c r="V404">
        <v>2</v>
      </c>
      <c r="W404" s="1" t="s">
        <v>169</v>
      </c>
      <c r="X404" s="1" t="s">
        <v>169</v>
      </c>
      <c r="Y404" s="1" t="s">
        <v>1163</v>
      </c>
      <c r="Z404">
        <v>337096</v>
      </c>
      <c r="AA404" t="s">
        <v>1256</v>
      </c>
      <c r="AB404" t="s">
        <v>1256</v>
      </c>
    </row>
    <row r="405" spans="1:28">
      <c r="A405">
        <v>10844</v>
      </c>
      <c r="B405" s="1" t="s">
        <v>1373</v>
      </c>
      <c r="C405" s="1" t="s">
        <v>38</v>
      </c>
      <c r="D405" s="2">
        <v>41640</v>
      </c>
      <c r="E405" s="2">
        <v>43830</v>
      </c>
      <c r="F405" s="1" t="s">
        <v>91</v>
      </c>
      <c r="G405">
        <v>0</v>
      </c>
      <c r="H405">
        <v>0</v>
      </c>
      <c r="I405" s="1" t="s">
        <v>16</v>
      </c>
      <c r="J405" s="1" t="s">
        <v>40</v>
      </c>
      <c r="K405" s="1" t="s">
        <v>41</v>
      </c>
      <c r="L405" s="1" t="s">
        <v>191</v>
      </c>
      <c r="M405" s="1" t="s">
        <v>192</v>
      </c>
      <c r="N405" s="1" t="s">
        <v>371</v>
      </c>
      <c r="O405" s="1" t="s">
        <v>372</v>
      </c>
      <c r="P405" s="1" t="s">
        <v>1373</v>
      </c>
      <c r="Q405">
        <v>7</v>
      </c>
      <c r="R405" s="1" t="s">
        <v>314</v>
      </c>
      <c r="S405">
        <v>511</v>
      </c>
      <c r="T405" s="1" t="s">
        <v>1163</v>
      </c>
      <c r="U405" s="1" t="s">
        <v>1164</v>
      </c>
      <c r="V405">
        <v>2</v>
      </c>
      <c r="W405" s="1" t="s">
        <v>169</v>
      </c>
      <c r="X405" s="1" t="s">
        <v>169</v>
      </c>
      <c r="Y405" s="1" t="s">
        <v>1163</v>
      </c>
      <c r="Z405">
        <v>196875</v>
      </c>
      <c r="AA405" t="s">
        <v>1256</v>
      </c>
      <c r="AB405" t="s">
        <v>1256</v>
      </c>
    </row>
    <row r="406" spans="1:28">
      <c r="A406">
        <v>10844</v>
      </c>
      <c r="B406" s="1" t="s">
        <v>1373</v>
      </c>
      <c r="C406" s="1" t="s">
        <v>38</v>
      </c>
      <c r="D406" s="2">
        <v>41640</v>
      </c>
      <c r="E406" s="2">
        <v>43830</v>
      </c>
      <c r="F406" s="1" t="s">
        <v>91</v>
      </c>
      <c r="G406">
        <v>0</v>
      </c>
      <c r="H406">
        <v>0</v>
      </c>
      <c r="I406" s="1" t="s">
        <v>16</v>
      </c>
      <c r="J406" s="1" t="s">
        <v>40</v>
      </c>
      <c r="K406" s="1" t="s">
        <v>41</v>
      </c>
      <c r="L406" s="1" t="s">
        <v>191</v>
      </c>
      <c r="M406" s="1" t="s">
        <v>192</v>
      </c>
      <c r="N406" s="1" t="s">
        <v>193</v>
      </c>
      <c r="O406" s="1" t="s">
        <v>194</v>
      </c>
      <c r="P406" s="1" t="s">
        <v>1373</v>
      </c>
      <c r="Q406">
        <v>7</v>
      </c>
      <c r="R406" s="1" t="s">
        <v>314</v>
      </c>
      <c r="S406">
        <v>511</v>
      </c>
      <c r="T406" s="1" t="s">
        <v>1163</v>
      </c>
      <c r="U406" s="1" t="s">
        <v>1164</v>
      </c>
      <c r="V406">
        <v>2</v>
      </c>
      <c r="W406" s="1" t="s">
        <v>169</v>
      </c>
      <c r="X406" s="1" t="s">
        <v>169</v>
      </c>
      <c r="Y406" s="1" t="s">
        <v>1163</v>
      </c>
      <c r="Z406">
        <v>205743</v>
      </c>
      <c r="AA406" t="s">
        <v>1256</v>
      </c>
      <c r="AB406" t="s">
        <v>1256</v>
      </c>
    </row>
    <row r="407" spans="1:28">
      <c r="A407">
        <v>10844</v>
      </c>
      <c r="B407" s="1" t="s">
        <v>1373</v>
      </c>
      <c r="C407" s="1" t="s">
        <v>38</v>
      </c>
      <c r="D407" s="2">
        <v>41640</v>
      </c>
      <c r="E407" s="2">
        <v>43830</v>
      </c>
      <c r="F407" s="1" t="s">
        <v>91</v>
      </c>
      <c r="G407">
        <v>0</v>
      </c>
      <c r="H407">
        <v>0</v>
      </c>
      <c r="I407" s="1" t="s">
        <v>16</v>
      </c>
      <c r="J407" s="1" t="s">
        <v>40</v>
      </c>
      <c r="K407" s="1" t="s">
        <v>41</v>
      </c>
      <c r="L407" s="1" t="s">
        <v>150</v>
      </c>
      <c r="M407" s="1" t="s">
        <v>151</v>
      </c>
      <c r="N407" s="1" t="s">
        <v>168</v>
      </c>
      <c r="O407" s="1" t="s">
        <v>151</v>
      </c>
      <c r="P407" s="1" t="s">
        <v>1373</v>
      </c>
      <c r="Q407">
        <v>7</v>
      </c>
      <c r="R407" s="1" t="s">
        <v>314</v>
      </c>
      <c r="S407">
        <v>511</v>
      </c>
      <c r="T407" s="1" t="s">
        <v>1163</v>
      </c>
      <c r="U407" s="1" t="s">
        <v>1164</v>
      </c>
      <c r="V407">
        <v>2</v>
      </c>
      <c r="W407" s="1" t="s">
        <v>169</v>
      </c>
      <c r="X407" s="1" t="s">
        <v>169</v>
      </c>
      <c r="Y407" s="1" t="s">
        <v>1163</v>
      </c>
      <c r="Z407">
        <v>336792</v>
      </c>
      <c r="AA407" t="s">
        <v>1256</v>
      </c>
      <c r="AB407" t="s">
        <v>1256</v>
      </c>
    </row>
    <row r="408" spans="1:28">
      <c r="A408">
        <v>10844</v>
      </c>
      <c r="B408" s="1" t="s">
        <v>1373</v>
      </c>
      <c r="C408" s="1" t="s">
        <v>38</v>
      </c>
      <c r="D408" s="2">
        <v>41640</v>
      </c>
      <c r="E408" s="2">
        <v>43830</v>
      </c>
      <c r="F408" s="1" t="s">
        <v>91</v>
      </c>
      <c r="G408">
        <v>0</v>
      </c>
      <c r="H408">
        <v>0</v>
      </c>
      <c r="I408" s="1" t="s">
        <v>16</v>
      </c>
      <c r="J408" s="1" t="s">
        <v>40</v>
      </c>
      <c r="K408" s="1" t="s">
        <v>41</v>
      </c>
      <c r="L408" s="1" t="s">
        <v>150</v>
      </c>
      <c r="M408" s="1" t="s">
        <v>151</v>
      </c>
      <c r="N408" s="1" t="s">
        <v>1374</v>
      </c>
      <c r="O408" s="1" t="s">
        <v>1375</v>
      </c>
      <c r="P408" s="1" t="s">
        <v>1373</v>
      </c>
      <c r="Q408">
        <v>7</v>
      </c>
      <c r="R408" s="1" t="s">
        <v>314</v>
      </c>
      <c r="S408">
        <v>511</v>
      </c>
      <c r="T408" s="1" t="s">
        <v>1163</v>
      </c>
      <c r="U408" s="1" t="s">
        <v>1164</v>
      </c>
      <c r="V408">
        <v>2</v>
      </c>
      <c r="W408" s="1" t="s">
        <v>169</v>
      </c>
      <c r="X408" s="1" t="s">
        <v>169</v>
      </c>
      <c r="Y408" s="1" t="s">
        <v>1163</v>
      </c>
      <c r="Z408">
        <v>147840</v>
      </c>
      <c r="AA408" t="s">
        <v>1256</v>
      </c>
      <c r="AB408" t="s">
        <v>1256</v>
      </c>
    </row>
    <row r="409" spans="1:28">
      <c r="A409">
        <v>10844</v>
      </c>
      <c r="B409" s="1" t="s">
        <v>1373</v>
      </c>
      <c r="C409" s="1" t="s">
        <v>38</v>
      </c>
      <c r="D409" s="2">
        <v>41640</v>
      </c>
      <c r="E409" s="2">
        <v>43830</v>
      </c>
      <c r="F409" s="1" t="s">
        <v>91</v>
      </c>
      <c r="G409">
        <v>0</v>
      </c>
      <c r="H409">
        <v>0</v>
      </c>
      <c r="I409" s="1" t="s">
        <v>16</v>
      </c>
      <c r="J409" s="1" t="s">
        <v>40</v>
      </c>
      <c r="K409" s="1" t="s">
        <v>41</v>
      </c>
      <c r="L409" s="1" t="s">
        <v>173</v>
      </c>
      <c r="M409" s="1" t="s">
        <v>174</v>
      </c>
      <c r="N409" s="1" t="s">
        <v>1323</v>
      </c>
      <c r="O409" s="1" t="s">
        <v>1324</v>
      </c>
      <c r="P409" s="1" t="s">
        <v>1373</v>
      </c>
      <c r="Q409">
        <v>7</v>
      </c>
      <c r="R409" s="1" t="s">
        <v>314</v>
      </c>
      <c r="S409">
        <v>511</v>
      </c>
      <c r="T409" s="1" t="s">
        <v>1163</v>
      </c>
      <c r="U409" s="1" t="s">
        <v>1164</v>
      </c>
      <c r="V409">
        <v>2</v>
      </c>
      <c r="W409" s="1" t="s">
        <v>169</v>
      </c>
      <c r="X409" s="1" t="s">
        <v>169</v>
      </c>
      <c r="Y409" s="1" t="s">
        <v>1163</v>
      </c>
      <c r="Z409">
        <v>96529</v>
      </c>
      <c r="AA409" t="s">
        <v>1256</v>
      </c>
      <c r="AB409" t="s">
        <v>1256</v>
      </c>
    </row>
    <row r="410" spans="1:28">
      <c r="A410">
        <v>10844</v>
      </c>
      <c r="B410" s="1" t="s">
        <v>1373</v>
      </c>
      <c r="C410" s="1" t="s">
        <v>38</v>
      </c>
      <c r="D410" s="2">
        <v>41640</v>
      </c>
      <c r="E410" s="2">
        <v>43830</v>
      </c>
      <c r="F410" s="1" t="s">
        <v>91</v>
      </c>
      <c r="G410">
        <v>0</v>
      </c>
      <c r="H410">
        <v>0</v>
      </c>
      <c r="I410" s="1" t="s">
        <v>16</v>
      </c>
      <c r="J410" s="1" t="s">
        <v>40</v>
      </c>
      <c r="K410" s="1" t="s">
        <v>41</v>
      </c>
      <c r="L410" s="1" t="s">
        <v>173</v>
      </c>
      <c r="M410" s="1" t="s">
        <v>174</v>
      </c>
      <c r="N410" s="1" t="s">
        <v>392</v>
      </c>
      <c r="O410" s="1" t="s">
        <v>174</v>
      </c>
      <c r="P410" s="1" t="s">
        <v>1373</v>
      </c>
      <c r="Q410">
        <v>7</v>
      </c>
      <c r="R410" s="1" t="s">
        <v>314</v>
      </c>
      <c r="S410">
        <v>511</v>
      </c>
      <c r="T410" s="1" t="s">
        <v>1163</v>
      </c>
      <c r="U410" s="1" t="s">
        <v>1164</v>
      </c>
      <c r="V410">
        <v>2</v>
      </c>
      <c r="W410" s="1" t="s">
        <v>169</v>
      </c>
      <c r="X410" s="1" t="s">
        <v>169</v>
      </c>
      <c r="Y410" s="1" t="s">
        <v>1163</v>
      </c>
      <c r="Z410">
        <v>142408</v>
      </c>
      <c r="AA410" t="s">
        <v>1256</v>
      </c>
      <c r="AB410" t="s">
        <v>1256</v>
      </c>
    </row>
    <row r="411" spans="1:28">
      <c r="A411">
        <v>10844</v>
      </c>
      <c r="B411" s="1" t="s">
        <v>1373</v>
      </c>
      <c r="C411" s="1" t="s">
        <v>38</v>
      </c>
      <c r="D411" s="2">
        <v>41640</v>
      </c>
      <c r="E411" s="2">
        <v>43830</v>
      </c>
      <c r="F411" s="1" t="s">
        <v>91</v>
      </c>
      <c r="G411">
        <v>0</v>
      </c>
      <c r="H411">
        <v>0</v>
      </c>
      <c r="I411" s="1" t="s">
        <v>16</v>
      </c>
      <c r="J411" s="1" t="s">
        <v>40</v>
      </c>
      <c r="K411" s="1" t="s">
        <v>41</v>
      </c>
      <c r="L411" s="1" t="s">
        <v>171</v>
      </c>
      <c r="M411" s="1" t="s">
        <v>172</v>
      </c>
      <c r="N411" s="1" t="s">
        <v>259</v>
      </c>
      <c r="O411" s="1" t="s">
        <v>172</v>
      </c>
      <c r="P411" s="1" t="s">
        <v>1373</v>
      </c>
      <c r="Q411">
        <v>7</v>
      </c>
      <c r="R411" s="1" t="s">
        <v>314</v>
      </c>
      <c r="S411">
        <v>511</v>
      </c>
      <c r="T411" s="1" t="s">
        <v>1163</v>
      </c>
      <c r="U411" s="1" t="s">
        <v>1164</v>
      </c>
      <c r="V411">
        <v>2</v>
      </c>
      <c r="W411" s="1" t="s">
        <v>169</v>
      </c>
      <c r="X411" s="1" t="s">
        <v>169</v>
      </c>
      <c r="Y411" s="1" t="s">
        <v>1163</v>
      </c>
      <c r="Z411">
        <v>269716</v>
      </c>
      <c r="AA411" t="s">
        <v>1256</v>
      </c>
      <c r="AB411" t="s">
        <v>1256</v>
      </c>
    </row>
    <row r="412" spans="1:28">
      <c r="A412">
        <v>10845</v>
      </c>
      <c r="B412" s="1" t="s">
        <v>1376</v>
      </c>
      <c r="C412" s="1" t="s">
        <v>38</v>
      </c>
      <c r="D412" s="2">
        <v>42005</v>
      </c>
      <c r="E412" s="2">
        <v>43830</v>
      </c>
      <c r="F412" s="1" t="s">
        <v>91</v>
      </c>
      <c r="G412">
        <v>0</v>
      </c>
      <c r="H412">
        <v>0</v>
      </c>
      <c r="I412" s="1" t="s">
        <v>16</v>
      </c>
      <c r="J412" s="1" t="s">
        <v>352</v>
      </c>
      <c r="K412" s="1" t="s">
        <v>353</v>
      </c>
      <c r="L412" s="1" t="s">
        <v>354</v>
      </c>
      <c r="M412" s="1" t="s">
        <v>355</v>
      </c>
      <c r="N412" s="1" t="s">
        <v>356</v>
      </c>
      <c r="O412" s="1" t="s">
        <v>355</v>
      </c>
      <c r="P412" s="1" t="s">
        <v>1377</v>
      </c>
      <c r="Q412">
        <v>7</v>
      </c>
      <c r="R412" s="1" t="s">
        <v>314</v>
      </c>
      <c r="S412">
        <v>511</v>
      </c>
      <c r="T412" s="1" t="s">
        <v>1163</v>
      </c>
      <c r="U412" s="1" t="s">
        <v>1164</v>
      </c>
      <c r="V412">
        <v>2</v>
      </c>
      <c r="W412" s="1" t="s">
        <v>169</v>
      </c>
      <c r="X412" s="1" t="s">
        <v>169</v>
      </c>
      <c r="Y412" s="1" t="s">
        <v>1163</v>
      </c>
      <c r="Z412">
        <v>124618</v>
      </c>
      <c r="AA412" t="s">
        <v>1256</v>
      </c>
      <c r="AB412" t="s">
        <v>1256</v>
      </c>
    </row>
    <row r="413" spans="1:28">
      <c r="A413">
        <v>10847</v>
      </c>
      <c r="B413" s="1" t="s">
        <v>1313</v>
      </c>
      <c r="C413" s="1" t="s">
        <v>38</v>
      </c>
      <c r="D413" s="2">
        <v>43709</v>
      </c>
      <c r="E413" s="2">
        <v>43830</v>
      </c>
      <c r="F413" s="1" t="s">
        <v>91</v>
      </c>
      <c r="G413">
        <v>0</v>
      </c>
      <c r="H413">
        <v>0</v>
      </c>
      <c r="I413" s="1" t="s">
        <v>16</v>
      </c>
      <c r="J413" s="1" t="s">
        <v>93</v>
      </c>
      <c r="K413" s="1" t="s">
        <v>94</v>
      </c>
      <c r="L413" s="1" t="s">
        <v>101</v>
      </c>
      <c r="M413" s="1" t="s">
        <v>102</v>
      </c>
      <c r="N413" s="1" t="s">
        <v>103</v>
      </c>
      <c r="O413" s="1" t="s">
        <v>102</v>
      </c>
      <c r="P413" s="1" t="s">
        <v>1314</v>
      </c>
      <c r="Q413">
        <v>8</v>
      </c>
      <c r="R413" s="1" t="s">
        <v>22</v>
      </c>
      <c r="S413">
        <v>1148</v>
      </c>
      <c r="T413" s="1" t="s">
        <v>1309</v>
      </c>
      <c r="U413" s="1" t="s">
        <v>1310</v>
      </c>
      <c r="V413">
        <v>6</v>
      </c>
      <c r="W413" s="1" t="s">
        <v>51</v>
      </c>
      <c r="X413" s="1" t="s">
        <v>51</v>
      </c>
      <c r="Y413" s="1" t="s">
        <v>1309</v>
      </c>
      <c r="Z413">
        <v>185268</v>
      </c>
      <c r="AA413" t="s">
        <v>1256</v>
      </c>
      <c r="AB413" t="s">
        <v>1256</v>
      </c>
    </row>
    <row r="414" spans="1:28">
      <c r="A414">
        <v>10864</v>
      </c>
      <c r="B414" s="1" t="s">
        <v>1378</v>
      </c>
      <c r="C414" s="1" t="s">
        <v>38</v>
      </c>
      <c r="D414" s="2">
        <v>43705</v>
      </c>
      <c r="E414" s="2">
        <v>43830</v>
      </c>
      <c r="F414" s="1" t="s">
        <v>91</v>
      </c>
      <c r="G414">
        <v>0</v>
      </c>
      <c r="H414">
        <v>0</v>
      </c>
      <c r="I414" s="1" t="s">
        <v>16</v>
      </c>
      <c r="J414" s="1" t="s">
        <v>40</v>
      </c>
      <c r="K414" s="1" t="s">
        <v>41</v>
      </c>
      <c r="L414" s="1" t="s">
        <v>42</v>
      </c>
      <c r="M414" s="1" t="s">
        <v>43</v>
      </c>
      <c r="N414" s="1" t="s">
        <v>344</v>
      </c>
      <c r="O414" s="1" t="s">
        <v>43</v>
      </c>
      <c r="P414" s="1" t="s">
        <v>1378</v>
      </c>
      <c r="Q414">
        <v>8</v>
      </c>
      <c r="R414" s="1" t="s">
        <v>22</v>
      </c>
      <c r="S414">
        <v>284</v>
      </c>
      <c r="T414" s="1" t="s">
        <v>1379</v>
      </c>
      <c r="U414" s="1" t="s">
        <v>1380</v>
      </c>
      <c r="V414">
        <v>2</v>
      </c>
      <c r="W414" s="1" t="s">
        <v>169</v>
      </c>
      <c r="X414" s="1" t="s">
        <v>169</v>
      </c>
      <c r="Y414" s="1" t="s">
        <v>1051</v>
      </c>
      <c r="Z414">
        <v>177160</v>
      </c>
      <c r="AA414" t="s">
        <v>1256</v>
      </c>
      <c r="AB414" t="s">
        <v>1256</v>
      </c>
    </row>
    <row r="415" spans="1:28">
      <c r="A415">
        <v>10864</v>
      </c>
      <c r="B415" s="1" t="s">
        <v>1378</v>
      </c>
      <c r="C415" s="1" t="s">
        <v>38</v>
      </c>
      <c r="D415" s="2">
        <v>43705</v>
      </c>
      <c r="E415" s="2">
        <v>43830</v>
      </c>
      <c r="F415" s="1" t="s">
        <v>91</v>
      </c>
      <c r="G415">
        <v>0</v>
      </c>
      <c r="H415">
        <v>0</v>
      </c>
      <c r="I415" s="1" t="s">
        <v>16</v>
      </c>
      <c r="J415" s="1" t="s">
        <v>40</v>
      </c>
      <c r="K415" s="1" t="s">
        <v>41</v>
      </c>
      <c r="L415" s="1" t="s">
        <v>251</v>
      </c>
      <c r="M415" s="1" t="s">
        <v>252</v>
      </c>
      <c r="N415" s="1" t="s">
        <v>257</v>
      </c>
      <c r="O415" s="1" t="s">
        <v>258</v>
      </c>
      <c r="P415" s="1" t="s">
        <v>1378</v>
      </c>
      <c r="Q415">
        <v>8</v>
      </c>
      <c r="R415" s="1" t="s">
        <v>22</v>
      </c>
      <c r="S415">
        <v>284</v>
      </c>
      <c r="T415" s="1" t="s">
        <v>1379</v>
      </c>
      <c r="U415" s="1" t="s">
        <v>1380</v>
      </c>
      <c r="V415">
        <v>2</v>
      </c>
      <c r="W415" s="1" t="s">
        <v>169</v>
      </c>
      <c r="X415" s="1" t="s">
        <v>169</v>
      </c>
      <c r="Y415" s="1" t="s">
        <v>1051</v>
      </c>
      <c r="Z415">
        <v>135955</v>
      </c>
      <c r="AA415" t="s">
        <v>1256</v>
      </c>
      <c r="AB415" t="s">
        <v>1256</v>
      </c>
    </row>
    <row r="416" spans="1:28">
      <c r="A416">
        <v>10864</v>
      </c>
      <c r="B416" s="1" t="s">
        <v>1378</v>
      </c>
      <c r="C416" s="1" t="s">
        <v>38</v>
      </c>
      <c r="D416" s="2">
        <v>43705</v>
      </c>
      <c r="E416" s="2">
        <v>43830</v>
      </c>
      <c r="F416" s="1" t="s">
        <v>91</v>
      </c>
      <c r="G416">
        <v>0</v>
      </c>
      <c r="H416">
        <v>0</v>
      </c>
      <c r="I416" s="1" t="s">
        <v>16</v>
      </c>
      <c r="J416" s="1" t="s">
        <v>40</v>
      </c>
      <c r="K416" s="1" t="s">
        <v>41</v>
      </c>
      <c r="L416" s="1" t="s">
        <v>251</v>
      </c>
      <c r="M416" s="1" t="s">
        <v>252</v>
      </c>
      <c r="N416" s="1" t="s">
        <v>253</v>
      </c>
      <c r="O416" s="1" t="s">
        <v>254</v>
      </c>
      <c r="P416" s="1" t="s">
        <v>1378</v>
      </c>
      <c r="Q416">
        <v>8</v>
      </c>
      <c r="R416" s="1" t="s">
        <v>22</v>
      </c>
      <c r="S416">
        <v>284</v>
      </c>
      <c r="T416" s="1" t="s">
        <v>1379</v>
      </c>
      <c r="U416" s="1" t="s">
        <v>1380</v>
      </c>
      <c r="V416">
        <v>2</v>
      </c>
      <c r="W416" s="1" t="s">
        <v>169</v>
      </c>
      <c r="X416" s="1" t="s">
        <v>169</v>
      </c>
      <c r="Y416" s="1" t="s">
        <v>1051</v>
      </c>
      <c r="Z416">
        <v>441555</v>
      </c>
      <c r="AA416" t="s">
        <v>1256</v>
      </c>
      <c r="AB416" t="s">
        <v>1256</v>
      </c>
    </row>
    <row r="417" spans="1:28">
      <c r="A417">
        <v>10864</v>
      </c>
      <c r="B417" s="1" t="s">
        <v>1378</v>
      </c>
      <c r="C417" s="1" t="s">
        <v>38</v>
      </c>
      <c r="D417" s="2">
        <v>43705</v>
      </c>
      <c r="E417" s="2">
        <v>43830</v>
      </c>
      <c r="F417" s="1" t="s">
        <v>91</v>
      </c>
      <c r="G417">
        <v>0</v>
      </c>
      <c r="H417">
        <v>0</v>
      </c>
      <c r="I417" s="1" t="s">
        <v>16</v>
      </c>
      <c r="J417" s="1" t="s">
        <v>40</v>
      </c>
      <c r="K417" s="1" t="s">
        <v>41</v>
      </c>
      <c r="L417" s="1" t="s">
        <v>251</v>
      </c>
      <c r="M417" s="1" t="s">
        <v>252</v>
      </c>
      <c r="N417" s="1" t="s">
        <v>255</v>
      </c>
      <c r="O417" s="1" t="s">
        <v>256</v>
      </c>
      <c r="P417" s="1" t="s">
        <v>1378</v>
      </c>
      <c r="Q417">
        <v>8</v>
      </c>
      <c r="R417" s="1" t="s">
        <v>22</v>
      </c>
      <c r="S417">
        <v>284</v>
      </c>
      <c r="T417" s="1" t="s">
        <v>1379</v>
      </c>
      <c r="U417" s="1" t="s">
        <v>1380</v>
      </c>
      <c r="V417">
        <v>2</v>
      </c>
      <c r="W417" s="1" t="s">
        <v>169</v>
      </c>
      <c r="X417" s="1" t="s">
        <v>169</v>
      </c>
      <c r="Y417" s="1" t="s">
        <v>1051</v>
      </c>
      <c r="Z417">
        <v>360050</v>
      </c>
      <c r="AA417" t="s">
        <v>1256</v>
      </c>
      <c r="AB417" t="s">
        <v>1256</v>
      </c>
    </row>
    <row r="418" spans="1:28">
      <c r="A418">
        <v>10864</v>
      </c>
      <c r="B418" s="1" t="s">
        <v>1378</v>
      </c>
      <c r="C418" s="1" t="s">
        <v>38</v>
      </c>
      <c r="D418" s="2">
        <v>43705</v>
      </c>
      <c r="E418" s="2">
        <v>43830</v>
      </c>
      <c r="F418" s="1" t="s">
        <v>91</v>
      </c>
      <c r="G418">
        <v>0</v>
      </c>
      <c r="H418">
        <v>0</v>
      </c>
      <c r="I418" s="1" t="s">
        <v>16</v>
      </c>
      <c r="J418" s="1" t="s">
        <v>40</v>
      </c>
      <c r="K418" s="1" t="s">
        <v>41</v>
      </c>
      <c r="L418" s="1" t="s">
        <v>150</v>
      </c>
      <c r="M418" s="1" t="s">
        <v>151</v>
      </c>
      <c r="N418" s="1" t="s">
        <v>168</v>
      </c>
      <c r="O418" s="1" t="s">
        <v>151</v>
      </c>
      <c r="P418" s="1" t="s">
        <v>1378</v>
      </c>
      <c r="Q418">
        <v>8</v>
      </c>
      <c r="R418" s="1" t="s">
        <v>22</v>
      </c>
      <c r="S418">
        <v>284</v>
      </c>
      <c r="T418" s="1" t="s">
        <v>1379</v>
      </c>
      <c r="U418" s="1" t="s">
        <v>1380</v>
      </c>
      <c r="V418">
        <v>2</v>
      </c>
      <c r="W418" s="1" t="s">
        <v>169</v>
      </c>
      <c r="X418" s="1" t="s">
        <v>169</v>
      </c>
      <c r="Y418" s="1" t="s">
        <v>1051</v>
      </c>
      <c r="Z418">
        <v>336792</v>
      </c>
      <c r="AA418" t="s">
        <v>1256</v>
      </c>
      <c r="AB418" t="s">
        <v>1256</v>
      </c>
    </row>
    <row r="419" spans="1:28">
      <c r="A419">
        <v>10864</v>
      </c>
      <c r="B419" s="1" t="s">
        <v>1378</v>
      </c>
      <c r="C419" s="1" t="s">
        <v>38</v>
      </c>
      <c r="D419" s="2">
        <v>43705</v>
      </c>
      <c r="E419" s="2">
        <v>43830</v>
      </c>
      <c r="F419" s="1" t="s">
        <v>91</v>
      </c>
      <c r="G419">
        <v>0</v>
      </c>
      <c r="H419">
        <v>0</v>
      </c>
      <c r="I419" s="1" t="s">
        <v>16</v>
      </c>
      <c r="J419" s="1" t="s">
        <v>40</v>
      </c>
      <c r="K419" s="1" t="s">
        <v>41</v>
      </c>
      <c r="L419" s="1" t="s">
        <v>191</v>
      </c>
      <c r="M419" s="1" t="s">
        <v>192</v>
      </c>
      <c r="N419" s="1" t="s">
        <v>195</v>
      </c>
      <c r="O419" s="1" t="s">
        <v>192</v>
      </c>
      <c r="P419" s="1" t="s">
        <v>1378</v>
      </c>
      <c r="Q419">
        <v>8</v>
      </c>
      <c r="R419" s="1" t="s">
        <v>22</v>
      </c>
      <c r="S419">
        <v>284</v>
      </c>
      <c r="T419" s="1" t="s">
        <v>1379</v>
      </c>
      <c r="U419" s="1" t="s">
        <v>1380</v>
      </c>
      <c r="V419">
        <v>2</v>
      </c>
      <c r="W419" s="1" t="s">
        <v>169</v>
      </c>
      <c r="X419" s="1" t="s">
        <v>169</v>
      </c>
      <c r="Y419" s="1" t="s">
        <v>1051</v>
      </c>
      <c r="Z419">
        <v>337096</v>
      </c>
      <c r="AA419" t="s">
        <v>1256</v>
      </c>
      <c r="AB419" t="s">
        <v>1256</v>
      </c>
    </row>
    <row r="420" spans="1:28">
      <c r="A420">
        <v>10864</v>
      </c>
      <c r="B420" s="1" t="s">
        <v>1378</v>
      </c>
      <c r="C420" s="1" t="s">
        <v>38</v>
      </c>
      <c r="D420" s="2">
        <v>43705</v>
      </c>
      <c r="E420" s="2">
        <v>43830</v>
      </c>
      <c r="F420" s="1" t="s">
        <v>91</v>
      </c>
      <c r="G420">
        <v>0</v>
      </c>
      <c r="H420">
        <v>0</v>
      </c>
      <c r="I420" s="1" t="s">
        <v>16</v>
      </c>
      <c r="J420" s="1" t="s">
        <v>40</v>
      </c>
      <c r="K420" s="1" t="s">
        <v>41</v>
      </c>
      <c r="L420" s="1" t="s">
        <v>173</v>
      </c>
      <c r="M420" s="1" t="s">
        <v>174</v>
      </c>
      <c r="N420" s="1" t="s">
        <v>392</v>
      </c>
      <c r="O420" s="1" t="s">
        <v>174</v>
      </c>
      <c r="P420" s="1" t="s">
        <v>1378</v>
      </c>
      <c r="Q420">
        <v>8</v>
      </c>
      <c r="R420" s="1" t="s">
        <v>22</v>
      </c>
      <c r="S420">
        <v>284</v>
      </c>
      <c r="T420" s="1" t="s">
        <v>1379</v>
      </c>
      <c r="U420" s="1" t="s">
        <v>1380</v>
      </c>
      <c r="V420">
        <v>2</v>
      </c>
      <c r="W420" s="1" t="s">
        <v>169</v>
      </c>
      <c r="X420" s="1" t="s">
        <v>169</v>
      </c>
      <c r="Y420" s="1" t="s">
        <v>1051</v>
      </c>
      <c r="Z420">
        <v>142408</v>
      </c>
      <c r="AA420" t="s">
        <v>1256</v>
      </c>
      <c r="AB420" t="s">
        <v>1256</v>
      </c>
    </row>
    <row r="421" spans="1:28">
      <c r="A421">
        <v>10864</v>
      </c>
      <c r="B421" s="1" t="s">
        <v>1378</v>
      </c>
      <c r="C421" s="1" t="s">
        <v>38</v>
      </c>
      <c r="D421" s="2">
        <v>43705</v>
      </c>
      <c r="E421" s="2">
        <v>43830</v>
      </c>
      <c r="F421" s="1" t="s">
        <v>91</v>
      </c>
      <c r="G421">
        <v>0</v>
      </c>
      <c r="H421">
        <v>0</v>
      </c>
      <c r="I421" s="1" t="s">
        <v>16</v>
      </c>
      <c r="J421" s="1" t="s">
        <v>40</v>
      </c>
      <c r="K421" s="1" t="s">
        <v>41</v>
      </c>
      <c r="L421" s="1" t="s">
        <v>171</v>
      </c>
      <c r="M421" s="1" t="s">
        <v>172</v>
      </c>
      <c r="N421" s="1" t="s">
        <v>259</v>
      </c>
      <c r="O421" s="1" t="s">
        <v>172</v>
      </c>
      <c r="P421" s="1" t="s">
        <v>1378</v>
      </c>
      <c r="Q421">
        <v>8</v>
      </c>
      <c r="R421" s="1" t="s">
        <v>22</v>
      </c>
      <c r="S421">
        <v>284</v>
      </c>
      <c r="T421" s="1" t="s">
        <v>1379</v>
      </c>
      <c r="U421" s="1" t="s">
        <v>1380</v>
      </c>
      <c r="V421">
        <v>2</v>
      </c>
      <c r="W421" s="1" t="s">
        <v>169</v>
      </c>
      <c r="X421" s="1" t="s">
        <v>169</v>
      </c>
      <c r="Y421" s="1" t="s">
        <v>1051</v>
      </c>
      <c r="Z421">
        <v>269716</v>
      </c>
      <c r="AA421" t="s">
        <v>1256</v>
      </c>
      <c r="AB421" t="s">
        <v>1256</v>
      </c>
    </row>
    <row r="422" spans="1:28">
      <c r="A422">
        <v>10864</v>
      </c>
      <c r="B422" s="1" t="s">
        <v>1378</v>
      </c>
      <c r="C422" s="1" t="s">
        <v>38</v>
      </c>
      <c r="D422" s="2">
        <v>43705</v>
      </c>
      <c r="E422" s="2">
        <v>43830</v>
      </c>
      <c r="F422" s="1" t="s">
        <v>91</v>
      </c>
      <c r="G422">
        <v>0</v>
      </c>
      <c r="H422">
        <v>0</v>
      </c>
      <c r="I422" s="1" t="s">
        <v>16</v>
      </c>
      <c r="J422" s="1" t="s">
        <v>40</v>
      </c>
      <c r="K422" s="1" t="s">
        <v>41</v>
      </c>
      <c r="L422" s="1" t="s">
        <v>703</v>
      </c>
      <c r="M422" s="1" t="s">
        <v>704</v>
      </c>
      <c r="N422" s="1" t="s">
        <v>705</v>
      </c>
      <c r="O422" s="1" t="s">
        <v>704</v>
      </c>
      <c r="P422" s="1" t="s">
        <v>1378</v>
      </c>
      <c r="Q422">
        <v>8</v>
      </c>
      <c r="R422" s="1" t="s">
        <v>22</v>
      </c>
      <c r="S422">
        <v>284</v>
      </c>
      <c r="T422" s="1" t="s">
        <v>1379</v>
      </c>
      <c r="U422" s="1" t="s">
        <v>1380</v>
      </c>
      <c r="V422">
        <v>2</v>
      </c>
      <c r="W422" s="1" t="s">
        <v>169</v>
      </c>
      <c r="X422" s="1" t="s">
        <v>169</v>
      </c>
      <c r="Y422" s="1" t="s">
        <v>1051</v>
      </c>
      <c r="Z422">
        <v>278742</v>
      </c>
      <c r="AA422" t="s">
        <v>1256</v>
      </c>
      <c r="AB422" t="s">
        <v>1256</v>
      </c>
    </row>
    <row r="423" spans="1:28">
      <c r="A423">
        <v>10870</v>
      </c>
      <c r="B423" s="1" t="s">
        <v>1381</v>
      </c>
      <c r="C423" s="1" t="s">
        <v>38</v>
      </c>
      <c r="D423" s="2">
        <v>42736</v>
      </c>
      <c r="E423" s="2">
        <v>43830</v>
      </c>
      <c r="F423" s="1" t="s">
        <v>91</v>
      </c>
      <c r="G423">
        <v>0</v>
      </c>
      <c r="H423">
        <v>0</v>
      </c>
      <c r="I423" s="1" t="s">
        <v>16</v>
      </c>
      <c r="J423" s="1" t="s">
        <v>40</v>
      </c>
      <c r="K423" s="1" t="s">
        <v>41</v>
      </c>
      <c r="L423" s="1" t="s">
        <v>191</v>
      </c>
      <c r="M423" s="1" t="s">
        <v>192</v>
      </c>
      <c r="N423" s="1" t="s">
        <v>193</v>
      </c>
      <c r="O423" s="1" t="s">
        <v>194</v>
      </c>
      <c r="P423" s="1" t="s">
        <v>1382</v>
      </c>
      <c r="Q423">
        <v>7</v>
      </c>
      <c r="R423" s="1" t="s">
        <v>314</v>
      </c>
      <c r="S423">
        <v>100113</v>
      </c>
      <c r="T423" s="1" t="s">
        <v>442</v>
      </c>
      <c r="U423" s="1" t="s">
        <v>443</v>
      </c>
      <c r="V423">
        <v>6</v>
      </c>
      <c r="W423" s="1" t="s">
        <v>51</v>
      </c>
      <c r="X423" s="1" t="s">
        <v>51</v>
      </c>
      <c r="Y423" s="1" t="s">
        <v>34</v>
      </c>
      <c r="Z423">
        <v>205743</v>
      </c>
      <c r="AA423" t="s">
        <v>1256</v>
      </c>
      <c r="AB423" t="s">
        <v>1256</v>
      </c>
    </row>
    <row r="424" spans="1:28">
      <c r="A424">
        <v>10870</v>
      </c>
      <c r="B424" s="1" t="s">
        <v>1381</v>
      </c>
      <c r="C424" s="1" t="s">
        <v>38</v>
      </c>
      <c r="D424" s="2">
        <v>42736</v>
      </c>
      <c r="E424" s="2">
        <v>43830</v>
      </c>
      <c r="F424" s="1" t="s">
        <v>91</v>
      </c>
      <c r="G424">
        <v>0</v>
      </c>
      <c r="H424">
        <v>0</v>
      </c>
      <c r="I424" s="1" t="s">
        <v>16</v>
      </c>
      <c r="J424" s="1" t="s">
        <v>40</v>
      </c>
      <c r="K424" s="1" t="s">
        <v>41</v>
      </c>
      <c r="L424" s="1" t="s">
        <v>191</v>
      </c>
      <c r="M424" s="1" t="s">
        <v>192</v>
      </c>
      <c r="N424" s="1" t="s">
        <v>193</v>
      </c>
      <c r="O424" s="1" t="s">
        <v>194</v>
      </c>
      <c r="P424" s="1" t="s">
        <v>1382</v>
      </c>
      <c r="Q424">
        <v>7</v>
      </c>
      <c r="R424" s="1" t="s">
        <v>314</v>
      </c>
      <c r="S424">
        <v>100113</v>
      </c>
      <c r="T424" s="1" t="s">
        <v>442</v>
      </c>
      <c r="U424" s="1" t="s">
        <v>443</v>
      </c>
      <c r="V424">
        <v>6</v>
      </c>
      <c r="W424" s="1" t="s">
        <v>51</v>
      </c>
      <c r="X424" s="1" t="s">
        <v>51</v>
      </c>
      <c r="Y424" s="1" t="s">
        <v>52</v>
      </c>
      <c r="Z424">
        <v>205743</v>
      </c>
      <c r="AA424" t="s">
        <v>1256</v>
      </c>
      <c r="AB424" t="s">
        <v>1256</v>
      </c>
    </row>
    <row r="425" spans="1:28">
      <c r="A425">
        <v>10870</v>
      </c>
      <c r="B425" s="1" t="s">
        <v>1381</v>
      </c>
      <c r="C425" s="1" t="s">
        <v>38</v>
      </c>
      <c r="D425" s="2">
        <v>42736</v>
      </c>
      <c r="E425" s="2">
        <v>43830</v>
      </c>
      <c r="F425" s="1" t="s">
        <v>91</v>
      </c>
      <c r="G425">
        <v>0</v>
      </c>
      <c r="H425">
        <v>0</v>
      </c>
      <c r="I425" s="1" t="s">
        <v>16</v>
      </c>
      <c r="J425" s="1" t="s">
        <v>40</v>
      </c>
      <c r="K425" s="1" t="s">
        <v>41</v>
      </c>
      <c r="L425" s="1" t="s">
        <v>191</v>
      </c>
      <c r="M425" s="1" t="s">
        <v>192</v>
      </c>
      <c r="N425" s="1" t="s">
        <v>193</v>
      </c>
      <c r="O425" s="1" t="s">
        <v>194</v>
      </c>
      <c r="P425" s="1" t="s">
        <v>1382</v>
      </c>
      <c r="Q425">
        <v>7</v>
      </c>
      <c r="R425" s="1" t="s">
        <v>314</v>
      </c>
      <c r="S425">
        <v>100113</v>
      </c>
      <c r="T425" s="1" t="s">
        <v>442</v>
      </c>
      <c r="U425" s="1" t="s">
        <v>443</v>
      </c>
      <c r="V425">
        <v>6</v>
      </c>
      <c r="W425" s="1" t="s">
        <v>51</v>
      </c>
      <c r="X425" s="1" t="s">
        <v>51</v>
      </c>
      <c r="Y425" s="1" t="s">
        <v>212</v>
      </c>
      <c r="Z425">
        <v>205743</v>
      </c>
      <c r="AA425" t="s">
        <v>1256</v>
      </c>
      <c r="AB425" t="s">
        <v>1256</v>
      </c>
    </row>
    <row r="426" spans="1:28">
      <c r="A426">
        <v>10870</v>
      </c>
      <c r="B426" s="1" t="s">
        <v>1381</v>
      </c>
      <c r="C426" s="1" t="s">
        <v>38</v>
      </c>
      <c r="D426" s="2">
        <v>42736</v>
      </c>
      <c r="E426" s="2">
        <v>43830</v>
      </c>
      <c r="F426" s="1" t="s">
        <v>91</v>
      </c>
      <c r="G426">
        <v>0</v>
      </c>
      <c r="H426">
        <v>0</v>
      </c>
      <c r="I426" s="1" t="s">
        <v>16</v>
      </c>
      <c r="J426" s="1" t="s">
        <v>40</v>
      </c>
      <c r="K426" s="1" t="s">
        <v>41</v>
      </c>
      <c r="L426" s="1" t="s">
        <v>191</v>
      </c>
      <c r="M426" s="1" t="s">
        <v>192</v>
      </c>
      <c r="N426" s="1" t="s">
        <v>195</v>
      </c>
      <c r="O426" s="1" t="s">
        <v>192</v>
      </c>
      <c r="P426" s="1" t="s">
        <v>1382</v>
      </c>
      <c r="Q426">
        <v>7</v>
      </c>
      <c r="R426" s="1" t="s">
        <v>314</v>
      </c>
      <c r="S426">
        <v>100113</v>
      </c>
      <c r="T426" s="1" t="s">
        <v>442</v>
      </c>
      <c r="U426" s="1" t="s">
        <v>443</v>
      </c>
      <c r="V426">
        <v>6</v>
      </c>
      <c r="W426" s="1" t="s">
        <v>51</v>
      </c>
      <c r="X426" s="1" t="s">
        <v>51</v>
      </c>
      <c r="Y426" s="1" t="s">
        <v>34</v>
      </c>
      <c r="Z426">
        <v>337096</v>
      </c>
      <c r="AA426" t="s">
        <v>1256</v>
      </c>
      <c r="AB426" t="s">
        <v>1256</v>
      </c>
    </row>
    <row r="427" spans="1:28">
      <c r="A427">
        <v>10870</v>
      </c>
      <c r="B427" s="1" t="s">
        <v>1381</v>
      </c>
      <c r="C427" s="1" t="s">
        <v>38</v>
      </c>
      <c r="D427" s="2">
        <v>42736</v>
      </c>
      <c r="E427" s="2">
        <v>43830</v>
      </c>
      <c r="F427" s="1" t="s">
        <v>91</v>
      </c>
      <c r="G427">
        <v>0</v>
      </c>
      <c r="H427">
        <v>0</v>
      </c>
      <c r="I427" s="1" t="s">
        <v>16</v>
      </c>
      <c r="J427" s="1" t="s">
        <v>40</v>
      </c>
      <c r="K427" s="1" t="s">
        <v>41</v>
      </c>
      <c r="L427" s="1" t="s">
        <v>191</v>
      </c>
      <c r="M427" s="1" t="s">
        <v>192</v>
      </c>
      <c r="N427" s="1" t="s">
        <v>195</v>
      </c>
      <c r="O427" s="1" t="s">
        <v>192</v>
      </c>
      <c r="P427" s="1" t="s">
        <v>1382</v>
      </c>
      <c r="Q427">
        <v>7</v>
      </c>
      <c r="R427" s="1" t="s">
        <v>314</v>
      </c>
      <c r="S427">
        <v>100113</v>
      </c>
      <c r="T427" s="1" t="s">
        <v>442</v>
      </c>
      <c r="U427" s="1" t="s">
        <v>443</v>
      </c>
      <c r="V427">
        <v>6</v>
      </c>
      <c r="W427" s="1" t="s">
        <v>51</v>
      </c>
      <c r="X427" s="1" t="s">
        <v>51</v>
      </c>
      <c r="Y427" s="1" t="s">
        <v>52</v>
      </c>
      <c r="Z427">
        <v>337096</v>
      </c>
      <c r="AA427" t="s">
        <v>1256</v>
      </c>
      <c r="AB427" t="s">
        <v>1256</v>
      </c>
    </row>
    <row r="428" spans="1:28">
      <c r="A428">
        <v>10870</v>
      </c>
      <c r="B428" s="1" t="s">
        <v>1381</v>
      </c>
      <c r="C428" s="1" t="s">
        <v>38</v>
      </c>
      <c r="D428" s="2">
        <v>42736</v>
      </c>
      <c r="E428" s="2">
        <v>43830</v>
      </c>
      <c r="F428" s="1" t="s">
        <v>91</v>
      </c>
      <c r="G428">
        <v>0</v>
      </c>
      <c r="H428">
        <v>0</v>
      </c>
      <c r="I428" s="1" t="s">
        <v>16</v>
      </c>
      <c r="J428" s="1" t="s">
        <v>40</v>
      </c>
      <c r="K428" s="1" t="s">
        <v>41</v>
      </c>
      <c r="L428" s="1" t="s">
        <v>191</v>
      </c>
      <c r="M428" s="1" t="s">
        <v>192</v>
      </c>
      <c r="N428" s="1" t="s">
        <v>195</v>
      </c>
      <c r="O428" s="1" t="s">
        <v>192</v>
      </c>
      <c r="P428" s="1" t="s">
        <v>1382</v>
      </c>
      <c r="Q428">
        <v>7</v>
      </c>
      <c r="R428" s="1" t="s">
        <v>314</v>
      </c>
      <c r="S428">
        <v>100113</v>
      </c>
      <c r="T428" s="1" t="s">
        <v>442</v>
      </c>
      <c r="U428" s="1" t="s">
        <v>443</v>
      </c>
      <c r="V428">
        <v>6</v>
      </c>
      <c r="W428" s="1" t="s">
        <v>51</v>
      </c>
      <c r="X428" s="1" t="s">
        <v>51</v>
      </c>
      <c r="Y428" s="1" t="s">
        <v>212</v>
      </c>
      <c r="Z428">
        <v>337096</v>
      </c>
      <c r="AA428" t="s">
        <v>1256</v>
      </c>
      <c r="AB428" t="s">
        <v>1256</v>
      </c>
    </row>
    <row r="429" spans="1:28">
      <c r="A429">
        <v>10870</v>
      </c>
      <c r="B429" s="1" t="s">
        <v>1381</v>
      </c>
      <c r="C429" s="1" t="s">
        <v>38</v>
      </c>
      <c r="D429" s="2">
        <v>42736</v>
      </c>
      <c r="E429" s="2">
        <v>43830</v>
      </c>
      <c r="F429" s="1" t="s">
        <v>91</v>
      </c>
      <c r="G429">
        <v>0</v>
      </c>
      <c r="H429">
        <v>0</v>
      </c>
      <c r="I429" s="1" t="s">
        <v>16</v>
      </c>
      <c r="J429" s="1" t="s">
        <v>40</v>
      </c>
      <c r="K429" s="1" t="s">
        <v>41</v>
      </c>
      <c r="L429" s="1" t="s">
        <v>150</v>
      </c>
      <c r="M429" s="1" t="s">
        <v>151</v>
      </c>
      <c r="N429" s="1" t="s">
        <v>349</v>
      </c>
      <c r="O429" s="1" t="s">
        <v>350</v>
      </c>
      <c r="P429" s="1" t="s">
        <v>1382</v>
      </c>
      <c r="Q429">
        <v>7</v>
      </c>
      <c r="R429" s="1" t="s">
        <v>314</v>
      </c>
      <c r="S429">
        <v>100113</v>
      </c>
      <c r="T429" s="1" t="s">
        <v>442</v>
      </c>
      <c r="U429" s="1" t="s">
        <v>443</v>
      </c>
      <c r="V429">
        <v>6</v>
      </c>
      <c r="W429" s="1" t="s">
        <v>51</v>
      </c>
      <c r="X429" s="1" t="s">
        <v>51</v>
      </c>
      <c r="Y429" s="1" t="s">
        <v>34</v>
      </c>
      <c r="Z429">
        <v>178930</v>
      </c>
      <c r="AA429" t="s">
        <v>1256</v>
      </c>
      <c r="AB429" t="s">
        <v>1256</v>
      </c>
    </row>
    <row r="430" spans="1:28">
      <c r="A430">
        <v>10870</v>
      </c>
      <c r="B430" s="1" t="s">
        <v>1381</v>
      </c>
      <c r="C430" s="1" t="s">
        <v>38</v>
      </c>
      <c r="D430" s="2">
        <v>42736</v>
      </c>
      <c r="E430" s="2">
        <v>43830</v>
      </c>
      <c r="F430" s="1" t="s">
        <v>91</v>
      </c>
      <c r="G430">
        <v>0</v>
      </c>
      <c r="H430">
        <v>0</v>
      </c>
      <c r="I430" s="1" t="s">
        <v>16</v>
      </c>
      <c r="J430" s="1" t="s">
        <v>40</v>
      </c>
      <c r="K430" s="1" t="s">
        <v>41</v>
      </c>
      <c r="L430" s="1" t="s">
        <v>150</v>
      </c>
      <c r="M430" s="1" t="s">
        <v>151</v>
      </c>
      <c r="N430" s="1" t="s">
        <v>349</v>
      </c>
      <c r="O430" s="1" t="s">
        <v>350</v>
      </c>
      <c r="P430" s="1" t="s">
        <v>1382</v>
      </c>
      <c r="Q430">
        <v>7</v>
      </c>
      <c r="R430" s="1" t="s">
        <v>314</v>
      </c>
      <c r="S430">
        <v>100113</v>
      </c>
      <c r="T430" s="1" t="s">
        <v>442</v>
      </c>
      <c r="U430" s="1" t="s">
        <v>443</v>
      </c>
      <c r="V430">
        <v>6</v>
      </c>
      <c r="W430" s="1" t="s">
        <v>51</v>
      </c>
      <c r="X430" s="1" t="s">
        <v>51</v>
      </c>
      <c r="Y430" s="1" t="s">
        <v>52</v>
      </c>
      <c r="Z430">
        <v>178930</v>
      </c>
      <c r="AA430" t="s">
        <v>1256</v>
      </c>
      <c r="AB430" t="s">
        <v>1256</v>
      </c>
    </row>
    <row r="431" spans="1:28">
      <c r="A431">
        <v>10870</v>
      </c>
      <c r="B431" s="1" t="s">
        <v>1381</v>
      </c>
      <c r="C431" s="1" t="s">
        <v>38</v>
      </c>
      <c r="D431" s="2">
        <v>42736</v>
      </c>
      <c r="E431" s="2">
        <v>43830</v>
      </c>
      <c r="F431" s="1" t="s">
        <v>91</v>
      </c>
      <c r="G431">
        <v>0</v>
      </c>
      <c r="H431">
        <v>0</v>
      </c>
      <c r="I431" s="1" t="s">
        <v>16</v>
      </c>
      <c r="J431" s="1" t="s">
        <v>40</v>
      </c>
      <c r="K431" s="1" t="s">
        <v>41</v>
      </c>
      <c r="L431" s="1" t="s">
        <v>150</v>
      </c>
      <c r="M431" s="1" t="s">
        <v>151</v>
      </c>
      <c r="N431" s="1" t="s">
        <v>349</v>
      </c>
      <c r="O431" s="1" t="s">
        <v>350</v>
      </c>
      <c r="P431" s="1" t="s">
        <v>1382</v>
      </c>
      <c r="Q431">
        <v>7</v>
      </c>
      <c r="R431" s="1" t="s">
        <v>314</v>
      </c>
      <c r="S431">
        <v>100113</v>
      </c>
      <c r="T431" s="1" t="s">
        <v>442</v>
      </c>
      <c r="U431" s="1" t="s">
        <v>443</v>
      </c>
      <c r="V431">
        <v>6</v>
      </c>
      <c r="W431" s="1" t="s">
        <v>51</v>
      </c>
      <c r="X431" s="1" t="s">
        <v>51</v>
      </c>
      <c r="Y431" s="1" t="s">
        <v>212</v>
      </c>
      <c r="Z431">
        <v>178930</v>
      </c>
      <c r="AA431" t="s">
        <v>1256</v>
      </c>
      <c r="AB431" t="s">
        <v>1256</v>
      </c>
    </row>
    <row r="432" spans="1:28">
      <c r="A432">
        <v>10870</v>
      </c>
      <c r="B432" s="1" t="s">
        <v>1381</v>
      </c>
      <c r="C432" s="1" t="s">
        <v>38</v>
      </c>
      <c r="D432" s="2">
        <v>42736</v>
      </c>
      <c r="E432" s="2">
        <v>43830</v>
      </c>
      <c r="F432" s="1" t="s">
        <v>91</v>
      </c>
      <c r="G432">
        <v>0</v>
      </c>
      <c r="H432">
        <v>0</v>
      </c>
      <c r="I432" s="1" t="s">
        <v>16</v>
      </c>
      <c r="J432" s="1" t="s">
        <v>40</v>
      </c>
      <c r="K432" s="1" t="s">
        <v>41</v>
      </c>
      <c r="L432" s="1" t="s">
        <v>150</v>
      </c>
      <c r="M432" s="1" t="s">
        <v>151</v>
      </c>
      <c r="N432" s="1" t="s">
        <v>152</v>
      </c>
      <c r="O432" s="1" t="s">
        <v>153</v>
      </c>
      <c r="P432" s="1" t="s">
        <v>1382</v>
      </c>
      <c r="Q432">
        <v>7</v>
      </c>
      <c r="R432" s="1" t="s">
        <v>314</v>
      </c>
      <c r="S432">
        <v>100113</v>
      </c>
      <c r="T432" s="1" t="s">
        <v>442</v>
      </c>
      <c r="U432" s="1" t="s">
        <v>443</v>
      </c>
      <c r="V432">
        <v>6</v>
      </c>
      <c r="W432" s="1" t="s">
        <v>51</v>
      </c>
      <c r="X432" s="1" t="s">
        <v>51</v>
      </c>
      <c r="Y432" s="1" t="s">
        <v>34</v>
      </c>
      <c r="Z432">
        <v>178925</v>
      </c>
      <c r="AA432" t="s">
        <v>1256</v>
      </c>
      <c r="AB432" t="s">
        <v>1256</v>
      </c>
    </row>
    <row r="433" spans="1:28">
      <c r="A433">
        <v>10870</v>
      </c>
      <c r="B433" s="1" t="s">
        <v>1381</v>
      </c>
      <c r="C433" s="1" t="s">
        <v>38</v>
      </c>
      <c r="D433" s="2">
        <v>42736</v>
      </c>
      <c r="E433" s="2">
        <v>43830</v>
      </c>
      <c r="F433" s="1" t="s">
        <v>91</v>
      </c>
      <c r="G433">
        <v>0</v>
      </c>
      <c r="H433">
        <v>0</v>
      </c>
      <c r="I433" s="1" t="s">
        <v>16</v>
      </c>
      <c r="J433" s="1" t="s">
        <v>40</v>
      </c>
      <c r="K433" s="1" t="s">
        <v>41</v>
      </c>
      <c r="L433" s="1" t="s">
        <v>150</v>
      </c>
      <c r="M433" s="1" t="s">
        <v>151</v>
      </c>
      <c r="N433" s="1" t="s">
        <v>152</v>
      </c>
      <c r="O433" s="1" t="s">
        <v>153</v>
      </c>
      <c r="P433" s="1" t="s">
        <v>1382</v>
      </c>
      <c r="Q433">
        <v>7</v>
      </c>
      <c r="R433" s="1" t="s">
        <v>314</v>
      </c>
      <c r="S433">
        <v>100113</v>
      </c>
      <c r="T433" s="1" t="s">
        <v>442</v>
      </c>
      <c r="U433" s="1" t="s">
        <v>443</v>
      </c>
      <c r="V433">
        <v>6</v>
      </c>
      <c r="W433" s="1" t="s">
        <v>51</v>
      </c>
      <c r="X433" s="1" t="s">
        <v>51</v>
      </c>
      <c r="Y433" s="1" t="s">
        <v>52</v>
      </c>
      <c r="Z433">
        <v>178925</v>
      </c>
      <c r="AA433" t="s">
        <v>1256</v>
      </c>
      <c r="AB433" t="s">
        <v>1256</v>
      </c>
    </row>
    <row r="434" spans="1:28">
      <c r="A434">
        <v>10870</v>
      </c>
      <c r="B434" s="1" t="s">
        <v>1381</v>
      </c>
      <c r="C434" s="1" t="s">
        <v>38</v>
      </c>
      <c r="D434" s="2">
        <v>42736</v>
      </c>
      <c r="E434" s="2">
        <v>43830</v>
      </c>
      <c r="F434" s="1" t="s">
        <v>91</v>
      </c>
      <c r="G434">
        <v>0</v>
      </c>
      <c r="H434">
        <v>0</v>
      </c>
      <c r="I434" s="1" t="s">
        <v>16</v>
      </c>
      <c r="J434" s="1" t="s">
        <v>40</v>
      </c>
      <c r="K434" s="1" t="s">
        <v>41</v>
      </c>
      <c r="L434" s="1" t="s">
        <v>150</v>
      </c>
      <c r="M434" s="1" t="s">
        <v>151</v>
      </c>
      <c r="N434" s="1" t="s">
        <v>152</v>
      </c>
      <c r="O434" s="1" t="s">
        <v>153</v>
      </c>
      <c r="P434" s="1" t="s">
        <v>1382</v>
      </c>
      <c r="Q434">
        <v>7</v>
      </c>
      <c r="R434" s="1" t="s">
        <v>314</v>
      </c>
      <c r="S434">
        <v>100113</v>
      </c>
      <c r="T434" s="1" t="s">
        <v>442</v>
      </c>
      <c r="U434" s="1" t="s">
        <v>443</v>
      </c>
      <c r="V434">
        <v>6</v>
      </c>
      <c r="W434" s="1" t="s">
        <v>51</v>
      </c>
      <c r="X434" s="1" t="s">
        <v>51</v>
      </c>
      <c r="Y434" s="1" t="s">
        <v>212</v>
      </c>
      <c r="Z434">
        <v>178925</v>
      </c>
      <c r="AA434" t="s">
        <v>1256</v>
      </c>
      <c r="AB434" t="s">
        <v>1256</v>
      </c>
    </row>
    <row r="435" spans="1:28">
      <c r="A435">
        <v>10901</v>
      </c>
      <c r="B435" s="1" t="s">
        <v>1383</v>
      </c>
      <c r="C435" s="1" t="s">
        <v>38</v>
      </c>
      <c r="D435" s="2">
        <v>43723</v>
      </c>
      <c r="E435" s="2">
        <v>43830</v>
      </c>
      <c r="F435" s="1" t="s">
        <v>91</v>
      </c>
      <c r="G435">
        <v>0</v>
      </c>
      <c r="H435">
        <v>0</v>
      </c>
      <c r="I435" s="1" t="s">
        <v>16</v>
      </c>
      <c r="J435" s="1" t="s">
        <v>56</v>
      </c>
      <c r="K435" s="1" t="s">
        <v>57</v>
      </c>
      <c r="L435" s="1" t="s">
        <v>132</v>
      </c>
      <c r="M435" s="1" t="s">
        <v>133</v>
      </c>
      <c r="N435" s="1" t="s">
        <v>134</v>
      </c>
      <c r="O435" s="1" t="s">
        <v>133</v>
      </c>
      <c r="P435" s="1" t="s">
        <v>1384</v>
      </c>
      <c r="Q435">
        <v>7</v>
      </c>
      <c r="R435" s="1" t="s">
        <v>314</v>
      </c>
      <c r="S435">
        <v>184</v>
      </c>
      <c r="T435" s="1" t="s">
        <v>399</v>
      </c>
      <c r="U435" s="1" t="s">
        <v>400</v>
      </c>
      <c r="V435">
        <v>1</v>
      </c>
      <c r="W435" s="1" t="s">
        <v>260</v>
      </c>
      <c r="X435" s="1" t="s">
        <v>260</v>
      </c>
      <c r="Y435" s="1" t="s">
        <v>140</v>
      </c>
      <c r="Z435">
        <v>277228</v>
      </c>
      <c r="AA435" t="s">
        <v>1256</v>
      </c>
      <c r="AB435" t="s">
        <v>1256</v>
      </c>
    </row>
    <row r="436" spans="1:28">
      <c r="A436">
        <v>10901</v>
      </c>
      <c r="B436" s="1" t="s">
        <v>1383</v>
      </c>
      <c r="C436" s="1" t="s">
        <v>38</v>
      </c>
      <c r="D436" s="2">
        <v>43723</v>
      </c>
      <c r="E436" s="2">
        <v>43830</v>
      </c>
      <c r="F436" s="1" t="s">
        <v>91</v>
      </c>
      <c r="G436">
        <v>0</v>
      </c>
      <c r="H436">
        <v>0</v>
      </c>
      <c r="I436" s="1" t="s">
        <v>16</v>
      </c>
      <c r="J436" s="1" t="s">
        <v>56</v>
      </c>
      <c r="K436" s="1" t="s">
        <v>57</v>
      </c>
      <c r="L436" s="1" t="s">
        <v>132</v>
      </c>
      <c r="M436" s="1" t="s">
        <v>133</v>
      </c>
      <c r="N436" s="1" t="s">
        <v>134</v>
      </c>
      <c r="O436" s="1" t="s">
        <v>133</v>
      </c>
      <c r="P436" s="1" t="s">
        <v>1384</v>
      </c>
      <c r="Q436">
        <v>1</v>
      </c>
      <c r="R436" s="1" t="s">
        <v>68</v>
      </c>
      <c r="S436">
        <v>371</v>
      </c>
      <c r="T436" s="1" t="s">
        <v>161</v>
      </c>
      <c r="U436" s="1" t="s">
        <v>162</v>
      </c>
      <c r="V436">
        <v>1</v>
      </c>
      <c r="W436" s="1" t="s">
        <v>260</v>
      </c>
      <c r="X436" s="1" t="s">
        <v>260</v>
      </c>
      <c r="Y436" s="1" t="s">
        <v>140</v>
      </c>
      <c r="Z436">
        <v>277228</v>
      </c>
      <c r="AA436" t="s">
        <v>1256</v>
      </c>
      <c r="AB436" t="s">
        <v>1256</v>
      </c>
    </row>
    <row r="437" spans="1:28">
      <c r="A437">
        <v>10904</v>
      </c>
      <c r="B437" s="1" t="s">
        <v>1385</v>
      </c>
      <c r="C437" s="1" t="s">
        <v>38</v>
      </c>
      <c r="D437" s="2">
        <v>43282</v>
      </c>
      <c r="E437" s="2">
        <v>43830</v>
      </c>
      <c r="F437" s="1" t="s">
        <v>91</v>
      </c>
      <c r="G437">
        <v>0</v>
      </c>
      <c r="H437">
        <v>0</v>
      </c>
      <c r="I437" s="1" t="s">
        <v>16</v>
      </c>
      <c r="J437" s="1" t="s">
        <v>56</v>
      </c>
      <c r="K437" s="1" t="s">
        <v>57</v>
      </c>
      <c r="L437" s="1" t="s">
        <v>58</v>
      </c>
      <c r="M437" s="1" t="s">
        <v>59</v>
      </c>
      <c r="N437" s="1" t="s">
        <v>60</v>
      </c>
      <c r="O437" s="1" t="s">
        <v>59</v>
      </c>
      <c r="P437" s="1" t="s">
        <v>1386</v>
      </c>
      <c r="Q437">
        <v>7</v>
      </c>
      <c r="R437" s="1" t="s">
        <v>314</v>
      </c>
      <c r="S437">
        <v>538</v>
      </c>
      <c r="T437" s="1" t="s">
        <v>342</v>
      </c>
      <c r="U437" s="1" t="s">
        <v>343</v>
      </c>
      <c r="V437">
        <v>6</v>
      </c>
      <c r="W437" s="1" t="s">
        <v>51</v>
      </c>
      <c r="X437" s="1" t="s">
        <v>51</v>
      </c>
      <c r="Y437" s="1" t="s">
        <v>450</v>
      </c>
      <c r="Z437">
        <v>358116</v>
      </c>
      <c r="AA437" t="s">
        <v>1256</v>
      </c>
      <c r="AB437" t="s">
        <v>1256</v>
      </c>
    </row>
    <row r="438" spans="1:28">
      <c r="A438">
        <v>10917</v>
      </c>
      <c r="B438" s="1" t="s">
        <v>1387</v>
      </c>
      <c r="C438" s="1" t="s">
        <v>38</v>
      </c>
      <c r="D438" s="2">
        <v>43101</v>
      </c>
      <c r="E438" s="2">
        <v>43830</v>
      </c>
      <c r="F438" s="1" t="s">
        <v>91</v>
      </c>
      <c r="G438">
        <v>0</v>
      </c>
      <c r="H438">
        <v>0</v>
      </c>
      <c r="I438" s="1" t="s">
        <v>16</v>
      </c>
      <c r="J438" s="1" t="s">
        <v>56</v>
      </c>
      <c r="K438" s="1" t="s">
        <v>57</v>
      </c>
      <c r="L438" s="1" t="s">
        <v>128</v>
      </c>
      <c r="M438" s="1" t="s">
        <v>129</v>
      </c>
      <c r="N438" s="1" t="s">
        <v>130</v>
      </c>
      <c r="O438" s="1" t="s">
        <v>129</v>
      </c>
      <c r="P438" s="1" t="s">
        <v>1388</v>
      </c>
      <c r="Q438">
        <v>7</v>
      </c>
      <c r="R438" s="1" t="s">
        <v>314</v>
      </c>
      <c r="S438">
        <v>217</v>
      </c>
      <c r="T438" s="1" t="s">
        <v>503</v>
      </c>
      <c r="U438" s="1" t="s">
        <v>504</v>
      </c>
      <c r="V438">
        <v>2</v>
      </c>
      <c r="W438" s="1" t="s">
        <v>169</v>
      </c>
      <c r="X438" s="1" t="s">
        <v>169</v>
      </c>
      <c r="Y438" s="1" t="s">
        <v>1389</v>
      </c>
      <c r="Z438">
        <v>269885</v>
      </c>
      <c r="AA438" t="s">
        <v>1256</v>
      </c>
      <c r="AB438" t="s">
        <v>1256</v>
      </c>
    </row>
    <row r="439" spans="1:28">
      <c r="A439">
        <v>10917</v>
      </c>
      <c r="B439" s="1" t="s">
        <v>1387</v>
      </c>
      <c r="C439" s="1" t="s">
        <v>38</v>
      </c>
      <c r="D439" s="2">
        <v>43101</v>
      </c>
      <c r="E439" s="2">
        <v>43830</v>
      </c>
      <c r="F439" s="1" t="s">
        <v>91</v>
      </c>
      <c r="G439">
        <v>0</v>
      </c>
      <c r="H439">
        <v>0</v>
      </c>
      <c r="I439" s="1" t="s">
        <v>16</v>
      </c>
      <c r="J439" s="1" t="s">
        <v>56</v>
      </c>
      <c r="K439" s="1" t="s">
        <v>57</v>
      </c>
      <c r="L439" s="1" t="s">
        <v>58</v>
      </c>
      <c r="M439" s="1" t="s">
        <v>59</v>
      </c>
      <c r="N439" s="1" t="s">
        <v>60</v>
      </c>
      <c r="O439" s="1" t="s">
        <v>59</v>
      </c>
      <c r="P439" s="1" t="s">
        <v>1388</v>
      </c>
      <c r="Q439">
        <v>7</v>
      </c>
      <c r="R439" s="1" t="s">
        <v>314</v>
      </c>
      <c r="S439">
        <v>217</v>
      </c>
      <c r="T439" s="1" t="s">
        <v>503</v>
      </c>
      <c r="U439" s="1" t="s">
        <v>504</v>
      </c>
      <c r="V439">
        <v>2</v>
      </c>
      <c r="W439" s="1" t="s">
        <v>169</v>
      </c>
      <c r="X439" s="1" t="s">
        <v>169</v>
      </c>
      <c r="Y439" s="1" t="s">
        <v>1389</v>
      </c>
      <c r="Z439">
        <v>358116</v>
      </c>
      <c r="AA439" t="s">
        <v>1256</v>
      </c>
      <c r="AB439" t="s">
        <v>1256</v>
      </c>
    </row>
    <row r="440" spans="1:28">
      <c r="A440">
        <v>10917</v>
      </c>
      <c r="B440" s="1" t="s">
        <v>1387</v>
      </c>
      <c r="C440" s="1" t="s">
        <v>38</v>
      </c>
      <c r="D440" s="2">
        <v>43101</v>
      </c>
      <c r="E440" s="2">
        <v>43830</v>
      </c>
      <c r="F440" s="1" t="s">
        <v>91</v>
      </c>
      <c r="G440">
        <v>0</v>
      </c>
      <c r="H440">
        <v>0</v>
      </c>
      <c r="I440" s="1" t="s">
        <v>16</v>
      </c>
      <c r="J440" s="1" t="s">
        <v>56</v>
      </c>
      <c r="K440" s="1" t="s">
        <v>57</v>
      </c>
      <c r="L440" s="1" t="s">
        <v>58</v>
      </c>
      <c r="M440" s="1" t="s">
        <v>59</v>
      </c>
      <c r="N440" s="1" t="s">
        <v>159</v>
      </c>
      <c r="O440" s="1" t="s">
        <v>160</v>
      </c>
      <c r="P440" s="1" t="s">
        <v>1388</v>
      </c>
      <c r="Q440">
        <v>7</v>
      </c>
      <c r="R440" s="1" t="s">
        <v>314</v>
      </c>
      <c r="S440">
        <v>217</v>
      </c>
      <c r="T440" s="1" t="s">
        <v>503</v>
      </c>
      <c r="U440" s="1" t="s">
        <v>504</v>
      </c>
      <c r="V440">
        <v>2</v>
      </c>
      <c r="W440" s="1" t="s">
        <v>169</v>
      </c>
      <c r="X440" s="1" t="s">
        <v>169</v>
      </c>
      <c r="Y440" s="1" t="s">
        <v>1389</v>
      </c>
      <c r="Z440">
        <v>336477</v>
      </c>
      <c r="AA440" t="s">
        <v>1256</v>
      </c>
      <c r="AB440" t="s">
        <v>1256</v>
      </c>
    </row>
    <row r="441" spans="1:28">
      <c r="A441">
        <v>10917</v>
      </c>
      <c r="B441" s="1" t="s">
        <v>1387</v>
      </c>
      <c r="C441" s="1" t="s">
        <v>38</v>
      </c>
      <c r="D441" s="2">
        <v>43101</v>
      </c>
      <c r="E441" s="2">
        <v>43830</v>
      </c>
      <c r="F441" s="1" t="s">
        <v>91</v>
      </c>
      <c r="G441">
        <v>0</v>
      </c>
      <c r="H441">
        <v>0</v>
      </c>
      <c r="I441" s="1" t="s">
        <v>16</v>
      </c>
      <c r="J441" s="1" t="s">
        <v>56</v>
      </c>
      <c r="K441" s="1" t="s">
        <v>57</v>
      </c>
      <c r="L441" s="1" t="s">
        <v>366</v>
      </c>
      <c r="M441" s="1" t="s">
        <v>367</v>
      </c>
      <c r="N441" s="1" t="s">
        <v>368</v>
      </c>
      <c r="O441" s="1" t="s">
        <v>367</v>
      </c>
      <c r="P441" s="1" t="s">
        <v>1388</v>
      </c>
      <c r="Q441">
        <v>7</v>
      </c>
      <c r="R441" s="1" t="s">
        <v>314</v>
      </c>
      <c r="S441">
        <v>217</v>
      </c>
      <c r="T441" s="1" t="s">
        <v>503</v>
      </c>
      <c r="U441" s="1" t="s">
        <v>504</v>
      </c>
      <c r="V441">
        <v>2</v>
      </c>
      <c r="W441" s="1" t="s">
        <v>169</v>
      </c>
      <c r="X441" s="1" t="s">
        <v>169</v>
      </c>
      <c r="Y441" s="1" t="s">
        <v>1389</v>
      </c>
      <c r="Z441">
        <v>322363</v>
      </c>
      <c r="AA441" t="s">
        <v>1256</v>
      </c>
      <c r="AB441" t="s">
        <v>1256</v>
      </c>
    </row>
    <row r="442" spans="1:28">
      <c r="A442">
        <v>10917</v>
      </c>
      <c r="B442" s="1" t="s">
        <v>1387</v>
      </c>
      <c r="C442" s="1" t="s">
        <v>38</v>
      </c>
      <c r="D442" s="2">
        <v>43101</v>
      </c>
      <c r="E442" s="2">
        <v>43830</v>
      </c>
      <c r="F442" s="1" t="s">
        <v>91</v>
      </c>
      <c r="G442">
        <v>0</v>
      </c>
      <c r="H442">
        <v>0</v>
      </c>
      <c r="I442" s="1" t="s">
        <v>16</v>
      </c>
      <c r="J442" s="1" t="s">
        <v>56</v>
      </c>
      <c r="K442" s="1" t="s">
        <v>57</v>
      </c>
      <c r="L442" s="1" t="s">
        <v>366</v>
      </c>
      <c r="M442" s="1" t="s">
        <v>367</v>
      </c>
      <c r="N442" s="1" t="s">
        <v>393</v>
      </c>
      <c r="O442" s="1" t="s">
        <v>394</v>
      </c>
      <c r="P442" s="1" t="s">
        <v>1388</v>
      </c>
      <c r="Q442">
        <v>7</v>
      </c>
      <c r="R442" s="1" t="s">
        <v>314</v>
      </c>
      <c r="S442">
        <v>217</v>
      </c>
      <c r="T442" s="1" t="s">
        <v>503</v>
      </c>
      <c r="U442" s="1" t="s">
        <v>504</v>
      </c>
      <c r="V442">
        <v>2</v>
      </c>
      <c r="W442" s="1" t="s">
        <v>169</v>
      </c>
      <c r="X442" s="1" t="s">
        <v>169</v>
      </c>
      <c r="Y442" s="1" t="s">
        <v>1389</v>
      </c>
      <c r="Z442">
        <v>203894</v>
      </c>
      <c r="AA442" t="s">
        <v>1256</v>
      </c>
      <c r="AB442" t="s">
        <v>1256</v>
      </c>
    </row>
    <row r="443" spans="1:28">
      <c r="A443">
        <v>10917</v>
      </c>
      <c r="B443" s="1" t="s">
        <v>1387</v>
      </c>
      <c r="C443" s="1" t="s">
        <v>38</v>
      </c>
      <c r="D443" s="2">
        <v>43101</v>
      </c>
      <c r="E443" s="2">
        <v>43830</v>
      </c>
      <c r="F443" s="1" t="s">
        <v>91</v>
      </c>
      <c r="G443">
        <v>0</v>
      </c>
      <c r="H443">
        <v>0</v>
      </c>
      <c r="I443" s="1" t="s">
        <v>16</v>
      </c>
      <c r="J443" s="1" t="s">
        <v>56</v>
      </c>
      <c r="K443" s="1" t="s">
        <v>57</v>
      </c>
      <c r="L443" s="1" t="s">
        <v>61</v>
      </c>
      <c r="M443" s="1" t="s">
        <v>62</v>
      </c>
      <c r="N443" s="1" t="s">
        <v>1360</v>
      </c>
      <c r="O443" s="1" t="s">
        <v>1361</v>
      </c>
      <c r="P443" s="1" t="s">
        <v>1388</v>
      </c>
      <c r="Q443">
        <v>7</v>
      </c>
      <c r="R443" s="1" t="s">
        <v>314</v>
      </c>
      <c r="S443">
        <v>217</v>
      </c>
      <c r="T443" s="1" t="s">
        <v>503</v>
      </c>
      <c r="U443" s="1" t="s">
        <v>504</v>
      </c>
      <c r="V443">
        <v>2</v>
      </c>
      <c r="W443" s="1" t="s">
        <v>169</v>
      </c>
      <c r="X443" s="1" t="s">
        <v>169</v>
      </c>
      <c r="Y443" s="1" t="s">
        <v>1389</v>
      </c>
      <c r="Z443">
        <v>274102</v>
      </c>
      <c r="AA443" t="s">
        <v>1256</v>
      </c>
      <c r="AB443" t="s">
        <v>1256</v>
      </c>
    </row>
    <row r="444" spans="1:28">
      <c r="A444">
        <v>10917</v>
      </c>
      <c r="B444" s="1" t="s">
        <v>1387</v>
      </c>
      <c r="C444" s="1" t="s">
        <v>38</v>
      </c>
      <c r="D444" s="2">
        <v>43101</v>
      </c>
      <c r="E444" s="2">
        <v>43830</v>
      </c>
      <c r="F444" s="1" t="s">
        <v>91</v>
      </c>
      <c r="G444">
        <v>0</v>
      </c>
      <c r="H444">
        <v>0</v>
      </c>
      <c r="I444" s="1" t="s">
        <v>16</v>
      </c>
      <c r="J444" s="1" t="s">
        <v>56</v>
      </c>
      <c r="K444" s="1" t="s">
        <v>57</v>
      </c>
      <c r="L444" s="1" t="s">
        <v>61</v>
      </c>
      <c r="M444" s="1" t="s">
        <v>62</v>
      </c>
      <c r="N444" s="1" t="s">
        <v>200</v>
      </c>
      <c r="O444" s="1" t="s">
        <v>201</v>
      </c>
      <c r="P444" s="1" t="s">
        <v>1388</v>
      </c>
      <c r="Q444">
        <v>7</v>
      </c>
      <c r="R444" s="1" t="s">
        <v>314</v>
      </c>
      <c r="S444">
        <v>217</v>
      </c>
      <c r="T444" s="1" t="s">
        <v>503</v>
      </c>
      <c r="U444" s="1" t="s">
        <v>504</v>
      </c>
      <c r="V444">
        <v>2</v>
      </c>
      <c r="W444" s="1" t="s">
        <v>169</v>
      </c>
      <c r="X444" s="1" t="s">
        <v>169</v>
      </c>
      <c r="Y444" s="1" t="s">
        <v>1389</v>
      </c>
      <c r="Z444">
        <v>177619</v>
      </c>
      <c r="AA444" t="s">
        <v>1256</v>
      </c>
      <c r="AB444" t="s">
        <v>1256</v>
      </c>
    </row>
    <row r="445" spans="1:28">
      <c r="A445">
        <v>10917</v>
      </c>
      <c r="B445" s="1" t="s">
        <v>1387</v>
      </c>
      <c r="C445" s="1" t="s">
        <v>38</v>
      </c>
      <c r="D445" s="2">
        <v>43101</v>
      </c>
      <c r="E445" s="2">
        <v>43830</v>
      </c>
      <c r="F445" s="1" t="s">
        <v>91</v>
      </c>
      <c r="G445">
        <v>0</v>
      </c>
      <c r="H445">
        <v>0</v>
      </c>
      <c r="I445" s="1" t="s">
        <v>16</v>
      </c>
      <c r="J445" s="1" t="s">
        <v>56</v>
      </c>
      <c r="K445" s="1" t="s">
        <v>57</v>
      </c>
      <c r="L445" s="1" t="s">
        <v>242</v>
      </c>
      <c r="M445" s="1" t="s">
        <v>243</v>
      </c>
      <c r="N445" s="1" t="s">
        <v>246</v>
      </c>
      <c r="O445" s="1" t="s">
        <v>247</v>
      </c>
      <c r="P445" s="1" t="s">
        <v>1388</v>
      </c>
      <c r="Q445">
        <v>7</v>
      </c>
      <c r="R445" s="1" t="s">
        <v>314</v>
      </c>
      <c r="S445">
        <v>217</v>
      </c>
      <c r="T445" s="1" t="s">
        <v>503</v>
      </c>
      <c r="U445" s="1" t="s">
        <v>504</v>
      </c>
      <c r="V445">
        <v>2</v>
      </c>
      <c r="W445" s="1" t="s">
        <v>169</v>
      </c>
      <c r="X445" s="1" t="s">
        <v>169</v>
      </c>
      <c r="Y445" s="1" t="s">
        <v>1389</v>
      </c>
      <c r="Z445">
        <v>173528</v>
      </c>
      <c r="AA445" t="s">
        <v>1256</v>
      </c>
      <c r="AB445" t="s">
        <v>1256</v>
      </c>
    </row>
    <row r="446" spans="1:28">
      <c r="A446">
        <v>10917</v>
      </c>
      <c r="B446" s="1" t="s">
        <v>1387</v>
      </c>
      <c r="C446" s="1" t="s">
        <v>38</v>
      </c>
      <c r="D446" s="2">
        <v>43101</v>
      </c>
      <c r="E446" s="2">
        <v>43830</v>
      </c>
      <c r="F446" s="1" t="s">
        <v>91</v>
      </c>
      <c r="G446">
        <v>0</v>
      </c>
      <c r="H446">
        <v>0</v>
      </c>
      <c r="I446" s="1" t="s">
        <v>16</v>
      </c>
      <c r="J446" s="1" t="s">
        <v>56</v>
      </c>
      <c r="K446" s="1" t="s">
        <v>57</v>
      </c>
      <c r="L446" s="1" t="s">
        <v>242</v>
      </c>
      <c r="M446" s="1" t="s">
        <v>243</v>
      </c>
      <c r="N446" s="1" t="s">
        <v>244</v>
      </c>
      <c r="O446" s="1" t="s">
        <v>243</v>
      </c>
      <c r="P446" s="1" t="s">
        <v>1388</v>
      </c>
      <c r="Q446">
        <v>7</v>
      </c>
      <c r="R446" s="1" t="s">
        <v>314</v>
      </c>
      <c r="S446">
        <v>217</v>
      </c>
      <c r="T446" s="1" t="s">
        <v>503</v>
      </c>
      <c r="U446" s="1" t="s">
        <v>504</v>
      </c>
      <c r="V446">
        <v>2</v>
      </c>
      <c r="W446" s="1" t="s">
        <v>169</v>
      </c>
      <c r="X446" s="1" t="s">
        <v>169</v>
      </c>
      <c r="Y446" s="1" t="s">
        <v>1389</v>
      </c>
      <c r="Z446">
        <v>346486</v>
      </c>
      <c r="AA446" t="s">
        <v>1256</v>
      </c>
      <c r="AB446" t="s">
        <v>1256</v>
      </c>
    </row>
    <row r="447" spans="1:28">
      <c r="A447">
        <v>10917</v>
      </c>
      <c r="B447" s="1" t="s">
        <v>1387</v>
      </c>
      <c r="C447" s="1" t="s">
        <v>38</v>
      </c>
      <c r="D447" s="2">
        <v>43101</v>
      </c>
      <c r="E447" s="2">
        <v>43830</v>
      </c>
      <c r="F447" s="1" t="s">
        <v>91</v>
      </c>
      <c r="G447">
        <v>0</v>
      </c>
      <c r="H447">
        <v>0</v>
      </c>
      <c r="I447" s="1" t="s">
        <v>16</v>
      </c>
      <c r="J447" s="1" t="s">
        <v>56</v>
      </c>
      <c r="K447" s="1" t="s">
        <v>57</v>
      </c>
      <c r="L447" s="1" t="s">
        <v>132</v>
      </c>
      <c r="M447" s="1" t="s">
        <v>133</v>
      </c>
      <c r="N447" s="1" t="s">
        <v>134</v>
      </c>
      <c r="O447" s="1" t="s">
        <v>133</v>
      </c>
      <c r="P447" s="1" t="s">
        <v>1388</v>
      </c>
      <c r="Q447">
        <v>7</v>
      </c>
      <c r="R447" s="1" t="s">
        <v>314</v>
      </c>
      <c r="S447">
        <v>217</v>
      </c>
      <c r="T447" s="1" t="s">
        <v>503</v>
      </c>
      <c r="U447" s="1" t="s">
        <v>504</v>
      </c>
      <c r="V447">
        <v>2</v>
      </c>
      <c r="W447" s="1" t="s">
        <v>169</v>
      </c>
      <c r="X447" s="1" t="s">
        <v>169</v>
      </c>
      <c r="Y447" s="1" t="s">
        <v>1389</v>
      </c>
      <c r="Z447">
        <v>277228</v>
      </c>
      <c r="AA447" t="s">
        <v>1256</v>
      </c>
      <c r="AB447" t="s">
        <v>1256</v>
      </c>
    </row>
    <row r="448" spans="1:28">
      <c r="A448">
        <v>1008</v>
      </c>
      <c r="B448" s="1" t="s">
        <v>1173</v>
      </c>
      <c r="C448" s="1" t="s">
        <v>38</v>
      </c>
      <c r="D448" s="2">
        <v>43466</v>
      </c>
      <c r="E448" s="2">
        <v>43830</v>
      </c>
      <c r="F448" s="1" t="s">
        <v>91</v>
      </c>
      <c r="G448">
        <v>0</v>
      </c>
      <c r="H448">
        <v>0</v>
      </c>
      <c r="I448" s="1" t="s">
        <v>16</v>
      </c>
      <c r="J448" s="1" t="s">
        <v>85</v>
      </c>
      <c r="K448" s="1" t="s">
        <v>86</v>
      </c>
      <c r="L448" s="1" t="s">
        <v>87</v>
      </c>
      <c r="M448" s="1" t="s">
        <v>88</v>
      </c>
      <c r="N448" s="1" t="s">
        <v>89</v>
      </c>
      <c r="O448" s="1" t="s">
        <v>88</v>
      </c>
      <c r="P448" s="1" t="s">
        <v>24</v>
      </c>
      <c r="Q448">
        <v>7</v>
      </c>
      <c r="R448" s="1" t="s">
        <v>314</v>
      </c>
      <c r="S448">
        <v>538</v>
      </c>
      <c r="T448" s="1" t="s">
        <v>342</v>
      </c>
      <c r="U448" s="1" t="s">
        <v>343</v>
      </c>
      <c r="V448">
        <v>3</v>
      </c>
      <c r="W448" s="1" t="s">
        <v>23</v>
      </c>
      <c r="X448" s="1" t="s">
        <v>24</v>
      </c>
      <c r="Y448" s="1" t="s">
        <v>161</v>
      </c>
      <c r="Z448">
        <v>347754</v>
      </c>
      <c r="AA448" t="s">
        <v>1256</v>
      </c>
      <c r="AB448" t="s">
        <v>1256</v>
      </c>
    </row>
    <row r="449" spans="1:28">
      <c r="A449">
        <v>1008</v>
      </c>
      <c r="B449" s="1" t="s">
        <v>1173</v>
      </c>
      <c r="C449" s="1" t="s">
        <v>38</v>
      </c>
      <c r="D449" s="2">
        <v>43466</v>
      </c>
      <c r="E449" s="2">
        <v>43830</v>
      </c>
      <c r="F449" s="1" t="s">
        <v>91</v>
      </c>
      <c r="G449">
        <v>0</v>
      </c>
      <c r="H449">
        <v>0</v>
      </c>
      <c r="I449" s="1" t="s">
        <v>16</v>
      </c>
      <c r="J449" s="1" t="s">
        <v>85</v>
      </c>
      <c r="K449" s="1" t="s">
        <v>86</v>
      </c>
      <c r="L449" s="1" t="s">
        <v>87</v>
      </c>
      <c r="M449" s="1" t="s">
        <v>88</v>
      </c>
      <c r="N449" s="1" t="s">
        <v>89</v>
      </c>
      <c r="O449" s="1" t="s">
        <v>88</v>
      </c>
      <c r="P449" s="1" t="s">
        <v>24</v>
      </c>
      <c r="Q449">
        <v>7</v>
      </c>
      <c r="R449" s="1" t="s">
        <v>314</v>
      </c>
      <c r="S449">
        <v>538</v>
      </c>
      <c r="T449" s="1" t="s">
        <v>342</v>
      </c>
      <c r="U449" s="1" t="s">
        <v>343</v>
      </c>
      <c r="V449">
        <v>3</v>
      </c>
      <c r="W449" s="1" t="s">
        <v>23</v>
      </c>
      <c r="X449" s="1" t="s">
        <v>24</v>
      </c>
      <c r="Y449" s="1" t="s">
        <v>69</v>
      </c>
      <c r="Z449">
        <v>347754</v>
      </c>
      <c r="AA449" t="s">
        <v>1256</v>
      </c>
      <c r="AB449" t="s">
        <v>1256</v>
      </c>
    </row>
    <row r="450" spans="1:28">
      <c r="A450">
        <v>1008</v>
      </c>
      <c r="B450" s="1" t="s">
        <v>1173</v>
      </c>
      <c r="C450" s="1" t="s">
        <v>38</v>
      </c>
      <c r="D450" s="2">
        <v>43466</v>
      </c>
      <c r="E450" s="2">
        <v>43830</v>
      </c>
      <c r="F450" s="1" t="s">
        <v>91</v>
      </c>
      <c r="G450">
        <v>0</v>
      </c>
      <c r="H450">
        <v>0</v>
      </c>
      <c r="I450" s="1" t="s">
        <v>16</v>
      </c>
      <c r="J450" s="1" t="s">
        <v>1125</v>
      </c>
      <c r="K450" s="1" t="s">
        <v>1126</v>
      </c>
      <c r="L450" s="1" t="s">
        <v>1127</v>
      </c>
      <c r="M450" s="1" t="s">
        <v>1128</v>
      </c>
      <c r="N450" s="1" t="s">
        <v>1129</v>
      </c>
      <c r="O450" s="1" t="s">
        <v>1130</v>
      </c>
      <c r="P450" s="1" t="s">
        <v>24</v>
      </c>
      <c r="Q450">
        <v>7</v>
      </c>
      <c r="R450" s="1" t="s">
        <v>314</v>
      </c>
      <c r="S450">
        <v>538</v>
      </c>
      <c r="T450" s="1" t="s">
        <v>342</v>
      </c>
      <c r="U450" s="1" t="s">
        <v>343</v>
      </c>
      <c r="V450">
        <v>3</v>
      </c>
      <c r="W450" s="1" t="s">
        <v>23</v>
      </c>
      <c r="X450" s="1" t="s">
        <v>24</v>
      </c>
      <c r="Y450" s="1" t="s">
        <v>161</v>
      </c>
      <c r="Z450">
        <v>174247</v>
      </c>
      <c r="AA450" t="s">
        <v>1256</v>
      </c>
      <c r="AB450" t="s">
        <v>1256</v>
      </c>
    </row>
    <row r="451" spans="1:28">
      <c r="A451">
        <v>1008</v>
      </c>
      <c r="B451" s="1" t="s">
        <v>1173</v>
      </c>
      <c r="C451" s="1" t="s">
        <v>38</v>
      </c>
      <c r="D451" s="2">
        <v>43466</v>
      </c>
      <c r="E451" s="2">
        <v>43830</v>
      </c>
      <c r="F451" s="1" t="s">
        <v>91</v>
      </c>
      <c r="G451">
        <v>0</v>
      </c>
      <c r="H451">
        <v>0</v>
      </c>
      <c r="I451" s="1" t="s">
        <v>16</v>
      </c>
      <c r="J451" s="1" t="s">
        <v>1125</v>
      </c>
      <c r="K451" s="1" t="s">
        <v>1126</v>
      </c>
      <c r="L451" s="1" t="s">
        <v>1127</v>
      </c>
      <c r="M451" s="1" t="s">
        <v>1128</v>
      </c>
      <c r="N451" s="1" t="s">
        <v>1129</v>
      </c>
      <c r="O451" s="1" t="s">
        <v>1130</v>
      </c>
      <c r="P451" s="1" t="s">
        <v>24</v>
      </c>
      <c r="Q451">
        <v>7</v>
      </c>
      <c r="R451" s="1" t="s">
        <v>314</v>
      </c>
      <c r="S451">
        <v>538</v>
      </c>
      <c r="T451" s="1" t="s">
        <v>342</v>
      </c>
      <c r="U451" s="1" t="s">
        <v>343</v>
      </c>
      <c r="V451">
        <v>3</v>
      </c>
      <c r="W451" s="1" t="s">
        <v>23</v>
      </c>
      <c r="X451" s="1" t="s">
        <v>24</v>
      </c>
      <c r="Y451" s="1" t="s">
        <v>69</v>
      </c>
      <c r="Z451">
        <v>174247</v>
      </c>
      <c r="AA451" t="s">
        <v>1256</v>
      </c>
      <c r="AB451" t="s">
        <v>1256</v>
      </c>
    </row>
    <row r="452" spans="1:28">
      <c r="A452">
        <v>956</v>
      </c>
      <c r="B452" s="1" t="s">
        <v>1166</v>
      </c>
      <c r="C452" s="1" t="s">
        <v>38</v>
      </c>
      <c r="D452" s="2">
        <v>43466</v>
      </c>
      <c r="E452" s="2">
        <v>43830</v>
      </c>
      <c r="F452" s="1" t="s">
        <v>91</v>
      </c>
      <c r="G452">
        <v>0</v>
      </c>
      <c r="H452">
        <v>0</v>
      </c>
      <c r="I452" s="1" t="s">
        <v>16</v>
      </c>
      <c r="J452" s="1" t="s">
        <v>93</v>
      </c>
      <c r="K452" s="1" t="s">
        <v>94</v>
      </c>
      <c r="L452" s="1" t="s">
        <v>95</v>
      </c>
      <c r="M452" s="1" t="s">
        <v>96</v>
      </c>
      <c r="N452" s="1" t="s">
        <v>1167</v>
      </c>
      <c r="O452" s="1" t="s">
        <v>1168</v>
      </c>
      <c r="P452" s="1" t="s">
        <v>1169</v>
      </c>
      <c r="Q452">
        <v>7</v>
      </c>
      <c r="R452" s="1" t="s">
        <v>314</v>
      </c>
      <c r="S452">
        <v>538</v>
      </c>
      <c r="T452" s="1" t="s">
        <v>342</v>
      </c>
      <c r="U452" s="1" t="s">
        <v>343</v>
      </c>
      <c r="V452">
        <v>1</v>
      </c>
      <c r="W452" s="1" t="s">
        <v>260</v>
      </c>
      <c r="X452" s="1" t="s">
        <v>260</v>
      </c>
      <c r="Y452" s="1" t="s">
        <v>348</v>
      </c>
      <c r="Z452">
        <v>111374</v>
      </c>
      <c r="AA452" t="s">
        <v>1256</v>
      </c>
      <c r="AB452" t="s">
        <v>1256</v>
      </c>
    </row>
    <row r="453" spans="1:28">
      <c r="A453">
        <v>1053</v>
      </c>
      <c r="B453" s="1" t="s">
        <v>897</v>
      </c>
      <c r="C453" s="1" t="s">
        <v>38</v>
      </c>
      <c r="D453" s="2">
        <v>43466</v>
      </c>
      <c r="E453" s="2">
        <v>43830</v>
      </c>
      <c r="F453" s="1" t="s">
        <v>91</v>
      </c>
      <c r="G453">
        <v>0</v>
      </c>
      <c r="H453">
        <v>0</v>
      </c>
      <c r="I453" s="1" t="s">
        <v>16</v>
      </c>
      <c r="J453" s="1" t="s">
        <v>148</v>
      </c>
      <c r="K453" s="1" t="s">
        <v>149</v>
      </c>
      <c r="L453" s="1" t="s">
        <v>589</v>
      </c>
      <c r="M453" s="1" t="s">
        <v>590</v>
      </c>
      <c r="N453" s="1" t="s">
        <v>851</v>
      </c>
      <c r="O453" s="1" t="s">
        <v>852</v>
      </c>
      <c r="P453" s="1" t="s">
        <v>897</v>
      </c>
      <c r="Q453">
        <v>8</v>
      </c>
      <c r="R453" s="1" t="s">
        <v>22</v>
      </c>
      <c r="S453">
        <v>100190</v>
      </c>
      <c r="T453" s="1" t="s">
        <v>898</v>
      </c>
      <c r="U453" s="1" t="s">
        <v>899</v>
      </c>
      <c r="V453">
        <v>4</v>
      </c>
      <c r="W453" s="1" t="s">
        <v>49</v>
      </c>
      <c r="X453" s="1" t="s">
        <v>50</v>
      </c>
      <c r="Y453" s="1" t="s">
        <v>898</v>
      </c>
      <c r="Z453">
        <v>430718</v>
      </c>
      <c r="AA453" t="s">
        <v>1256</v>
      </c>
      <c r="AB453" t="s">
        <v>1256</v>
      </c>
    </row>
    <row r="454" spans="1:28">
      <c r="A454">
        <v>10573</v>
      </c>
      <c r="B454" s="1" t="s">
        <v>1182</v>
      </c>
      <c r="C454" s="1" t="s">
        <v>38</v>
      </c>
      <c r="D454" s="2">
        <v>43466</v>
      </c>
      <c r="E454" s="2">
        <v>43830</v>
      </c>
      <c r="F454" s="1" t="s">
        <v>91</v>
      </c>
      <c r="G454">
        <v>0</v>
      </c>
      <c r="H454">
        <v>0</v>
      </c>
      <c r="I454" s="1" t="s">
        <v>16</v>
      </c>
      <c r="J454" s="1" t="s">
        <v>203</v>
      </c>
      <c r="K454" s="1" t="s">
        <v>204</v>
      </c>
      <c r="L454" s="1" t="s">
        <v>205</v>
      </c>
      <c r="M454" s="1" t="s">
        <v>206</v>
      </c>
      <c r="N454" s="1" t="s">
        <v>573</v>
      </c>
      <c r="O454" s="1" t="s">
        <v>574</v>
      </c>
      <c r="P454" s="1" t="s">
        <v>1182</v>
      </c>
      <c r="Q454">
        <v>7</v>
      </c>
      <c r="R454" s="1" t="s">
        <v>314</v>
      </c>
      <c r="S454">
        <v>463</v>
      </c>
      <c r="T454" s="1" t="s">
        <v>351</v>
      </c>
      <c r="U454" s="1" t="s">
        <v>351</v>
      </c>
      <c r="V454">
        <v>6</v>
      </c>
      <c r="W454" s="1" t="s">
        <v>51</v>
      </c>
      <c r="X454" s="1" t="s">
        <v>51</v>
      </c>
      <c r="Y454" s="1" t="s">
        <v>69</v>
      </c>
      <c r="Z454">
        <v>143703</v>
      </c>
      <c r="AA454" t="s">
        <v>1256</v>
      </c>
      <c r="AB454" t="s">
        <v>1256</v>
      </c>
    </row>
    <row r="455" spans="1:28">
      <c r="A455">
        <v>10573</v>
      </c>
      <c r="B455" s="1" t="s">
        <v>1182</v>
      </c>
      <c r="C455" s="1" t="s">
        <v>38</v>
      </c>
      <c r="D455" s="2">
        <v>43466</v>
      </c>
      <c r="E455" s="2">
        <v>43830</v>
      </c>
      <c r="F455" s="1" t="s">
        <v>91</v>
      </c>
      <c r="G455">
        <v>0</v>
      </c>
      <c r="H455">
        <v>0</v>
      </c>
      <c r="I455" s="1" t="s">
        <v>16</v>
      </c>
      <c r="J455" s="1" t="s">
        <v>203</v>
      </c>
      <c r="K455" s="1" t="s">
        <v>204</v>
      </c>
      <c r="L455" s="1" t="s">
        <v>205</v>
      </c>
      <c r="M455" s="1" t="s">
        <v>206</v>
      </c>
      <c r="N455" s="1" t="s">
        <v>573</v>
      </c>
      <c r="O455" s="1" t="s">
        <v>574</v>
      </c>
      <c r="P455" s="1" t="s">
        <v>1182</v>
      </c>
      <c r="Q455">
        <v>7</v>
      </c>
      <c r="R455" s="1" t="s">
        <v>314</v>
      </c>
      <c r="S455">
        <v>463</v>
      </c>
      <c r="T455" s="1" t="s">
        <v>351</v>
      </c>
      <c r="U455" s="1" t="s">
        <v>351</v>
      </c>
      <c r="V455">
        <v>7</v>
      </c>
      <c r="W455" s="1" t="s">
        <v>31</v>
      </c>
      <c r="X455" s="1" t="s">
        <v>32</v>
      </c>
      <c r="Y455" s="1" t="s">
        <v>69</v>
      </c>
      <c r="Z455">
        <v>143703</v>
      </c>
      <c r="AA455" t="s">
        <v>1256</v>
      </c>
      <c r="AB455" t="s">
        <v>1256</v>
      </c>
    </row>
    <row r="456" spans="1:28">
      <c r="A456">
        <v>10573</v>
      </c>
      <c r="B456" s="1" t="s">
        <v>1182</v>
      </c>
      <c r="C456" s="1" t="s">
        <v>38</v>
      </c>
      <c r="D456" s="2">
        <v>43466</v>
      </c>
      <c r="E456" s="2">
        <v>43830</v>
      </c>
      <c r="F456" s="1" t="s">
        <v>91</v>
      </c>
      <c r="G456">
        <v>0</v>
      </c>
      <c r="H456">
        <v>0</v>
      </c>
      <c r="I456" s="1" t="s">
        <v>16</v>
      </c>
      <c r="J456" s="1" t="s">
        <v>203</v>
      </c>
      <c r="K456" s="1" t="s">
        <v>204</v>
      </c>
      <c r="L456" s="1" t="s">
        <v>205</v>
      </c>
      <c r="M456" s="1" t="s">
        <v>206</v>
      </c>
      <c r="N456" s="1" t="s">
        <v>573</v>
      </c>
      <c r="O456" s="1" t="s">
        <v>574</v>
      </c>
      <c r="P456" s="1" t="s">
        <v>1182</v>
      </c>
      <c r="Q456">
        <v>7</v>
      </c>
      <c r="R456" s="1" t="s">
        <v>314</v>
      </c>
      <c r="S456">
        <v>463</v>
      </c>
      <c r="T456" s="1" t="s">
        <v>351</v>
      </c>
      <c r="U456" s="1" t="s">
        <v>351</v>
      </c>
      <c r="V456">
        <v>6</v>
      </c>
      <c r="W456" s="1" t="s">
        <v>51</v>
      </c>
      <c r="X456" s="1" t="s">
        <v>51</v>
      </c>
      <c r="Y456" s="1" t="s">
        <v>33</v>
      </c>
      <c r="Z456">
        <v>143703</v>
      </c>
      <c r="AA456" t="s">
        <v>1256</v>
      </c>
      <c r="AB456" t="s">
        <v>1256</v>
      </c>
    </row>
    <row r="457" spans="1:28">
      <c r="A457">
        <v>10573</v>
      </c>
      <c r="B457" s="1" t="s">
        <v>1182</v>
      </c>
      <c r="C457" s="1" t="s">
        <v>38</v>
      </c>
      <c r="D457" s="2">
        <v>43466</v>
      </c>
      <c r="E457" s="2">
        <v>43830</v>
      </c>
      <c r="F457" s="1" t="s">
        <v>91</v>
      </c>
      <c r="G457">
        <v>0</v>
      </c>
      <c r="H457">
        <v>0</v>
      </c>
      <c r="I457" s="1" t="s">
        <v>16</v>
      </c>
      <c r="J457" s="1" t="s">
        <v>203</v>
      </c>
      <c r="K457" s="1" t="s">
        <v>204</v>
      </c>
      <c r="L457" s="1" t="s">
        <v>205</v>
      </c>
      <c r="M457" s="1" t="s">
        <v>206</v>
      </c>
      <c r="N457" s="1" t="s">
        <v>573</v>
      </c>
      <c r="O457" s="1" t="s">
        <v>574</v>
      </c>
      <c r="P457" s="1" t="s">
        <v>1182</v>
      </c>
      <c r="Q457">
        <v>7</v>
      </c>
      <c r="R457" s="1" t="s">
        <v>314</v>
      </c>
      <c r="S457">
        <v>463</v>
      </c>
      <c r="T457" s="1" t="s">
        <v>351</v>
      </c>
      <c r="U457" s="1" t="s">
        <v>351</v>
      </c>
      <c r="V457">
        <v>7</v>
      </c>
      <c r="W457" s="1" t="s">
        <v>31</v>
      </c>
      <c r="X457" s="1" t="s">
        <v>32</v>
      </c>
      <c r="Y457" s="1" t="s">
        <v>33</v>
      </c>
      <c r="Z457">
        <v>143703</v>
      </c>
      <c r="AA457" t="s">
        <v>1256</v>
      </c>
      <c r="AB457" t="s">
        <v>1256</v>
      </c>
    </row>
    <row r="458" spans="1:28">
      <c r="A458">
        <v>10573</v>
      </c>
      <c r="B458" s="1" t="s">
        <v>1182</v>
      </c>
      <c r="C458" s="1" t="s">
        <v>38</v>
      </c>
      <c r="D458" s="2">
        <v>43466</v>
      </c>
      <c r="E458" s="2">
        <v>43830</v>
      </c>
      <c r="F458" s="1" t="s">
        <v>91</v>
      </c>
      <c r="G458">
        <v>0</v>
      </c>
      <c r="H458">
        <v>0</v>
      </c>
      <c r="I458" s="1" t="s">
        <v>16</v>
      </c>
      <c r="J458" s="1" t="s">
        <v>203</v>
      </c>
      <c r="K458" s="1" t="s">
        <v>204</v>
      </c>
      <c r="L458" s="1" t="s">
        <v>205</v>
      </c>
      <c r="M458" s="1" t="s">
        <v>206</v>
      </c>
      <c r="N458" s="1" t="s">
        <v>232</v>
      </c>
      <c r="O458" s="1" t="s">
        <v>233</v>
      </c>
      <c r="P458" s="1" t="s">
        <v>1182</v>
      </c>
      <c r="Q458">
        <v>7</v>
      </c>
      <c r="R458" s="1" t="s">
        <v>314</v>
      </c>
      <c r="S458">
        <v>463</v>
      </c>
      <c r="T458" s="1" t="s">
        <v>351</v>
      </c>
      <c r="U458" s="1" t="s">
        <v>351</v>
      </c>
      <c r="V458">
        <v>6</v>
      </c>
      <c r="W458" s="1" t="s">
        <v>51</v>
      </c>
      <c r="X458" s="1" t="s">
        <v>51</v>
      </c>
      <c r="Y458" s="1" t="s">
        <v>69</v>
      </c>
      <c r="Z458">
        <v>134401</v>
      </c>
      <c r="AA458" t="s">
        <v>1256</v>
      </c>
      <c r="AB458" t="s">
        <v>1256</v>
      </c>
    </row>
    <row r="459" spans="1:28">
      <c r="A459">
        <v>10573</v>
      </c>
      <c r="B459" s="1" t="s">
        <v>1182</v>
      </c>
      <c r="C459" s="1" t="s">
        <v>38</v>
      </c>
      <c r="D459" s="2">
        <v>43466</v>
      </c>
      <c r="E459" s="2">
        <v>43830</v>
      </c>
      <c r="F459" s="1" t="s">
        <v>91</v>
      </c>
      <c r="G459">
        <v>0</v>
      </c>
      <c r="H459">
        <v>0</v>
      </c>
      <c r="I459" s="1" t="s">
        <v>16</v>
      </c>
      <c r="J459" s="1" t="s">
        <v>203</v>
      </c>
      <c r="K459" s="1" t="s">
        <v>204</v>
      </c>
      <c r="L459" s="1" t="s">
        <v>205</v>
      </c>
      <c r="M459" s="1" t="s">
        <v>206</v>
      </c>
      <c r="N459" s="1" t="s">
        <v>232</v>
      </c>
      <c r="O459" s="1" t="s">
        <v>233</v>
      </c>
      <c r="P459" s="1" t="s">
        <v>1182</v>
      </c>
      <c r="Q459">
        <v>7</v>
      </c>
      <c r="R459" s="1" t="s">
        <v>314</v>
      </c>
      <c r="S459">
        <v>463</v>
      </c>
      <c r="T459" s="1" t="s">
        <v>351</v>
      </c>
      <c r="U459" s="1" t="s">
        <v>351</v>
      </c>
      <c r="V459">
        <v>7</v>
      </c>
      <c r="W459" s="1" t="s">
        <v>31</v>
      </c>
      <c r="X459" s="1" t="s">
        <v>32</v>
      </c>
      <c r="Y459" s="1" t="s">
        <v>69</v>
      </c>
      <c r="Z459">
        <v>134401</v>
      </c>
      <c r="AA459" t="s">
        <v>1256</v>
      </c>
      <c r="AB459" t="s">
        <v>1256</v>
      </c>
    </row>
    <row r="460" spans="1:28">
      <c r="A460">
        <v>10573</v>
      </c>
      <c r="B460" s="1" t="s">
        <v>1182</v>
      </c>
      <c r="C460" s="1" t="s">
        <v>38</v>
      </c>
      <c r="D460" s="2">
        <v>43466</v>
      </c>
      <c r="E460" s="2">
        <v>43830</v>
      </c>
      <c r="F460" s="1" t="s">
        <v>91</v>
      </c>
      <c r="G460">
        <v>0</v>
      </c>
      <c r="H460">
        <v>0</v>
      </c>
      <c r="I460" s="1" t="s">
        <v>16</v>
      </c>
      <c r="J460" s="1" t="s">
        <v>203</v>
      </c>
      <c r="K460" s="1" t="s">
        <v>204</v>
      </c>
      <c r="L460" s="1" t="s">
        <v>205</v>
      </c>
      <c r="M460" s="1" t="s">
        <v>206</v>
      </c>
      <c r="N460" s="1" t="s">
        <v>232</v>
      </c>
      <c r="O460" s="1" t="s">
        <v>233</v>
      </c>
      <c r="P460" s="1" t="s">
        <v>1182</v>
      </c>
      <c r="Q460">
        <v>7</v>
      </c>
      <c r="R460" s="1" t="s">
        <v>314</v>
      </c>
      <c r="S460">
        <v>463</v>
      </c>
      <c r="T460" s="1" t="s">
        <v>351</v>
      </c>
      <c r="U460" s="1" t="s">
        <v>351</v>
      </c>
      <c r="V460">
        <v>6</v>
      </c>
      <c r="W460" s="1" t="s">
        <v>51</v>
      </c>
      <c r="X460" s="1" t="s">
        <v>51</v>
      </c>
      <c r="Y460" s="1" t="s">
        <v>33</v>
      </c>
      <c r="Z460">
        <v>134401</v>
      </c>
      <c r="AA460" t="s">
        <v>1256</v>
      </c>
      <c r="AB460" t="s">
        <v>1256</v>
      </c>
    </row>
    <row r="461" spans="1:28">
      <c r="A461">
        <v>10573</v>
      </c>
      <c r="B461" s="1" t="s">
        <v>1182</v>
      </c>
      <c r="C461" s="1" t="s">
        <v>38</v>
      </c>
      <c r="D461" s="2">
        <v>43466</v>
      </c>
      <c r="E461" s="2">
        <v>43830</v>
      </c>
      <c r="F461" s="1" t="s">
        <v>91</v>
      </c>
      <c r="G461">
        <v>0</v>
      </c>
      <c r="H461">
        <v>0</v>
      </c>
      <c r="I461" s="1" t="s">
        <v>16</v>
      </c>
      <c r="J461" s="1" t="s">
        <v>203</v>
      </c>
      <c r="K461" s="1" t="s">
        <v>204</v>
      </c>
      <c r="L461" s="1" t="s">
        <v>205</v>
      </c>
      <c r="M461" s="1" t="s">
        <v>206</v>
      </c>
      <c r="N461" s="1" t="s">
        <v>232</v>
      </c>
      <c r="O461" s="1" t="s">
        <v>233</v>
      </c>
      <c r="P461" s="1" t="s">
        <v>1182</v>
      </c>
      <c r="Q461">
        <v>7</v>
      </c>
      <c r="R461" s="1" t="s">
        <v>314</v>
      </c>
      <c r="S461">
        <v>463</v>
      </c>
      <c r="T461" s="1" t="s">
        <v>351</v>
      </c>
      <c r="U461" s="1" t="s">
        <v>351</v>
      </c>
      <c r="V461">
        <v>7</v>
      </c>
      <c r="W461" s="1" t="s">
        <v>31</v>
      </c>
      <c r="X461" s="1" t="s">
        <v>32</v>
      </c>
      <c r="Y461" s="1" t="s">
        <v>33</v>
      </c>
      <c r="Z461">
        <v>134401</v>
      </c>
      <c r="AA461" t="s">
        <v>1256</v>
      </c>
      <c r="AB461" t="s">
        <v>1256</v>
      </c>
    </row>
    <row r="462" spans="1:28">
      <c r="A462">
        <v>10573</v>
      </c>
      <c r="B462" s="1" t="s">
        <v>1182</v>
      </c>
      <c r="C462" s="1" t="s">
        <v>38</v>
      </c>
      <c r="D462" s="2">
        <v>43466</v>
      </c>
      <c r="E462" s="2">
        <v>43830</v>
      </c>
      <c r="F462" s="1" t="s">
        <v>91</v>
      </c>
      <c r="G462">
        <v>0</v>
      </c>
      <c r="H462">
        <v>0</v>
      </c>
      <c r="I462" s="1" t="s">
        <v>16</v>
      </c>
      <c r="J462" s="1" t="s">
        <v>203</v>
      </c>
      <c r="K462" s="1" t="s">
        <v>204</v>
      </c>
      <c r="L462" s="1" t="s">
        <v>205</v>
      </c>
      <c r="M462" s="1" t="s">
        <v>206</v>
      </c>
      <c r="N462" s="1" t="s">
        <v>238</v>
      </c>
      <c r="O462" s="1" t="s">
        <v>239</v>
      </c>
      <c r="P462" s="1" t="s">
        <v>1182</v>
      </c>
      <c r="Q462">
        <v>7</v>
      </c>
      <c r="R462" s="1" t="s">
        <v>314</v>
      </c>
      <c r="S462">
        <v>463</v>
      </c>
      <c r="T462" s="1" t="s">
        <v>351</v>
      </c>
      <c r="U462" s="1" t="s">
        <v>351</v>
      </c>
      <c r="V462">
        <v>6</v>
      </c>
      <c r="W462" s="1" t="s">
        <v>51</v>
      </c>
      <c r="X462" s="1" t="s">
        <v>51</v>
      </c>
      <c r="Y462" s="1" t="s">
        <v>69</v>
      </c>
      <c r="Z462">
        <v>210058</v>
      </c>
      <c r="AA462" t="s">
        <v>1256</v>
      </c>
      <c r="AB462" t="s">
        <v>1256</v>
      </c>
    </row>
    <row r="463" spans="1:28">
      <c r="A463">
        <v>10573</v>
      </c>
      <c r="B463" s="1" t="s">
        <v>1182</v>
      </c>
      <c r="C463" s="1" t="s">
        <v>38</v>
      </c>
      <c r="D463" s="2">
        <v>43466</v>
      </c>
      <c r="E463" s="2">
        <v>43830</v>
      </c>
      <c r="F463" s="1" t="s">
        <v>91</v>
      </c>
      <c r="G463">
        <v>0</v>
      </c>
      <c r="H463">
        <v>0</v>
      </c>
      <c r="I463" s="1" t="s">
        <v>16</v>
      </c>
      <c r="J463" s="1" t="s">
        <v>203</v>
      </c>
      <c r="K463" s="1" t="s">
        <v>204</v>
      </c>
      <c r="L463" s="1" t="s">
        <v>205</v>
      </c>
      <c r="M463" s="1" t="s">
        <v>206</v>
      </c>
      <c r="N463" s="1" t="s">
        <v>238</v>
      </c>
      <c r="O463" s="1" t="s">
        <v>239</v>
      </c>
      <c r="P463" s="1" t="s">
        <v>1182</v>
      </c>
      <c r="Q463">
        <v>7</v>
      </c>
      <c r="R463" s="1" t="s">
        <v>314</v>
      </c>
      <c r="S463">
        <v>463</v>
      </c>
      <c r="T463" s="1" t="s">
        <v>351</v>
      </c>
      <c r="U463" s="1" t="s">
        <v>351</v>
      </c>
      <c r="V463">
        <v>7</v>
      </c>
      <c r="W463" s="1" t="s">
        <v>31</v>
      </c>
      <c r="X463" s="1" t="s">
        <v>32</v>
      </c>
      <c r="Y463" s="1" t="s">
        <v>69</v>
      </c>
      <c r="Z463">
        <v>210058</v>
      </c>
      <c r="AA463" t="s">
        <v>1256</v>
      </c>
      <c r="AB463" t="s">
        <v>1256</v>
      </c>
    </row>
    <row r="464" spans="1:28">
      <c r="A464">
        <v>10573</v>
      </c>
      <c r="B464" s="1" t="s">
        <v>1182</v>
      </c>
      <c r="C464" s="1" t="s">
        <v>38</v>
      </c>
      <c r="D464" s="2">
        <v>43466</v>
      </c>
      <c r="E464" s="2">
        <v>43830</v>
      </c>
      <c r="F464" s="1" t="s">
        <v>91</v>
      </c>
      <c r="G464">
        <v>0</v>
      </c>
      <c r="H464">
        <v>0</v>
      </c>
      <c r="I464" s="1" t="s">
        <v>16</v>
      </c>
      <c r="J464" s="1" t="s">
        <v>203</v>
      </c>
      <c r="K464" s="1" t="s">
        <v>204</v>
      </c>
      <c r="L464" s="1" t="s">
        <v>205</v>
      </c>
      <c r="M464" s="1" t="s">
        <v>206</v>
      </c>
      <c r="N464" s="1" t="s">
        <v>238</v>
      </c>
      <c r="O464" s="1" t="s">
        <v>239</v>
      </c>
      <c r="P464" s="1" t="s">
        <v>1182</v>
      </c>
      <c r="Q464">
        <v>7</v>
      </c>
      <c r="R464" s="1" t="s">
        <v>314</v>
      </c>
      <c r="S464">
        <v>463</v>
      </c>
      <c r="T464" s="1" t="s">
        <v>351</v>
      </c>
      <c r="U464" s="1" t="s">
        <v>351</v>
      </c>
      <c r="V464">
        <v>6</v>
      </c>
      <c r="W464" s="1" t="s">
        <v>51</v>
      </c>
      <c r="X464" s="1" t="s">
        <v>51</v>
      </c>
      <c r="Y464" s="1" t="s">
        <v>33</v>
      </c>
      <c r="Z464">
        <v>210058</v>
      </c>
      <c r="AA464" t="s">
        <v>1256</v>
      </c>
      <c r="AB464" t="s">
        <v>1256</v>
      </c>
    </row>
    <row r="465" spans="1:28">
      <c r="A465">
        <v>10573</v>
      </c>
      <c r="B465" s="1" t="s">
        <v>1182</v>
      </c>
      <c r="C465" s="1" t="s">
        <v>38</v>
      </c>
      <c r="D465" s="2">
        <v>43466</v>
      </c>
      <c r="E465" s="2">
        <v>43830</v>
      </c>
      <c r="F465" s="1" t="s">
        <v>91</v>
      </c>
      <c r="G465">
        <v>0</v>
      </c>
      <c r="H465">
        <v>0</v>
      </c>
      <c r="I465" s="1" t="s">
        <v>16</v>
      </c>
      <c r="J465" s="1" t="s">
        <v>203</v>
      </c>
      <c r="K465" s="1" t="s">
        <v>204</v>
      </c>
      <c r="L465" s="1" t="s">
        <v>205</v>
      </c>
      <c r="M465" s="1" t="s">
        <v>206</v>
      </c>
      <c r="N465" s="1" t="s">
        <v>238</v>
      </c>
      <c r="O465" s="1" t="s">
        <v>239</v>
      </c>
      <c r="P465" s="1" t="s">
        <v>1182</v>
      </c>
      <c r="Q465">
        <v>7</v>
      </c>
      <c r="R465" s="1" t="s">
        <v>314</v>
      </c>
      <c r="S465">
        <v>463</v>
      </c>
      <c r="T465" s="1" t="s">
        <v>351</v>
      </c>
      <c r="U465" s="1" t="s">
        <v>351</v>
      </c>
      <c r="V465">
        <v>7</v>
      </c>
      <c r="W465" s="1" t="s">
        <v>31</v>
      </c>
      <c r="X465" s="1" t="s">
        <v>32</v>
      </c>
      <c r="Y465" s="1" t="s">
        <v>33</v>
      </c>
      <c r="Z465">
        <v>210058</v>
      </c>
      <c r="AA465" t="s">
        <v>1256</v>
      </c>
      <c r="AB465" t="s">
        <v>1256</v>
      </c>
    </row>
    <row r="466" spans="1:28">
      <c r="A466">
        <v>10573</v>
      </c>
      <c r="B466" s="1" t="s">
        <v>1182</v>
      </c>
      <c r="C466" s="1" t="s">
        <v>38</v>
      </c>
      <c r="D466" s="2">
        <v>43466</v>
      </c>
      <c r="E466" s="2">
        <v>43830</v>
      </c>
      <c r="F466" s="1" t="s">
        <v>91</v>
      </c>
      <c r="G466">
        <v>0</v>
      </c>
      <c r="H466">
        <v>0</v>
      </c>
      <c r="I466" s="1" t="s">
        <v>16</v>
      </c>
      <c r="J466" s="1" t="s">
        <v>203</v>
      </c>
      <c r="K466" s="1" t="s">
        <v>204</v>
      </c>
      <c r="L466" s="1" t="s">
        <v>317</v>
      </c>
      <c r="M466" s="1" t="s">
        <v>318</v>
      </c>
      <c r="N466" s="1" t="s">
        <v>577</v>
      </c>
      <c r="O466" s="1" t="s">
        <v>578</v>
      </c>
      <c r="P466" s="1" t="s">
        <v>1182</v>
      </c>
      <c r="Q466">
        <v>7</v>
      </c>
      <c r="R466" s="1" t="s">
        <v>314</v>
      </c>
      <c r="S466">
        <v>463</v>
      </c>
      <c r="T466" s="1" t="s">
        <v>351</v>
      </c>
      <c r="U466" s="1" t="s">
        <v>351</v>
      </c>
      <c r="V466">
        <v>6</v>
      </c>
      <c r="W466" s="1" t="s">
        <v>51</v>
      </c>
      <c r="X466" s="1" t="s">
        <v>51</v>
      </c>
      <c r="Y466" s="1" t="s">
        <v>69</v>
      </c>
      <c r="Z466">
        <v>74827</v>
      </c>
      <c r="AA466" t="s">
        <v>1256</v>
      </c>
      <c r="AB466" t="s">
        <v>1256</v>
      </c>
    </row>
    <row r="467" spans="1:28">
      <c r="A467">
        <v>10573</v>
      </c>
      <c r="B467" s="1" t="s">
        <v>1182</v>
      </c>
      <c r="C467" s="1" t="s">
        <v>38</v>
      </c>
      <c r="D467" s="2">
        <v>43466</v>
      </c>
      <c r="E467" s="2">
        <v>43830</v>
      </c>
      <c r="F467" s="1" t="s">
        <v>91</v>
      </c>
      <c r="G467">
        <v>0</v>
      </c>
      <c r="H467">
        <v>0</v>
      </c>
      <c r="I467" s="1" t="s">
        <v>16</v>
      </c>
      <c r="J467" s="1" t="s">
        <v>203</v>
      </c>
      <c r="K467" s="1" t="s">
        <v>204</v>
      </c>
      <c r="L467" s="1" t="s">
        <v>317</v>
      </c>
      <c r="M467" s="1" t="s">
        <v>318</v>
      </c>
      <c r="N467" s="1" t="s">
        <v>577</v>
      </c>
      <c r="O467" s="1" t="s">
        <v>578</v>
      </c>
      <c r="P467" s="1" t="s">
        <v>1182</v>
      </c>
      <c r="Q467">
        <v>7</v>
      </c>
      <c r="R467" s="1" t="s">
        <v>314</v>
      </c>
      <c r="S467">
        <v>463</v>
      </c>
      <c r="T467" s="1" t="s">
        <v>351</v>
      </c>
      <c r="U467" s="1" t="s">
        <v>351</v>
      </c>
      <c r="V467">
        <v>7</v>
      </c>
      <c r="W467" s="1" t="s">
        <v>31</v>
      </c>
      <c r="X467" s="1" t="s">
        <v>32</v>
      </c>
      <c r="Y467" s="1" t="s">
        <v>69</v>
      </c>
      <c r="Z467">
        <v>74827</v>
      </c>
      <c r="AA467" t="s">
        <v>1256</v>
      </c>
      <c r="AB467" t="s">
        <v>1256</v>
      </c>
    </row>
    <row r="468" spans="1:28">
      <c r="A468">
        <v>10573</v>
      </c>
      <c r="B468" s="1" t="s">
        <v>1182</v>
      </c>
      <c r="C468" s="1" t="s">
        <v>38</v>
      </c>
      <c r="D468" s="2">
        <v>43466</v>
      </c>
      <c r="E468" s="2">
        <v>43830</v>
      </c>
      <c r="F468" s="1" t="s">
        <v>91</v>
      </c>
      <c r="G468">
        <v>0</v>
      </c>
      <c r="H468">
        <v>0</v>
      </c>
      <c r="I468" s="1" t="s">
        <v>16</v>
      </c>
      <c r="J468" s="1" t="s">
        <v>203</v>
      </c>
      <c r="K468" s="1" t="s">
        <v>204</v>
      </c>
      <c r="L468" s="1" t="s">
        <v>317</v>
      </c>
      <c r="M468" s="1" t="s">
        <v>318</v>
      </c>
      <c r="N468" s="1" t="s">
        <v>577</v>
      </c>
      <c r="O468" s="1" t="s">
        <v>578</v>
      </c>
      <c r="P468" s="1" t="s">
        <v>1182</v>
      </c>
      <c r="Q468">
        <v>7</v>
      </c>
      <c r="R468" s="1" t="s">
        <v>314</v>
      </c>
      <c r="S468">
        <v>463</v>
      </c>
      <c r="T468" s="1" t="s">
        <v>351</v>
      </c>
      <c r="U468" s="1" t="s">
        <v>351</v>
      </c>
      <c r="V468">
        <v>6</v>
      </c>
      <c r="W468" s="1" t="s">
        <v>51</v>
      </c>
      <c r="X468" s="1" t="s">
        <v>51</v>
      </c>
      <c r="Y468" s="1" t="s">
        <v>33</v>
      </c>
      <c r="Z468">
        <v>74827</v>
      </c>
      <c r="AA468" t="s">
        <v>1256</v>
      </c>
      <c r="AB468" t="s">
        <v>1256</v>
      </c>
    </row>
    <row r="469" spans="1:28">
      <c r="A469">
        <v>10573</v>
      </c>
      <c r="B469" s="1" t="s">
        <v>1182</v>
      </c>
      <c r="C469" s="1" t="s">
        <v>38</v>
      </c>
      <c r="D469" s="2">
        <v>43466</v>
      </c>
      <c r="E469" s="2">
        <v>43830</v>
      </c>
      <c r="F469" s="1" t="s">
        <v>91</v>
      </c>
      <c r="G469">
        <v>0</v>
      </c>
      <c r="H469">
        <v>0</v>
      </c>
      <c r="I469" s="1" t="s">
        <v>16</v>
      </c>
      <c r="J469" s="1" t="s">
        <v>203</v>
      </c>
      <c r="K469" s="1" t="s">
        <v>204</v>
      </c>
      <c r="L469" s="1" t="s">
        <v>317</v>
      </c>
      <c r="M469" s="1" t="s">
        <v>318</v>
      </c>
      <c r="N469" s="1" t="s">
        <v>577</v>
      </c>
      <c r="O469" s="1" t="s">
        <v>578</v>
      </c>
      <c r="P469" s="1" t="s">
        <v>1182</v>
      </c>
      <c r="Q469">
        <v>7</v>
      </c>
      <c r="R469" s="1" t="s">
        <v>314</v>
      </c>
      <c r="S469">
        <v>463</v>
      </c>
      <c r="T469" s="1" t="s">
        <v>351</v>
      </c>
      <c r="U469" s="1" t="s">
        <v>351</v>
      </c>
      <c r="V469">
        <v>7</v>
      </c>
      <c r="W469" s="1" t="s">
        <v>31</v>
      </c>
      <c r="X469" s="1" t="s">
        <v>32</v>
      </c>
      <c r="Y469" s="1" t="s">
        <v>33</v>
      </c>
      <c r="Z469">
        <v>74827</v>
      </c>
      <c r="AA469" t="s">
        <v>1256</v>
      </c>
      <c r="AB469" t="s">
        <v>1256</v>
      </c>
    </row>
    <row r="470" spans="1:28">
      <c r="A470">
        <v>10581</v>
      </c>
      <c r="B470" s="1" t="s">
        <v>1033</v>
      </c>
      <c r="C470" s="1" t="s">
        <v>38</v>
      </c>
      <c r="D470" s="2">
        <v>43466</v>
      </c>
      <c r="E470" s="2">
        <v>43830</v>
      </c>
      <c r="F470" s="1" t="s">
        <v>91</v>
      </c>
      <c r="G470">
        <v>0</v>
      </c>
      <c r="H470">
        <v>0</v>
      </c>
      <c r="I470" s="1" t="s">
        <v>16</v>
      </c>
      <c r="J470" s="1" t="s">
        <v>203</v>
      </c>
      <c r="K470" s="1" t="s">
        <v>204</v>
      </c>
      <c r="L470" s="1" t="s">
        <v>205</v>
      </c>
      <c r="M470" s="1" t="s">
        <v>206</v>
      </c>
      <c r="N470" s="1" t="s">
        <v>234</v>
      </c>
      <c r="O470" s="1" t="s">
        <v>235</v>
      </c>
      <c r="P470" s="1" t="s">
        <v>1034</v>
      </c>
      <c r="Q470">
        <v>8</v>
      </c>
      <c r="R470" s="1" t="s">
        <v>22</v>
      </c>
      <c r="S470">
        <v>100153</v>
      </c>
      <c r="T470" s="1" t="s">
        <v>1035</v>
      </c>
      <c r="U470" s="1" t="s">
        <v>1035</v>
      </c>
      <c r="V470">
        <v>6</v>
      </c>
      <c r="W470" s="1" t="s">
        <v>51</v>
      </c>
      <c r="X470" s="1" t="s">
        <v>51</v>
      </c>
      <c r="Y470" s="1" t="s">
        <v>346</v>
      </c>
      <c r="Z470">
        <v>162295</v>
      </c>
      <c r="AA470" t="s">
        <v>1256</v>
      </c>
      <c r="AB470" t="s">
        <v>1256</v>
      </c>
    </row>
    <row r="471" spans="1:28">
      <c r="A471">
        <v>10581</v>
      </c>
      <c r="B471" s="1" t="s">
        <v>1033</v>
      </c>
      <c r="C471" s="1" t="s">
        <v>38</v>
      </c>
      <c r="D471" s="2">
        <v>43466</v>
      </c>
      <c r="E471" s="2">
        <v>43830</v>
      </c>
      <c r="F471" s="1" t="s">
        <v>91</v>
      </c>
      <c r="G471">
        <v>0</v>
      </c>
      <c r="H471">
        <v>0</v>
      </c>
      <c r="I471" s="1" t="s">
        <v>16</v>
      </c>
      <c r="J471" s="1" t="s">
        <v>203</v>
      </c>
      <c r="K471" s="1" t="s">
        <v>204</v>
      </c>
      <c r="L471" s="1" t="s">
        <v>205</v>
      </c>
      <c r="M471" s="1" t="s">
        <v>206</v>
      </c>
      <c r="N471" s="1" t="s">
        <v>439</v>
      </c>
      <c r="O471" s="1" t="s">
        <v>440</v>
      </c>
      <c r="P471" s="1" t="s">
        <v>1034</v>
      </c>
      <c r="Q471">
        <v>8</v>
      </c>
      <c r="R471" s="1" t="s">
        <v>22</v>
      </c>
      <c r="S471">
        <v>100153</v>
      </c>
      <c r="T471" s="1" t="s">
        <v>1035</v>
      </c>
      <c r="U471" s="1" t="s">
        <v>1035</v>
      </c>
      <c r="V471">
        <v>6</v>
      </c>
      <c r="W471" s="1" t="s">
        <v>51</v>
      </c>
      <c r="X471" s="1" t="s">
        <v>51</v>
      </c>
      <c r="Y471" s="1" t="s">
        <v>346</v>
      </c>
      <c r="Z471">
        <v>115748</v>
      </c>
      <c r="AA471" t="s">
        <v>1256</v>
      </c>
      <c r="AB471" t="s">
        <v>1256</v>
      </c>
    </row>
    <row r="472" spans="1:28">
      <c r="A472">
        <v>10584</v>
      </c>
      <c r="B472" s="1" t="s">
        <v>1036</v>
      </c>
      <c r="C472" s="1" t="s">
        <v>38</v>
      </c>
      <c r="D472" s="2">
        <v>43466</v>
      </c>
      <c r="E472" s="2">
        <v>43830</v>
      </c>
      <c r="F472" s="1" t="s">
        <v>91</v>
      </c>
      <c r="G472">
        <v>0</v>
      </c>
      <c r="H472">
        <v>0</v>
      </c>
      <c r="I472" s="1" t="s">
        <v>16</v>
      </c>
      <c r="J472" s="1" t="s">
        <v>85</v>
      </c>
      <c r="K472" s="1" t="s">
        <v>86</v>
      </c>
      <c r="L472" s="1" t="s">
        <v>87</v>
      </c>
      <c r="M472" s="1" t="s">
        <v>88</v>
      </c>
      <c r="N472" s="1" t="s">
        <v>324</v>
      </c>
      <c r="O472" s="1" t="s">
        <v>325</v>
      </c>
      <c r="P472" s="1" t="s">
        <v>1037</v>
      </c>
      <c r="Q472">
        <v>8</v>
      </c>
      <c r="R472" s="1" t="s">
        <v>22</v>
      </c>
      <c r="S472">
        <v>100223</v>
      </c>
      <c r="T472" s="1" t="s">
        <v>1038</v>
      </c>
      <c r="U472" s="1" t="s">
        <v>1039</v>
      </c>
      <c r="V472">
        <v>6</v>
      </c>
      <c r="W472" s="1" t="s">
        <v>51</v>
      </c>
      <c r="X472" s="1" t="s">
        <v>51</v>
      </c>
      <c r="Y472" s="1" t="s">
        <v>1038</v>
      </c>
      <c r="Z472">
        <v>440621</v>
      </c>
      <c r="AA472" t="s">
        <v>1256</v>
      </c>
      <c r="AB472" t="s">
        <v>1256</v>
      </c>
    </row>
    <row r="473" spans="1:28">
      <c r="A473">
        <v>10584</v>
      </c>
      <c r="B473" s="1" t="s">
        <v>1036</v>
      </c>
      <c r="C473" s="1" t="s">
        <v>38</v>
      </c>
      <c r="D473" s="2">
        <v>43466</v>
      </c>
      <c r="E473" s="2">
        <v>43830</v>
      </c>
      <c r="F473" s="1" t="s">
        <v>91</v>
      </c>
      <c r="G473">
        <v>0</v>
      </c>
      <c r="H473">
        <v>0</v>
      </c>
      <c r="I473" s="1" t="s">
        <v>16</v>
      </c>
      <c r="J473" s="1" t="s">
        <v>85</v>
      </c>
      <c r="K473" s="1" t="s">
        <v>86</v>
      </c>
      <c r="L473" s="1" t="s">
        <v>87</v>
      </c>
      <c r="M473" s="1" t="s">
        <v>88</v>
      </c>
      <c r="N473" s="1" t="s">
        <v>281</v>
      </c>
      <c r="O473" s="1" t="s">
        <v>282</v>
      </c>
      <c r="P473" s="1" t="s">
        <v>1037</v>
      </c>
      <c r="Q473">
        <v>8</v>
      </c>
      <c r="R473" s="1" t="s">
        <v>22</v>
      </c>
      <c r="S473">
        <v>100223</v>
      </c>
      <c r="T473" s="1" t="s">
        <v>1038</v>
      </c>
      <c r="U473" s="1" t="s">
        <v>1039</v>
      </c>
      <c r="V473">
        <v>6</v>
      </c>
      <c r="W473" s="1" t="s">
        <v>51</v>
      </c>
      <c r="X473" s="1" t="s">
        <v>51</v>
      </c>
      <c r="Y473" s="1" t="s">
        <v>1038</v>
      </c>
      <c r="Z473">
        <v>409407</v>
      </c>
      <c r="AA473" t="s">
        <v>1256</v>
      </c>
      <c r="AB473" t="s">
        <v>1256</v>
      </c>
    </row>
    <row r="474" spans="1:28">
      <c r="A474">
        <v>10588</v>
      </c>
      <c r="B474" s="1" t="s">
        <v>1183</v>
      </c>
      <c r="C474" s="1" t="s">
        <v>38</v>
      </c>
      <c r="D474" s="2">
        <v>43466</v>
      </c>
      <c r="E474" s="2">
        <v>43830</v>
      </c>
      <c r="F474" s="1" t="s">
        <v>91</v>
      </c>
      <c r="G474">
        <v>0</v>
      </c>
      <c r="H474">
        <v>0</v>
      </c>
      <c r="I474" s="1" t="s">
        <v>16</v>
      </c>
      <c r="J474" s="1" t="s">
        <v>85</v>
      </c>
      <c r="K474" s="1" t="s">
        <v>86</v>
      </c>
      <c r="L474" s="1" t="s">
        <v>87</v>
      </c>
      <c r="M474" s="1" t="s">
        <v>88</v>
      </c>
      <c r="N474" s="1" t="s">
        <v>324</v>
      </c>
      <c r="O474" s="1" t="s">
        <v>325</v>
      </c>
      <c r="P474" s="1" t="s">
        <v>1184</v>
      </c>
      <c r="Q474">
        <v>7</v>
      </c>
      <c r="R474" s="1" t="s">
        <v>314</v>
      </c>
      <c r="S474">
        <v>417</v>
      </c>
      <c r="T474" s="1" t="s">
        <v>550</v>
      </c>
      <c r="U474" s="1" t="s">
        <v>551</v>
      </c>
      <c r="V474">
        <v>6</v>
      </c>
      <c r="W474" s="1" t="s">
        <v>51</v>
      </c>
      <c r="X474" s="1" t="s">
        <v>51</v>
      </c>
      <c r="Y474" s="1" t="s">
        <v>53</v>
      </c>
      <c r="Z474">
        <v>440621</v>
      </c>
      <c r="AA474" t="s">
        <v>1256</v>
      </c>
      <c r="AB474" t="s">
        <v>1256</v>
      </c>
    </row>
    <row r="475" spans="1:28">
      <c r="A475">
        <v>10643</v>
      </c>
      <c r="B475" s="1" t="s">
        <v>1233</v>
      </c>
      <c r="C475" s="1" t="s">
        <v>38</v>
      </c>
      <c r="D475" s="2">
        <v>43466</v>
      </c>
      <c r="E475" s="2">
        <v>43830</v>
      </c>
      <c r="F475" s="1" t="s">
        <v>91</v>
      </c>
      <c r="G475">
        <v>0</v>
      </c>
      <c r="H475">
        <v>0</v>
      </c>
      <c r="I475" s="1" t="s">
        <v>16</v>
      </c>
      <c r="J475" s="1" t="s">
        <v>40</v>
      </c>
      <c r="K475" s="1" t="s">
        <v>41</v>
      </c>
      <c r="L475" s="1" t="s">
        <v>191</v>
      </c>
      <c r="M475" s="1" t="s">
        <v>192</v>
      </c>
      <c r="N475" s="1" t="s">
        <v>195</v>
      </c>
      <c r="O475" s="1" t="s">
        <v>192</v>
      </c>
      <c r="P475" s="1" t="s">
        <v>1234</v>
      </c>
      <c r="Q475">
        <v>7</v>
      </c>
      <c r="R475" s="1" t="s">
        <v>314</v>
      </c>
      <c r="S475">
        <v>511</v>
      </c>
      <c r="T475" s="1" t="s">
        <v>1163</v>
      </c>
      <c r="U475" s="1" t="s">
        <v>1164</v>
      </c>
      <c r="V475">
        <v>5</v>
      </c>
      <c r="W475" s="1" t="s">
        <v>109</v>
      </c>
      <c r="X475" s="1" t="s">
        <v>109</v>
      </c>
      <c r="Y475" s="1" t="s">
        <v>1163</v>
      </c>
      <c r="Z475">
        <v>337096</v>
      </c>
      <c r="AA475" t="s">
        <v>1256</v>
      </c>
      <c r="AB475" t="s">
        <v>1256</v>
      </c>
    </row>
    <row r="476" spans="1:28">
      <c r="A476">
        <v>10643</v>
      </c>
      <c r="B476" s="1" t="s">
        <v>1233</v>
      </c>
      <c r="C476" s="1" t="s">
        <v>38</v>
      </c>
      <c r="D476" s="2">
        <v>43466</v>
      </c>
      <c r="E476" s="2">
        <v>43830</v>
      </c>
      <c r="F476" s="1" t="s">
        <v>91</v>
      </c>
      <c r="G476">
        <v>0</v>
      </c>
      <c r="H476">
        <v>0</v>
      </c>
      <c r="I476" s="1" t="s">
        <v>16</v>
      </c>
      <c r="J476" s="1" t="s">
        <v>40</v>
      </c>
      <c r="K476" s="1" t="s">
        <v>41</v>
      </c>
      <c r="L476" s="1" t="s">
        <v>191</v>
      </c>
      <c r="M476" s="1" t="s">
        <v>192</v>
      </c>
      <c r="N476" s="1" t="s">
        <v>371</v>
      </c>
      <c r="O476" s="1" t="s">
        <v>372</v>
      </c>
      <c r="P476" s="1" t="s">
        <v>1234</v>
      </c>
      <c r="Q476">
        <v>7</v>
      </c>
      <c r="R476" s="1" t="s">
        <v>314</v>
      </c>
      <c r="S476">
        <v>511</v>
      </c>
      <c r="T476" s="1" t="s">
        <v>1163</v>
      </c>
      <c r="U476" s="1" t="s">
        <v>1164</v>
      </c>
      <c r="V476">
        <v>5</v>
      </c>
      <c r="W476" s="1" t="s">
        <v>109</v>
      </c>
      <c r="X476" s="1" t="s">
        <v>109</v>
      </c>
      <c r="Y476" s="1" t="s">
        <v>1163</v>
      </c>
      <c r="Z476">
        <v>196875</v>
      </c>
      <c r="AA476" t="s">
        <v>1256</v>
      </c>
      <c r="AB476" t="s">
        <v>1256</v>
      </c>
    </row>
    <row r="477" spans="1:28">
      <c r="A477">
        <v>10643</v>
      </c>
      <c r="B477" s="1" t="s">
        <v>1233</v>
      </c>
      <c r="C477" s="1" t="s">
        <v>38</v>
      </c>
      <c r="D477" s="2">
        <v>43466</v>
      </c>
      <c r="E477" s="2">
        <v>43830</v>
      </c>
      <c r="F477" s="1" t="s">
        <v>91</v>
      </c>
      <c r="G477">
        <v>0</v>
      </c>
      <c r="H477">
        <v>0</v>
      </c>
      <c r="I477" s="1" t="s">
        <v>16</v>
      </c>
      <c r="J477" s="1" t="s">
        <v>40</v>
      </c>
      <c r="K477" s="1" t="s">
        <v>41</v>
      </c>
      <c r="L477" s="1" t="s">
        <v>173</v>
      </c>
      <c r="M477" s="1" t="s">
        <v>174</v>
      </c>
      <c r="N477" s="1" t="s">
        <v>988</v>
      </c>
      <c r="O477" s="1" t="s">
        <v>989</v>
      </c>
      <c r="P477" s="1" t="s">
        <v>1234</v>
      </c>
      <c r="Q477">
        <v>7</v>
      </c>
      <c r="R477" s="1" t="s">
        <v>314</v>
      </c>
      <c r="S477">
        <v>511</v>
      </c>
      <c r="T477" s="1" t="s">
        <v>1163</v>
      </c>
      <c r="U477" s="1" t="s">
        <v>1164</v>
      </c>
      <c r="V477">
        <v>5</v>
      </c>
      <c r="W477" s="1" t="s">
        <v>109</v>
      </c>
      <c r="X477" s="1" t="s">
        <v>109</v>
      </c>
      <c r="Y477" s="1" t="s">
        <v>1163</v>
      </c>
      <c r="Z477">
        <v>202014</v>
      </c>
      <c r="AA477" t="s">
        <v>1256</v>
      </c>
      <c r="AB477" t="s">
        <v>1256</v>
      </c>
    </row>
    <row r="478" spans="1:28">
      <c r="A478">
        <v>10658</v>
      </c>
      <c r="B478" s="1" t="s">
        <v>1046</v>
      </c>
      <c r="C478" s="1" t="s">
        <v>38</v>
      </c>
      <c r="D478" s="2">
        <v>43466</v>
      </c>
      <c r="E478" s="2">
        <v>43830</v>
      </c>
      <c r="F478" s="1" t="s">
        <v>91</v>
      </c>
      <c r="G478">
        <v>0</v>
      </c>
      <c r="H478">
        <v>0</v>
      </c>
      <c r="I478" s="1" t="s">
        <v>16</v>
      </c>
      <c r="J478" s="1" t="s">
        <v>40</v>
      </c>
      <c r="K478" s="1" t="s">
        <v>41</v>
      </c>
      <c r="L478" s="1" t="s">
        <v>251</v>
      </c>
      <c r="M478" s="1" t="s">
        <v>252</v>
      </c>
      <c r="N478" s="1" t="s">
        <v>253</v>
      </c>
      <c r="O478" s="1" t="s">
        <v>254</v>
      </c>
      <c r="P478" s="1" t="s">
        <v>1047</v>
      </c>
      <c r="Q478">
        <v>8</v>
      </c>
      <c r="R478" s="1" t="s">
        <v>22</v>
      </c>
      <c r="S478">
        <v>381</v>
      </c>
      <c r="T478" s="1" t="s">
        <v>986</v>
      </c>
      <c r="U478" s="1" t="s">
        <v>987</v>
      </c>
      <c r="V478">
        <v>6</v>
      </c>
      <c r="W478" s="1" t="s">
        <v>51</v>
      </c>
      <c r="X478" s="1" t="s">
        <v>51</v>
      </c>
      <c r="Y478" s="1" t="s">
        <v>389</v>
      </c>
      <c r="Z478">
        <v>441555</v>
      </c>
      <c r="AA478" t="s">
        <v>1256</v>
      </c>
      <c r="AB478" t="s">
        <v>1256</v>
      </c>
    </row>
    <row r="479" spans="1:28">
      <c r="A479">
        <v>10659</v>
      </c>
      <c r="B479" s="1" t="s">
        <v>1048</v>
      </c>
      <c r="C479" s="1" t="s">
        <v>38</v>
      </c>
      <c r="D479" s="2">
        <v>43466</v>
      </c>
      <c r="E479" s="2">
        <v>43830</v>
      </c>
      <c r="F479" s="1" t="s">
        <v>91</v>
      </c>
      <c r="G479">
        <v>0</v>
      </c>
      <c r="H479">
        <v>0</v>
      </c>
      <c r="I479" s="1" t="s">
        <v>16</v>
      </c>
      <c r="J479" s="1" t="s">
        <v>40</v>
      </c>
      <c r="K479" s="1" t="s">
        <v>41</v>
      </c>
      <c r="L479" s="1" t="s">
        <v>251</v>
      </c>
      <c r="M479" s="1" t="s">
        <v>252</v>
      </c>
      <c r="N479" s="1" t="s">
        <v>253</v>
      </c>
      <c r="O479" s="1" t="s">
        <v>254</v>
      </c>
      <c r="P479" s="1" t="s">
        <v>1048</v>
      </c>
      <c r="Q479">
        <v>8</v>
      </c>
      <c r="R479" s="1" t="s">
        <v>22</v>
      </c>
      <c r="S479">
        <v>381</v>
      </c>
      <c r="T479" s="1" t="s">
        <v>986</v>
      </c>
      <c r="U479" s="1" t="s">
        <v>987</v>
      </c>
      <c r="V479">
        <v>6</v>
      </c>
      <c r="W479" s="1" t="s">
        <v>51</v>
      </c>
      <c r="X479" s="1" t="s">
        <v>51</v>
      </c>
      <c r="Y479" s="1" t="s">
        <v>986</v>
      </c>
      <c r="Z479">
        <v>441555</v>
      </c>
      <c r="AA479" t="s">
        <v>1256</v>
      </c>
      <c r="AB479" t="s">
        <v>1256</v>
      </c>
    </row>
    <row r="480" spans="1:28">
      <c r="A480">
        <v>10661</v>
      </c>
      <c r="B480" s="1" t="s">
        <v>1052</v>
      </c>
      <c r="C480" s="1" t="s">
        <v>38</v>
      </c>
      <c r="D480" s="2">
        <v>43466</v>
      </c>
      <c r="E480" s="2">
        <v>43830</v>
      </c>
      <c r="F480" s="1" t="s">
        <v>91</v>
      </c>
      <c r="G480">
        <v>0</v>
      </c>
      <c r="H480">
        <v>0</v>
      </c>
      <c r="I480" s="1" t="s">
        <v>16</v>
      </c>
      <c r="J480" s="1" t="s">
        <v>40</v>
      </c>
      <c r="K480" s="1" t="s">
        <v>41</v>
      </c>
      <c r="L480" s="1" t="s">
        <v>179</v>
      </c>
      <c r="M480" s="1" t="s">
        <v>180</v>
      </c>
      <c r="N480" s="1" t="s">
        <v>284</v>
      </c>
      <c r="O480" s="1" t="s">
        <v>285</v>
      </c>
      <c r="P480" s="1" t="s">
        <v>1053</v>
      </c>
      <c r="Q480">
        <v>8</v>
      </c>
      <c r="R480" s="1" t="s">
        <v>22</v>
      </c>
      <c r="S480">
        <v>381</v>
      </c>
      <c r="T480" s="1" t="s">
        <v>986</v>
      </c>
      <c r="U480" s="1" t="s">
        <v>987</v>
      </c>
      <c r="V480">
        <v>6</v>
      </c>
      <c r="W480" s="1" t="s">
        <v>51</v>
      </c>
      <c r="X480" s="1" t="s">
        <v>51</v>
      </c>
      <c r="Y480" s="1" t="s">
        <v>628</v>
      </c>
      <c r="Z480">
        <v>255179</v>
      </c>
      <c r="AA480" t="s">
        <v>1256</v>
      </c>
      <c r="AB480" t="s">
        <v>1256</v>
      </c>
    </row>
    <row r="481" spans="1:28">
      <c r="A481">
        <v>10661</v>
      </c>
      <c r="B481" s="1" t="s">
        <v>1052</v>
      </c>
      <c r="C481" s="1" t="s">
        <v>38</v>
      </c>
      <c r="D481" s="2">
        <v>43466</v>
      </c>
      <c r="E481" s="2">
        <v>43830</v>
      </c>
      <c r="F481" s="1" t="s">
        <v>91</v>
      </c>
      <c r="G481">
        <v>0</v>
      </c>
      <c r="H481">
        <v>0</v>
      </c>
      <c r="I481" s="1" t="s">
        <v>16</v>
      </c>
      <c r="J481" s="1" t="s">
        <v>40</v>
      </c>
      <c r="K481" s="1" t="s">
        <v>41</v>
      </c>
      <c r="L481" s="1" t="s">
        <v>179</v>
      </c>
      <c r="M481" s="1" t="s">
        <v>180</v>
      </c>
      <c r="N481" s="1" t="s">
        <v>284</v>
      </c>
      <c r="O481" s="1" t="s">
        <v>285</v>
      </c>
      <c r="P481" s="1" t="s">
        <v>1053</v>
      </c>
      <c r="Q481">
        <v>8</v>
      </c>
      <c r="R481" s="1" t="s">
        <v>22</v>
      </c>
      <c r="S481">
        <v>381</v>
      </c>
      <c r="T481" s="1" t="s">
        <v>986</v>
      </c>
      <c r="U481" s="1" t="s">
        <v>987</v>
      </c>
      <c r="V481">
        <v>6</v>
      </c>
      <c r="W481" s="1" t="s">
        <v>51</v>
      </c>
      <c r="X481" s="1" t="s">
        <v>51</v>
      </c>
      <c r="Y481" s="1" t="s">
        <v>360</v>
      </c>
      <c r="Z481">
        <v>255179</v>
      </c>
      <c r="AA481" t="s">
        <v>1256</v>
      </c>
      <c r="AB481" t="s">
        <v>1256</v>
      </c>
    </row>
    <row r="482" spans="1:28">
      <c r="A482">
        <v>10661</v>
      </c>
      <c r="B482" s="1" t="s">
        <v>1052</v>
      </c>
      <c r="C482" s="1" t="s">
        <v>38</v>
      </c>
      <c r="D482" s="2">
        <v>43466</v>
      </c>
      <c r="E482" s="2">
        <v>43830</v>
      </c>
      <c r="F482" s="1" t="s">
        <v>91</v>
      </c>
      <c r="G482">
        <v>0</v>
      </c>
      <c r="H482">
        <v>0</v>
      </c>
      <c r="I482" s="1" t="s">
        <v>16</v>
      </c>
      <c r="J482" s="1" t="s">
        <v>40</v>
      </c>
      <c r="K482" s="1" t="s">
        <v>41</v>
      </c>
      <c r="L482" s="1" t="s">
        <v>179</v>
      </c>
      <c r="M482" s="1" t="s">
        <v>180</v>
      </c>
      <c r="N482" s="1" t="s">
        <v>248</v>
      </c>
      <c r="O482" s="1" t="s">
        <v>249</v>
      </c>
      <c r="P482" s="1" t="s">
        <v>1053</v>
      </c>
      <c r="Q482">
        <v>8</v>
      </c>
      <c r="R482" s="1" t="s">
        <v>22</v>
      </c>
      <c r="S482">
        <v>381</v>
      </c>
      <c r="T482" s="1" t="s">
        <v>986</v>
      </c>
      <c r="U482" s="1" t="s">
        <v>987</v>
      </c>
      <c r="V482">
        <v>6</v>
      </c>
      <c r="W482" s="1" t="s">
        <v>51</v>
      </c>
      <c r="X482" s="1" t="s">
        <v>51</v>
      </c>
      <c r="Y482" s="1" t="s">
        <v>628</v>
      </c>
      <c r="Z482">
        <v>222860</v>
      </c>
      <c r="AA482" t="s">
        <v>1256</v>
      </c>
      <c r="AB482" t="s">
        <v>1256</v>
      </c>
    </row>
    <row r="483" spans="1:28">
      <c r="A483">
        <v>10661</v>
      </c>
      <c r="B483" s="1" t="s">
        <v>1052</v>
      </c>
      <c r="C483" s="1" t="s">
        <v>38</v>
      </c>
      <c r="D483" s="2">
        <v>43466</v>
      </c>
      <c r="E483" s="2">
        <v>43830</v>
      </c>
      <c r="F483" s="1" t="s">
        <v>91</v>
      </c>
      <c r="G483">
        <v>0</v>
      </c>
      <c r="H483">
        <v>0</v>
      </c>
      <c r="I483" s="1" t="s">
        <v>16</v>
      </c>
      <c r="J483" s="1" t="s">
        <v>40</v>
      </c>
      <c r="K483" s="1" t="s">
        <v>41</v>
      </c>
      <c r="L483" s="1" t="s">
        <v>179</v>
      </c>
      <c r="M483" s="1" t="s">
        <v>180</v>
      </c>
      <c r="N483" s="1" t="s">
        <v>248</v>
      </c>
      <c r="O483" s="1" t="s">
        <v>249</v>
      </c>
      <c r="P483" s="1" t="s">
        <v>1053</v>
      </c>
      <c r="Q483">
        <v>8</v>
      </c>
      <c r="R483" s="1" t="s">
        <v>22</v>
      </c>
      <c r="S483">
        <v>381</v>
      </c>
      <c r="T483" s="1" t="s">
        <v>986</v>
      </c>
      <c r="U483" s="1" t="s">
        <v>987</v>
      </c>
      <c r="V483">
        <v>6</v>
      </c>
      <c r="W483" s="1" t="s">
        <v>51</v>
      </c>
      <c r="X483" s="1" t="s">
        <v>51</v>
      </c>
      <c r="Y483" s="1" t="s">
        <v>360</v>
      </c>
      <c r="Z483">
        <v>222860</v>
      </c>
      <c r="AA483" t="s">
        <v>1256</v>
      </c>
      <c r="AB483" t="s">
        <v>1256</v>
      </c>
    </row>
    <row r="484" spans="1:28">
      <c r="A484">
        <v>10666</v>
      </c>
      <c r="B484" s="1" t="s">
        <v>1061</v>
      </c>
      <c r="C484" s="1" t="s">
        <v>38</v>
      </c>
      <c r="D484" s="2">
        <v>43466</v>
      </c>
      <c r="E484" s="2">
        <v>43830</v>
      </c>
      <c r="F484" s="1" t="s">
        <v>91</v>
      </c>
      <c r="G484">
        <v>0</v>
      </c>
      <c r="H484">
        <v>0</v>
      </c>
      <c r="I484" s="1" t="s">
        <v>16</v>
      </c>
      <c r="J484" s="1" t="s">
        <v>40</v>
      </c>
      <c r="K484" s="1" t="s">
        <v>41</v>
      </c>
      <c r="L484" s="1" t="s">
        <v>173</v>
      </c>
      <c r="M484" s="1" t="s">
        <v>174</v>
      </c>
      <c r="N484" s="1" t="s">
        <v>808</v>
      </c>
      <c r="O484" s="1" t="s">
        <v>809</v>
      </c>
      <c r="P484" s="1" t="s">
        <v>1062</v>
      </c>
      <c r="Q484">
        <v>8</v>
      </c>
      <c r="R484" s="1" t="s">
        <v>22</v>
      </c>
      <c r="S484">
        <v>381</v>
      </c>
      <c r="T484" s="1" t="s">
        <v>986</v>
      </c>
      <c r="U484" s="1" t="s">
        <v>987</v>
      </c>
      <c r="V484">
        <v>6</v>
      </c>
      <c r="W484" s="1" t="s">
        <v>51</v>
      </c>
      <c r="X484" s="1" t="s">
        <v>51</v>
      </c>
      <c r="Y484" s="1" t="s">
        <v>986</v>
      </c>
      <c r="Z484">
        <v>154849</v>
      </c>
      <c r="AA484" t="s">
        <v>1256</v>
      </c>
      <c r="AB484" t="s">
        <v>1256</v>
      </c>
    </row>
    <row r="485" spans="1:28">
      <c r="A485">
        <v>10805</v>
      </c>
      <c r="B485" s="1" t="s">
        <v>1390</v>
      </c>
      <c r="C485" s="1" t="s">
        <v>38</v>
      </c>
      <c r="D485" s="2">
        <v>43466</v>
      </c>
      <c r="E485" s="2">
        <v>43830</v>
      </c>
      <c r="F485" s="1" t="s">
        <v>91</v>
      </c>
      <c r="G485">
        <v>0</v>
      </c>
      <c r="H485">
        <v>0</v>
      </c>
      <c r="I485" s="1" t="s">
        <v>16</v>
      </c>
      <c r="J485" s="1" t="s">
        <v>40</v>
      </c>
      <c r="K485" s="1" t="s">
        <v>41</v>
      </c>
      <c r="L485" s="1" t="s">
        <v>42</v>
      </c>
      <c r="M485" s="1" t="s">
        <v>43</v>
      </c>
      <c r="N485" s="1" t="s">
        <v>344</v>
      </c>
      <c r="O485" s="1" t="s">
        <v>43</v>
      </c>
      <c r="P485" s="1" t="s">
        <v>1391</v>
      </c>
      <c r="Q485">
        <v>8</v>
      </c>
      <c r="R485" s="1" t="s">
        <v>22</v>
      </c>
      <c r="S485">
        <v>385</v>
      </c>
      <c r="T485" s="1" t="s">
        <v>1392</v>
      </c>
      <c r="U485" s="1" t="s">
        <v>1393</v>
      </c>
      <c r="V485">
        <v>6</v>
      </c>
      <c r="W485" s="1" t="s">
        <v>51</v>
      </c>
      <c r="X485" s="1" t="s">
        <v>51</v>
      </c>
      <c r="Y485" s="1" t="s">
        <v>1392</v>
      </c>
      <c r="Z485">
        <v>177160</v>
      </c>
      <c r="AA485" t="s">
        <v>1256</v>
      </c>
      <c r="AB485" t="s">
        <v>1256</v>
      </c>
    </row>
    <row r="486" spans="1:28">
      <c r="A486">
        <v>10805</v>
      </c>
      <c r="B486" s="1" t="s">
        <v>1390</v>
      </c>
      <c r="C486" s="1" t="s">
        <v>38</v>
      </c>
      <c r="D486" s="2">
        <v>43466</v>
      </c>
      <c r="E486" s="2">
        <v>43830</v>
      </c>
      <c r="F486" s="1" t="s">
        <v>91</v>
      </c>
      <c r="G486">
        <v>0</v>
      </c>
      <c r="H486">
        <v>0</v>
      </c>
      <c r="I486" s="1" t="s">
        <v>16</v>
      </c>
      <c r="J486" s="1" t="s">
        <v>40</v>
      </c>
      <c r="K486" s="1" t="s">
        <v>41</v>
      </c>
      <c r="L486" s="1" t="s">
        <v>42</v>
      </c>
      <c r="M486" s="1" t="s">
        <v>43</v>
      </c>
      <c r="N486" s="1" t="s">
        <v>155</v>
      </c>
      <c r="O486" s="1" t="s">
        <v>156</v>
      </c>
      <c r="P486" s="1" t="s">
        <v>1391</v>
      </c>
      <c r="Q486">
        <v>8</v>
      </c>
      <c r="R486" s="1" t="s">
        <v>22</v>
      </c>
      <c r="S486">
        <v>385</v>
      </c>
      <c r="T486" s="1" t="s">
        <v>1392</v>
      </c>
      <c r="U486" s="1" t="s">
        <v>1393</v>
      </c>
      <c r="V486">
        <v>6</v>
      </c>
      <c r="W486" s="1" t="s">
        <v>51</v>
      </c>
      <c r="X486" s="1" t="s">
        <v>51</v>
      </c>
      <c r="Y486" s="1" t="s">
        <v>1392</v>
      </c>
      <c r="Z486">
        <v>260674</v>
      </c>
      <c r="AA486" t="s">
        <v>1256</v>
      </c>
      <c r="AB486" t="s">
        <v>1256</v>
      </c>
    </row>
    <row r="487" spans="1:28">
      <c r="A487">
        <v>10805</v>
      </c>
      <c r="B487" s="1" t="s">
        <v>1390</v>
      </c>
      <c r="C487" s="1" t="s">
        <v>38</v>
      </c>
      <c r="D487" s="2">
        <v>43466</v>
      </c>
      <c r="E487" s="2">
        <v>43830</v>
      </c>
      <c r="F487" s="1" t="s">
        <v>91</v>
      </c>
      <c r="G487">
        <v>0</v>
      </c>
      <c r="H487">
        <v>0</v>
      </c>
      <c r="I487" s="1" t="s">
        <v>16</v>
      </c>
      <c r="J487" s="1" t="s">
        <v>40</v>
      </c>
      <c r="K487" s="1" t="s">
        <v>41</v>
      </c>
      <c r="L487" s="1" t="s">
        <v>150</v>
      </c>
      <c r="M487" s="1" t="s">
        <v>151</v>
      </c>
      <c r="N487" s="1" t="s">
        <v>168</v>
      </c>
      <c r="O487" s="1" t="s">
        <v>151</v>
      </c>
      <c r="P487" s="1" t="s">
        <v>1391</v>
      </c>
      <c r="Q487">
        <v>8</v>
      </c>
      <c r="R487" s="1" t="s">
        <v>22</v>
      </c>
      <c r="S487">
        <v>385</v>
      </c>
      <c r="T487" s="1" t="s">
        <v>1392</v>
      </c>
      <c r="U487" s="1" t="s">
        <v>1393</v>
      </c>
      <c r="V487">
        <v>6</v>
      </c>
      <c r="W487" s="1" t="s">
        <v>51</v>
      </c>
      <c r="X487" s="1" t="s">
        <v>51</v>
      </c>
      <c r="Y487" s="1" t="s">
        <v>1392</v>
      </c>
      <c r="Z487">
        <v>336792</v>
      </c>
      <c r="AA487" t="s">
        <v>1256</v>
      </c>
      <c r="AB487" t="s">
        <v>1256</v>
      </c>
    </row>
    <row r="488" spans="1:28">
      <c r="A488">
        <v>10829</v>
      </c>
      <c r="B488" s="1" t="s">
        <v>1394</v>
      </c>
      <c r="C488" s="1" t="s">
        <v>38</v>
      </c>
      <c r="D488" s="2">
        <v>43466</v>
      </c>
      <c r="E488" s="2">
        <v>43830</v>
      </c>
      <c r="F488" s="1" t="s">
        <v>91</v>
      </c>
      <c r="G488">
        <v>0</v>
      </c>
      <c r="H488">
        <v>0</v>
      </c>
      <c r="I488" s="1" t="s">
        <v>16</v>
      </c>
      <c r="J488" s="1" t="s">
        <v>93</v>
      </c>
      <c r="K488" s="1" t="s">
        <v>94</v>
      </c>
      <c r="L488" s="1" t="s">
        <v>101</v>
      </c>
      <c r="M488" s="1" t="s">
        <v>102</v>
      </c>
      <c r="N488" s="1" t="s">
        <v>105</v>
      </c>
      <c r="O488" s="1" t="s">
        <v>106</v>
      </c>
      <c r="P488" s="1" t="s">
        <v>1395</v>
      </c>
      <c r="Q488">
        <v>8</v>
      </c>
      <c r="R488" s="1" t="s">
        <v>22</v>
      </c>
      <c r="S488">
        <v>1148</v>
      </c>
      <c r="T488" s="1" t="s">
        <v>1309</v>
      </c>
      <c r="U488" s="1" t="s">
        <v>1310</v>
      </c>
      <c r="V488">
        <v>6</v>
      </c>
      <c r="W488" s="1" t="s">
        <v>51</v>
      </c>
      <c r="X488" s="1" t="s">
        <v>51</v>
      </c>
      <c r="Y488" s="1" t="s">
        <v>1309</v>
      </c>
      <c r="Z488">
        <v>220767</v>
      </c>
      <c r="AA488" t="s">
        <v>1256</v>
      </c>
      <c r="AB488" t="s">
        <v>1256</v>
      </c>
    </row>
    <row r="489" spans="1:28">
      <c r="A489">
        <v>10829</v>
      </c>
      <c r="B489" s="1" t="s">
        <v>1394</v>
      </c>
      <c r="C489" s="1" t="s">
        <v>38</v>
      </c>
      <c r="D489" s="2">
        <v>43466</v>
      </c>
      <c r="E489" s="2">
        <v>43830</v>
      </c>
      <c r="F489" s="1" t="s">
        <v>91</v>
      </c>
      <c r="G489">
        <v>0</v>
      </c>
      <c r="H489">
        <v>0</v>
      </c>
      <c r="I489" s="1" t="s">
        <v>16</v>
      </c>
      <c r="J489" s="1" t="s">
        <v>93</v>
      </c>
      <c r="K489" s="1" t="s">
        <v>94</v>
      </c>
      <c r="L489" s="1" t="s">
        <v>101</v>
      </c>
      <c r="M489" s="1" t="s">
        <v>102</v>
      </c>
      <c r="N489" s="1" t="s">
        <v>107</v>
      </c>
      <c r="O489" s="1" t="s">
        <v>108</v>
      </c>
      <c r="P489" s="1" t="s">
        <v>1395</v>
      </c>
      <c r="Q489">
        <v>8</v>
      </c>
      <c r="R489" s="1" t="s">
        <v>22</v>
      </c>
      <c r="S489">
        <v>1148</v>
      </c>
      <c r="T489" s="1" t="s">
        <v>1309</v>
      </c>
      <c r="U489" s="1" t="s">
        <v>1310</v>
      </c>
      <c r="V489">
        <v>6</v>
      </c>
      <c r="W489" s="1" t="s">
        <v>51</v>
      </c>
      <c r="X489" s="1" t="s">
        <v>51</v>
      </c>
      <c r="Y489" s="1" t="s">
        <v>1309</v>
      </c>
      <c r="Z489">
        <v>165065</v>
      </c>
      <c r="AA489" t="s">
        <v>1256</v>
      </c>
      <c r="AB489" t="s">
        <v>1256</v>
      </c>
    </row>
    <row r="490" spans="1:28">
      <c r="A490">
        <v>10848</v>
      </c>
      <c r="B490" s="1" t="s">
        <v>1396</v>
      </c>
      <c r="C490" s="1" t="s">
        <v>38</v>
      </c>
      <c r="D490" s="2">
        <v>43466</v>
      </c>
      <c r="E490" s="2">
        <v>43830</v>
      </c>
      <c r="F490" s="1" t="s">
        <v>91</v>
      </c>
      <c r="G490">
        <v>0</v>
      </c>
      <c r="H490">
        <v>0</v>
      </c>
      <c r="I490" s="1" t="s">
        <v>16</v>
      </c>
      <c r="J490" s="1" t="s">
        <v>40</v>
      </c>
      <c r="K490" s="1" t="s">
        <v>41</v>
      </c>
      <c r="L490" s="1" t="s">
        <v>251</v>
      </c>
      <c r="M490" s="1" t="s">
        <v>252</v>
      </c>
      <c r="N490" s="1" t="s">
        <v>257</v>
      </c>
      <c r="O490" s="1" t="s">
        <v>258</v>
      </c>
      <c r="P490" s="1" t="s">
        <v>1396</v>
      </c>
      <c r="Q490">
        <v>7</v>
      </c>
      <c r="R490" s="1" t="s">
        <v>314</v>
      </c>
      <c r="S490">
        <v>509</v>
      </c>
      <c r="T490" s="1" t="s">
        <v>1237</v>
      </c>
      <c r="U490" s="1" t="s">
        <v>1238</v>
      </c>
      <c r="V490">
        <v>2</v>
      </c>
      <c r="W490" s="1" t="s">
        <v>169</v>
      </c>
      <c r="X490" s="1" t="s">
        <v>169</v>
      </c>
      <c r="Y490" s="1" t="s">
        <v>1237</v>
      </c>
      <c r="Z490">
        <v>135955</v>
      </c>
      <c r="AA490" t="s">
        <v>1256</v>
      </c>
      <c r="AB490" t="s">
        <v>1256</v>
      </c>
    </row>
    <row r="491" spans="1:28">
      <c r="A491">
        <v>10848</v>
      </c>
      <c r="B491" s="1" t="s">
        <v>1396</v>
      </c>
      <c r="C491" s="1" t="s">
        <v>38</v>
      </c>
      <c r="D491" s="2">
        <v>43466</v>
      </c>
      <c r="E491" s="2">
        <v>43830</v>
      </c>
      <c r="F491" s="1" t="s">
        <v>91</v>
      </c>
      <c r="G491">
        <v>0</v>
      </c>
      <c r="H491">
        <v>0</v>
      </c>
      <c r="I491" s="1" t="s">
        <v>16</v>
      </c>
      <c r="J491" s="1" t="s">
        <v>40</v>
      </c>
      <c r="K491" s="1" t="s">
        <v>41</v>
      </c>
      <c r="L491" s="1" t="s">
        <v>251</v>
      </c>
      <c r="M491" s="1" t="s">
        <v>252</v>
      </c>
      <c r="N491" s="1" t="s">
        <v>253</v>
      </c>
      <c r="O491" s="1" t="s">
        <v>254</v>
      </c>
      <c r="P491" s="1" t="s">
        <v>1396</v>
      </c>
      <c r="Q491">
        <v>7</v>
      </c>
      <c r="R491" s="1" t="s">
        <v>314</v>
      </c>
      <c r="S491">
        <v>509</v>
      </c>
      <c r="T491" s="1" t="s">
        <v>1237</v>
      </c>
      <c r="U491" s="1" t="s">
        <v>1238</v>
      </c>
      <c r="V491">
        <v>2</v>
      </c>
      <c r="W491" s="1" t="s">
        <v>169</v>
      </c>
      <c r="X491" s="1" t="s">
        <v>169</v>
      </c>
      <c r="Y491" s="1" t="s">
        <v>1237</v>
      </c>
      <c r="Z491">
        <v>441555</v>
      </c>
      <c r="AA491" t="s">
        <v>1256</v>
      </c>
      <c r="AB491" t="s">
        <v>1256</v>
      </c>
    </row>
    <row r="492" spans="1:28">
      <c r="A492">
        <v>10848</v>
      </c>
      <c r="B492" s="1" t="s">
        <v>1396</v>
      </c>
      <c r="C492" s="1" t="s">
        <v>38</v>
      </c>
      <c r="D492" s="2">
        <v>43466</v>
      </c>
      <c r="E492" s="2">
        <v>43830</v>
      </c>
      <c r="F492" s="1" t="s">
        <v>91</v>
      </c>
      <c r="G492">
        <v>0</v>
      </c>
      <c r="H492">
        <v>0</v>
      </c>
      <c r="I492" s="1" t="s">
        <v>16</v>
      </c>
      <c r="J492" s="1" t="s">
        <v>40</v>
      </c>
      <c r="K492" s="1" t="s">
        <v>41</v>
      </c>
      <c r="L492" s="1" t="s">
        <v>251</v>
      </c>
      <c r="M492" s="1" t="s">
        <v>252</v>
      </c>
      <c r="N492" s="1" t="s">
        <v>255</v>
      </c>
      <c r="O492" s="1" t="s">
        <v>256</v>
      </c>
      <c r="P492" s="1" t="s">
        <v>1396</v>
      </c>
      <c r="Q492">
        <v>7</v>
      </c>
      <c r="R492" s="1" t="s">
        <v>314</v>
      </c>
      <c r="S492">
        <v>509</v>
      </c>
      <c r="T492" s="1" t="s">
        <v>1237</v>
      </c>
      <c r="U492" s="1" t="s">
        <v>1238</v>
      </c>
      <c r="V492">
        <v>2</v>
      </c>
      <c r="W492" s="1" t="s">
        <v>169</v>
      </c>
      <c r="X492" s="1" t="s">
        <v>169</v>
      </c>
      <c r="Y492" s="1" t="s">
        <v>1237</v>
      </c>
      <c r="Z492">
        <v>360050</v>
      </c>
      <c r="AA492" t="s">
        <v>1256</v>
      </c>
      <c r="AB492" t="s">
        <v>1256</v>
      </c>
    </row>
    <row r="493" spans="1:28">
      <c r="A493">
        <v>10848</v>
      </c>
      <c r="B493" s="1" t="s">
        <v>1396</v>
      </c>
      <c r="C493" s="1" t="s">
        <v>38</v>
      </c>
      <c r="D493" s="2">
        <v>43466</v>
      </c>
      <c r="E493" s="2">
        <v>43830</v>
      </c>
      <c r="F493" s="1" t="s">
        <v>91</v>
      </c>
      <c r="G493">
        <v>0</v>
      </c>
      <c r="H493">
        <v>0</v>
      </c>
      <c r="I493" s="1" t="s">
        <v>16</v>
      </c>
      <c r="J493" s="1" t="s">
        <v>40</v>
      </c>
      <c r="K493" s="1" t="s">
        <v>41</v>
      </c>
      <c r="L493" s="1" t="s">
        <v>191</v>
      </c>
      <c r="M493" s="1" t="s">
        <v>192</v>
      </c>
      <c r="N493" s="1" t="s">
        <v>195</v>
      </c>
      <c r="O493" s="1" t="s">
        <v>192</v>
      </c>
      <c r="P493" s="1" t="s">
        <v>1396</v>
      </c>
      <c r="Q493">
        <v>7</v>
      </c>
      <c r="R493" s="1" t="s">
        <v>314</v>
      </c>
      <c r="S493">
        <v>509</v>
      </c>
      <c r="T493" s="1" t="s">
        <v>1237</v>
      </c>
      <c r="U493" s="1" t="s">
        <v>1238</v>
      </c>
      <c r="V493">
        <v>2</v>
      </c>
      <c r="W493" s="1" t="s">
        <v>169</v>
      </c>
      <c r="X493" s="1" t="s">
        <v>169</v>
      </c>
      <c r="Y493" s="1" t="s">
        <v>1237</v>
      </c>
      <c r="Z493">
        <v>337096</v>
      </c>
      <c r="AA493" t="s">
        <v>1256</v>
      </c>
      <c r="AB493" t="s">
        <v>1256</v>
      </c>
    </row>
    <row r="494" spans="1:28">
      <c r="A494">
        <v>10848</v>
      </c>
      <c r="B494" s="1" t="s">
        <v>1396</v>
      </c>
      <c r="C494" s="1" t="s">
        <v>38</v>
      </c>
      <c r="D494" s="2">
        <v>43466</v>
      </c>
      <c r="E494" s="2">
        <v>43830</v>
      </c>
      <c r="F494" s="1" t="s">
        <v>91</v>
      </c>
      <c r="G494">
        <v>0</v>
      </c>
      <c r="H494">
        <v>0</v>
      </c>
      <c r="I494" s="1" t="s">
        <v>16</v>
      </c>
      <c r="J494" s="1" t="s">
        <v>40</v>
      </c>
      <c r="K494" s="1" t="s">
        <v>41</v>
      </c>
      <c r="L494" s="1" t="s">
        <v>191</v>
      </c>
      <c r="M494" s="1" t="s">
        <v>192</v>
      </c>
      <c r="N494" s="1" t="s">
        <v>371</v>
      </c>
      <c r="O494" s="1" t="s">
        <v>372</v>
      </c>
      <c r="P494" s="1" t="s">
        <v>1396</v>
      </c>
      <c r="Q494">
        <v>7</v>
      </c>
      <c r="R494" s="1" t="s">
        <v>314</v>
      </c>
      <c r="S494">
        <v>509</v>
      </c>
      <c r="T494" s="1" t="s">
        <v>1237</v>
      </c>
      <c r="U494" s="1" t="s">
        <v>1238</v>
      </c>
      <c r="V494">
        <v>2</v>
      </c>
      <c r="W494" s="1" t="s">
        <v>169</v>
      </c>
      <c r="X494" s="1" t="s">
        <v>169</v>
      </c>
      <c r="Y494" s="1" t="s">
        <v>1237</v>
      </c>
      <c r="Z494">
        <v>196875</v>
      </c>
      <c r="AA494" t="s">
        <v>1256</v>
      </c>
      <c r="AB494" t="s">
        <v>1256</v>
      </c>
    </row>
    <row r="495" spans="1:28">
      <c r="A495">
        <v>10848</v>
      </c>
      <c r="B495" s="1" t="s">
        <v>1396</v>
      </c>
      <c r="C495" s="1" t="s">
        <v>38</v>
      </c>
      <c r="D495" s="2">
        <v>43466</v>
      </c>
      <c r="E495" s="2">
        <v>43830</v>
      </c>
      <c r="F495" s="1" t="s">
        <v>91</v>
      </c>
      <c r="G495">
        <v>0</v>
      </c>
      <c r="H495">
        <v>0</v>
      </c>
      <c r="I495" s="1" t="s">
        <v>16</v>
      </c>
      <c r="J495" s="1" t="s">
        <v>40</v>
      </c>
      <c r="K495" s="1" t="s">
        <v>41</v>
      </c>
      <c r="L495" s="1" t="s">
        <v>191</v>
      </c>
      <c r="M495" s="1" t="s">
        <v>192</v>
      </c>
      <c r="N495" s="1" t="s">
        <v>1321</v>
      </c>
      <c r="O495" s="1" t="s">
        <v>1322</v>
      </c>
      <c r="P495" s="1" t="s">
        <v>1396</v>
      </c>
      <c r="Q495">
        <v>7</v>
      </c>
      <c r="R495" s="1" t="s">
        <v>314</v>
      </c>
      <c r="S495">
        <v>509</v>
      </c>
      <c r="T495" s="1" t="s">
        <v>1237</v>
      </c>
      <c r="U495" s="1" t="s">
        <v>1238</v>
      </c>
      <c r="V495">
        <v>2</v>
      </c>
      <c r="W495" s="1" t="s">
        <v>169</v>
      </c>
      <c r="X495" s="1" t="s">
        <v>169</v>
      </c>
      <c r="Y495" s="1" t="s">
        <v>1237</v>
      </c>
      <c r="Z495">
        <v>86652</v>
      </c>
      <c r="AA495" t="s">
        <v>1256</v>
      </c>
      <c r="AB495" t="s">
        <v>1256</v>
      </c>
    </row>
    <row r="496" spans="1:28">
      <c r="A496">
        <v>10848</v>
      </c>
      <c r="B496" s="1" t="s">
        <v>1396</v>
      </c>
      <c r="C496" s="1" t="s">
        <v>38</v>
      </c>
      <c r="D496" s="2">
        <v>43466</v>
      </c>
      <c r="E496" s="2">
        <v>43830</v>
      </c>
      <c r="F496" s="1" t="s">
        <v>91</v>
      </c>
      <c r="G496">
        <v>0</v>
      </c>
      <c r="H496">
        <v>0</v>
      </c>
      <c r="I496" s="1" t="s">
        <v>16</v>
      </c>
      <c r="J496" s="1" t="s">
        <v>40</v>
      </c>
      <c r="K496" s="1" t="s">
        <v>41</v>
      </c>
      <c r="L496" s="1" t="s">
        <v>191</v>
      </c>
      <c r="M496" s="1" t="s">
        <v>192</v>
      </c>
      <c r="N496" s="1" t="s">
        <v>193</v>
      </c>
      <c r="O496" s="1" t="s">
        <v>194</v>
      </c>
      <c r="P496" s="1" t="s">
        <v>1396</v>
      </c>
      <c r="Q496">
        <v>7</v>
      </c>
      <c r="R496" s="1" t="s">
        <v>314</v>
      </c>
      <c r="S496">
        <v>509</v>
      </c>
      <c r="T496" s="1" t="s">
        <v>1237</v>
      </c>
      <c r="U496" s="1" t="s">
        <v>1238</v>
      </c>
      <c r="V496">
        <v>2</v>
      </c>
      <c r="W496" s="1" t="s">
        <v>169</v>
      </c>
      <c r="X496" s="1" t="s">
        <v>169</v>
      </c>
      <c r="Y496" s="1" t="s">
        <v>1237</v>
      </c>
      <c r="Z496">
        <v>205743</v>
      </c>
      <c r="AA496" t="s">
        <v>1256</v>
      </c>
      <c r="AB496" t="s">
        <v>1256</v>
      </c>
    </row>
    <row r="497" spans="1:28">
      <c r="A497">
        <v>10848</v>
      </c>
      <c r="B497" s="1" t="s">
        <v>1396</v>
      </c>
      <c r="C497" s="1" t="s">
        <v>38</v>
      </c>
      <c r="D497" s="2">
        <v>43466</v>
      </c>
      <c r="E497" s="2">
        <v>43830</v>
      </c>
      <c r="F497" s="1" t="s">
        <v>91</v>
      </c>
      <c r="G497">
        <v>0</v>
      </c>
      <c r="H497">
        <v>0</v>
      </c>
      <c r="I497" s="1" t="s">
        <v>16</v>
      </c>
      <c r="J497" s="1" t="s">
        <v>40</v>
      </c>
      <c r="K497" s="1" t="s">
        <v>41</v>
      </c>
      <c r="L497" s="1" t="s">
        <v>703</v>
      </c>
      <c r="M497" s="1" t="s">
        <v>704</v>
      </c>
      <c r="N497" s="1" t="s">
        <v>705</v>
      </c>
      <c r="O497" s="1" t="s">
        <v>704</v>
      </c>
      <c r="P497" s="1" t="s">
        <v>1396</v>
      </c>
      <c r="Q497">
        <v>7</v>
      </c>
      <c r="R497" s="1" t="s">
        <v>314</v>
      </c>
      <c r="S497">
        <v>509</v>
      </c>
      <c r="T497" s="1" t="s">
        <v>1237</v>
      </c>
      <c r="U497" s="1" t="s">
        <v>1238</v>
      </c>
      <c r="V497">
        <v>2</v>
      </c>
      <c r="W497" s="1" t="s">
        <v>169</v>
      </c>
      <c r="X497" s="1" t="s">
        <v>169</v>
      </c>
      <c r="Y497" s="1" t="s">
        <v>1237</v>
      </c>
      <c r="Z497">
        <v>278742</v>
      </c>
      <c r="AA497" t="s">
        <v>1256</v>
      </c>
      <c r="AB497" t="s">
        <v>1256</v>
      </c>
    </row>
    <row r="498" spans="1:28">
      <c r="A498">
        <v>10848</v>
      </c>
      <c r="B498" s="1" t="s">
        <v>1396</v>
      </c>
      <c r="C498" s="1" t="s">
        <v>38</v>
      </c>
      <c r="D498" s="2">
        <v>43466</v>
      </c>
      <c r="E498" s="2">
        <v>43830</v>
      </c>
      <c r="F498" s="1" t="s">
        <v>91</v>
      </c>
      <c r="G498">
        <v>0</v>
      </c>
      <c r="H498">
        <v>0</v>
      </c>
      <c r="I498" s="1" t="s">
        <v>16</v>
      </c>
      <c r="J498" s="1" t="s">
        <v>40</v>
      </c>
      <c r="K498" s="1" t="s">
        <v>41</v>
      </c>
      <c r="L498" s="1" t="s">
        <v>179</v>
      </c>
      <c r="M498" s="1" t="s">
        <v>180</v>
      </c>
      <c r="N498" s="1" t="s">
        <v>345</v>
      </c>
      <c r="O498" s="1" t="s">
        <v>180</v>
      </c>
      <c r="P498" s="1" t="s">
        <v>1396</v>
      </c>
      <c r="Q498">
        <v>7</v>
      </c>
      <c r="R498" s="1" t="s">
        <v>314</v>
      </c>
      <c r="S498">
        <v>509</v>
      </c>
      <c r="T498" s="1" t="s">
        <v>1237</v>
      </c>
      <c r="U498" s="1" t="s">
        <v>1238</v>
      </c>
      <c r="V498">
        <v>2</v>
      </c>
      <c r="W498" s="1" t="s">
        <v>169</v>
      </c>
      <c r="X498" s="1" t="s">
        <v>169</v>
      </c>
      <c r="Y498" s="1" t="s">
        <v>1237</v>
      </c>
      <c r="Z498">
        <v>229491</v>
      </c>
      <c r="AA498" t="s">
        <v>1256</v>
      </c>
      <c r="AB498" t="s">
        <v>1256</v>
      </c>
    </row>
    <row r="499" spans="1:28">
      <c r="A499">
        <v>10848</v>
      </c>
      <c r="B499" s="1" t="s">
        <v>1396</v>
      </c>
      <c r="C499" s="1" t="s">
        <v>38</v>
      </c>
      <c r="D499" s="2">
        <v>43466</v>
      </c>
      <c r="E499" s="2">
        <v>43830</v>
      </c>
      <c r="F499" s="1" t="s">
        <v>91</v>
      </c>
      <c r="G499">
        <v>0</v>
      </c>
      <c r="H499">
        <v>0</v>
      </c>
      <c r="I499" s="1" t="s">
        <v>16</v>
      </c>
      <c r="J499" s="1" t="s">
        <v>40</v>
      </c>
      <c r="K499" s="1" t="s">
        <v>41</v>
      </c>
      <c r="L499" s="1" t="s">
        <v>179</v>
      </c>
      <c r="M499" s="1" t="s">
        <v>180</v>
      </c>
      <c r="N499" s="1" t="s">
        <v>196</v>
      </c>
      <c r="O499" s="1" t="s">
        <v>197</v>
      </c>
      <c r="P499" s="1" t="s">
        <v>1396</v>
      </c>
      <c r="Q499">
        <v>7</v>
      </c>
      <c r="R499" s="1" t="s">
        <v>314</v>
      </c>
      <c r="S499">
        <v>509</v>
      </c>
      <c r="T499" s="1" t="s">
        <v>1237</v>
      </c>
      <c r="U499" s="1" t="s">
        <v>1238</v>
      </c>
      <c r="V499">
        <v>2</v>
      </c>
      <c r="W499" s="1" t="s">
        <v>169</v>
      </c>
      <c r="X499" s="1" t="s">
        <v>169</v>
      </c>
      <c r="Y499" s="1" t="s">
        <v>1237</v>
      </c>
      <c r="Z499">
        <v>176837</v>
      </c>
      <c r="AA499" t="s">
        <v>1256</v>
      </c>
      <c r="AB499" t="s">
        <v>1256</v>
      </c>
    </row>
    <row r="500" spans="1:28">
      <c r="A500">
        <v>10848</v>
      </c>
      <c r="B500" s="1" t="s">
        <v>1396</v>
      </c>
      <c r="C500" s="1" t="s">
        <v>38</v>
      </c>
      <c r="D500" s="2">
        <v>43466</v>
      </c>
      <c r="E500" s="2">
        <v>43830</v>
      </c>
      <c r="F500" s="1" t="s">
        <v>91</v>
      </c>
      <c r="G500">
        <v>0</v>
      </c>
      <c r="H500">
        <v>0</v>
      </c>
      <c r="I500" s="1" t="s">
        <v>16</v>
      </c>
      <c r="J500" s="1" t="s">
        <v>40</v>
      </c>
      <c r="K500" s="1" t="s">
        <v>41</v>
      </c>
      <c r="L500" s="1" t="s">
        <v>179</v>
      </c>
      <c r="M500" s="1" t="s">
        <v>180</v>
      </c>
      <c r="N500" s="1" t="s">
        <v>248</v>
      </c>
      <c r="O500" s="1" t="s">
        <v>249</v>
      </c>
      <c r="P500" s="1" t="s">
        <v>1396</v>
      </c>
      <c r="Q500">
        <v>7</v>
      </c>
      <c r="R500" s="1" t="s">
        <v>314</v>
      </c>
      <c r="S500">
        <v>509</v>
      </c>
      <c r="T500" s="1" t="s">
        <v>1237</v>
      </c>
      <c r="U500" s="1" t="s">
        <v>1238</v>
      </c>
      <c r="V500">
        <v>2</v>
      </c>
      <c r="W500" s="1" t="s">
        <v>169</v>
      </c>
      <c r="X500" s="1" t="s">
        <v>169</v>
      </c>
      <c r="Y500" s="1" t="s">
        <v>1237</v>
      </c>
      <c r="Z500">
        <v>222860</v>
      </c>
      <c r="AA500" t="s">
        <v>1256</v>
      </c>
      <c r="AB500" t="s">
        <v>1256</v>
      </c>
    </row>
    <row r="501" spans="1:28">
      <c r="A501">
        <v>10848</v>
      </c>
      <c r="B501" s="1" t="s">
        <v>1396</v>
      </c>
      <c r="C501" s="1" t="s">
        <v>38</v>
      </c>
      <c r="D501" s="2">
        <v>43466</v>
      </c>
      <c r="E501" s="2">
        <v>43830</v>
      </c>
      <c r="F501" s="1" t="s">
        <v>91</v>
      </c>
      <c r="G501">
        <v>0</v>
      </c>
      <c r="H501">
        <v>0</v>
      </c>
      <c r="I501" s="1" t="s">
        <v>16</v>
      </c>
      <c r="J501" s="1" t="s">
        <v>40</v>
      </c>
      <c r="K501" s="1" t="s">
        <v>41</v>
      </c>
      <c r="L501" s="1" t="s">
        <v>179</v>
      </c>
      <c r="M501" s="1" t="s">
        <v>180</v>
      </c>
      <c r="N501" s="1" t="s">
        <v>284</v>
      </c>
      <c r="O501" s="1" t="s">
        <v>285</v>
      </c>
      <c r="P501" s="1" t="s">
        <v>1396</v>
      </c>
      <c r="Q501">
        <v>7</v>
      </c>
      <c r="R501" s="1" t="s">
        <v>314</v>
      </c>
      <c r="S501">
        <v>509</v>
      </c>
      <c r="T501" s="1" t="s">
        <v>1237</v>
      </c>
      <c r="U501" s="1" t="s">
        <v>1238</v>
      </c>
      <c r="V501">
        <v>2</v>
      </c>
      <c r="W501" s="1" t="s">
        <v>169</v>
      </c>
      <c r="X501" s="1" t="s">
        <v>169</v>
      </c>
      <c r="Y501" s="1" t="s">
        <v>1237</v>
      </c>
      <c r="Z501">
        <v>255179</v>
      </c>
      <c r="AA501" t="s">
        <v>1256</v>
      </c>
      <c r="AB501" t="s">
        <v>1256</v>
      </c>
    </row>
    <row r="502" spans="1:28">
      <c r="A502">
        <v>10848</v>
      </c>
      <c r="B502" s="1" t="s">
        <v>1396</v>
      </c>
      <c r="C502" s="1" t="s">
        <v>38</v>
      </c>
      <c r="D502" s="2">
        <v>43466</v>
      </c>
      <c r="E502" s="2">
        <v>43830</v>
      </c>
      <c r="F502" s="1" t="s">
        <v>91</v>
      </c>
      <c r="G502">
        <v>0</v>
      </c>
      <c r="H502">
        <v>0</v>
      </c>
      <c r="I502" s="1" t="s">
        <v>16</v>
      </c>
      <c r="J502" s="1" t="s">
        <v>40</v>
      </c>
      <c r="K502" s="1" t="s">
        <v>41</v>
      </c>
      <c r="L502" s="1" t="s">
        <v>179</v>
      </c>
      <c r="M502" s="1" t="s">
        <v>180</v>
      </c>
      <c r="N502" s="1" t="s">
        <v>181</v>
      </c>
      <c r="O502" s="1" t="s">
        <v>182</v>
      </c>
      <c r="P502" s="1" t="s">
        <v>1396</v>
      </c>
      <c r="Q502">
        <v>7</v>
      </c>
      <c r="R502" s="1" t="s">
        <v>314</v>
      </c>
      <c r="S502">
        <v>509</v>
      </c>
      <c r="T502" s="1" t="s">
        <v>1237</v>
      </c>
      <c r="U502" s="1" t="s">
        <v>1238</v>
      </c>
      <c r="V502">
        <v>2</v>
      </c>
      <c r="W502" s="1" t="s">
        <v>169</v>
      </c>
      <c r="X502" s="1" t="s">
        <v>169</v>
      </c>
      <c r="Y502" s="1" t="s">
        <v>1237</v>
      </c>
      <c r="Z502">
        <v>132771</v>
      </c>
      <c r="AA502" t="s">
        <v>1256</v>
      </c>
      <c r="AB502" t="s">
        <v>1256</v>
      </c>
    </row>
    <row r="503" spans="1:28">
      <c r="A503">
        <v>10848</v>
      </c>
      <c r="B503" s="1" t="s">
        <v>1396</v>
      </c>
      <c r="C503" s="1" t="s">
        <v>38</v>
      </c>
      <c r="D503" s="2">
        <v>43466</v>
      </c>
      <c r="E503" s="2">
        <v>43830</v>
      </c>
      <c r="F503" s="1" t="s">
        <v>91</v>
      </c>
      <c r="G503">
        <v>0</v>
      </c>
      <c r="H503">
        <v>0</v>
      </c>
      <c r="I503" s="1" t="s">
        <v>16</v>
      </c>
      <c r="J503" s="1" t="s">
        <v>40</v>
      </c>
      <c r="K503" s="1" t="s">
        <v>41</v>
      </c>
      <c r="L503" s="1" t="s">
        <v>42</v>
      </c>
      <c r="M503" s="1" t="s">
        <v>43</v>
      </c>
      <c r="N503" s="1" t="s">
        <v>44</v>
      </c>
      <c r="O503" s="1" t="s">
        <v>45</v>
      </c>
      <c r="P503" s="1" t="s">
        <v>1396</v>
      </c>
      <c r="Q503">
        <v>7</v>
      </c>
      <c r="R503" s="1" t="s">
        <v>314</v>
      </c>
      <c r="S503">
        <v>509</v>
      </c>
      <c r="T503" s="1" t="s">
        <v>1237</v>
      </c>
      <c r="U503" s="1" t="s">
        <v>1238</v>
      </c>
      <c r="V503">
        <v>2</v>
      </c>
      <c r="W503" s="1" t="s">
        <v>169</v>
      </c>
      <c r="X503" s="1" t="s">
        <v>169</v>
      </c>
      <c r="Y503" s="1" t="s">
        <v>1237</v>
      </c>
      <c r="Z503">
        <v>223614</v>
      </c>
      <c r="AA503" t="s">
        <v>1256</v>
      </c>
      <c r="AB503" t="s">
        <v>1256</v>
      </c>
    </row>
    <row r="504" spans="1:28">
      <c r="A504">
        <v>10848</v>
      </c>
      <c r="B504" s="1" t="s">
        <v>1396</v>
      </c>
      <c r="C504" s="1" t="s">
        <v>38</v>
      </c>
      <c r="D504" s="2">
        <v>43466</v>
      </c>
      <c r="E504" s="2">
        <v>43830</v>
      </c>
      <c r="F504" s="1" t="s">
        <v>91</v>
      </c>
      <c r="G504">
        <v>0</v>
      </c>
      <c r="H504">
        <v>0</v>
      </c>
      <c r="I504" s="1" t="s">
        <v>16</v>
      </c>
      <c r="J504" s="1" t="s">
        <v>40</v>
      </c>
      <c r="K504" s="1" t="s">
        <v>41</v>
      </c>
      <c r="L504" s="1" t="s">
        <v>42</v>
      </c>
      <c r="M504" s="1" t="s">
        <v>43</v>
      </c>
      <c r="N504" s="1" t="s">
        <v>344</v>
      </c>
      <c r="O504" s="1" t="s">
        <v>43</v>
      </c>
      <c r="P504" s="1" t="s">
        <v>1396</v>
      </c>
      <c r="Q504">
        <v>7</v>
      </c>
      <c r="R504" s="1" t="s">
        <v>314</v>
      </c>
      <c r="S504">
        <v>509</v>
      </c>
      <c r="T504" s="1" t="s">
        <v>1237</v>
      </c>
      <c r="U504" s="1" t="s">
        <v>1238</v>
      </c>
      <c r="V504">
        <v>2</v>
      </c>
      <c r="W504" s="1" t="s">
        <v>169</v>
      </c>
      <c r="X504" s="1" t="s">
        <v>169</v>
      </c>
      <c r="Y504" s="1" t="s">
        <v>1237</v>
      </c>
      <c r="Z504">
        <v>177160</v>
      </c>
      <c r="AA504" t="s">
        <v>1256</v>
      </c>
      <c r="AB504" t="s">
        <v>1256</v>
      </c>
    </row>
    <row r="505" spans="1:28">
      <c r="A505">
        <v>10848</v>
      </c>
      <c r="B505" s="1" t="s">
        <v>1396</v>
      </c>
      <c r="C505" s="1" t="s">
        <v>38</v>
      </c>
      <c r="D505" s="2">
        <v>43466</v>
      </c>
      <c r="E505" s="2">
        <v>43830</v>
      </c>
      <c r="F505" s="1" t="s">
        <v>91</v>
      </c>
      <c r="G505">
        <v>0</v>
      </c>
      <c r="H505">
        <v>0</v>
      </c>
      <c r="I505" s="1" t="s">
        <v>16</v>
      </c>
      <c r="J505" s="1" t="s">
        <v>40</v>
      </c>
      <c r="K505" s="1" t="s">
        <v>41</v>
      </c>
      <c r="L505" s="1" t="s">
        <v>42</v>
      </c>
      <c r="M505" s="1" t="s">
        <v>43</v>
      </c>
      <c r="N505" s="1" t="s">
        <v>373</v>
      </c>
      <c r="O505" s="1" t="s">
        <v>374</v>
      </c>
      <c r="P505" s="1" t="s">
        <v>1396</v>
      </c>
      <c r="Q505">
        <v>7</v>
      </c>
      <c r="R505" s="1" t="s">
        <v>314</v>
      </c>
      <c r="S505">
        <v>509</v>
      </c>
      <c r="T505" s="1" t="s">
        <v>1237</v>
      </c>
      <c r="U505" s="1" t="s">
        <v>1238</v>
      </c>
      <c r="V505">
        <v>2</v>
      </c>
      <c r="W505" s="1" t="s">
        <v>169</v>
      </c>
      <c r="X505" s="1" t="s">
        <v>169</v>
      </c>
      <c r="Y505" s="1" t="s">
        <v>1237</v>
      </c>
      <c r="Z505">
        <v>168000</v>
      </c>
      <c r="AA505" t="s">
        <v>1256</v>
      </c>
      <c r="AB505" t="s">
        <v>1256</v>
      </c>
    </row>
    <row r="506" spans="1:28">
      <c r="A506">
        <v>10848</v>
      </c>
      <c r="B506" s="1" t="s">
        <v>1396</v>
      </c>
      <c r="C506" s="1" t="s">
        <v>38</v>
      </c>
      <c r="D506" s="2">
        <v>43466</v>
      </c>
      <c r="E506" s="2">
        <v>43830</v>
      </c>
      <c r="F506" s="1" t="s">
        <v>91</v>
      </c>
      <c r="G506">
        <v>0</v>
      </c>
      <c r="H506">
        <v>0</v>
      </c>
      <c r="I506" s="1" t="s">
        <v>16</v>
      </c>
      <c r="J506" s="1" t="s">
        <v>40</v>
      </c>
      <c r="K506" s="1" t="s">
        <v>41</v>
      </c>
      <c r="L506" s="1" t="s">
        <v>42</v>
      </c>
      <c r="M506" s="1" t="s">
        <v>43</v>
      </c>
      <c r="N506" s="1" t="s">
        <v>155</v>
      </c>
      <c r="O506" s="1" t="s">
        <v>156</v>
      </c>
      <c r="P506" s="1" t="s">
        <v>1396</v>
      </c>
      <c r="Q506">
        <v>7</v>
      </c>
      <c r="R506" s="1" t="s">
        <v>314</v>
      </c>
      <c r="S506">
        <v>509</v>
      </c>
      <c r="T506" s="1" t="s">
        <v>1237</v>
      </c>
      <c r="U506" s="1" t="s">
        <v>1238</v>
      </c>
      <c r="V506">
        <v>2</v>
      </c>
      <c r="W506" s="1" t="s">
        <v>169</v>
      </c>
      <c r="X506" s="1" t="s">
        <v>169</v>
      </c>
      <c r="Y506" s="1" t="s">
        <v>1237</v>
      </c>
      <c r="Z506">
        <v>260674</v>
      </c>
      <c r="AA506" t="s">
        <v>1256</v>
      </c>
      <c r="AB506" t="s">
        <v>1256</v>
      </c>
    </row>
    <row r="507" spans="1:28">
      <c r="A507">
        <v>10848</v>
      </c>
      <c r="B507" s="1" t="s">
        <v>1396</v>
      </c>
      <c r="C507" s="1" t="s">
        <v>38</v>
      </c>
      <c r="D507" s="2">
        <v>43466</v>
      </c>
      <c r="E507" s="2">
        <v>43830</v>
      </c>
      <c r="F507" s="1" t="s">
        <v>91</v>
      </c>
      <c r="G507">
        <v>0</v>
      </c>
      <c r="H507">
        <v>0</v>
      </c>
      <c r="I507" s="1" t="s">
        <v>16</v>
      </c>
      <c r="J507" s="1" t="s">
        <v>40</v>
      </c>
      <c r="K507" s="1" t="s">
        <v>41</v>
      </c>
      <c r="L507" s="1" t="s">
        <v>173</v>
      </c>
      <c r="M507" s="1" t="s">
        <v>174</v>
      </c>
      <c r="N507" s="1" t="s">
        <v>1323</v>
      </c>
      <c r="O507" s="1" t="s">
        <v>1324</v>
      </c>
      <c r="P507" s="1" t="s">
        <v>1396</v>
      </c>
      <c r="Q507">
        <v>7</v>
      </c>
      <c r="R507" s="1" t="s">
        <v>314</v>
      </c>
      <c r="S507">
        <v>509</v>
      </c>
      <c r="T507" s="1" t="s">
        <v>1237</v>
      </c>
      <c r="U507" s="1" t="s">
        <v>1238</v>
      </c>
      <c r="V507">
        <v>2</v>
      </c>
      <c r="W507" s="1" t="s">
        <v>169</v>
      </c>
      <c r="X507" s="1" t="s">
        <v>169</v>
      </c>
      <c r="Y507" s="1" t="s">
        <v>1237</v>
      </c>
      <c r="Z507">
        <v>96529</v>
      </c>
      <c r="AA507" t="s">
        <v>1256</v>
      </c>
      <c r="AB507" t="s">
        <v>1256</v>
      </c>
    </row>
    <row r="508" spans="1:28">
      <c r="A508">
        <v>10848</v>
      </c>
      <c r="B508" s="1" t="s">
        <v>1396</v>
      </c>
      <c r="C508" s="1" t="s">
        <v>38</v>
      </c>
      <c r="D508" s="2">
        <v>43466</v>
      </c>
      <c r="E508" s="2">
        <v>43830</v>
      </c>
      <c r="F508" s="1" t="s">
        <v>91</v>
      </c>
      <c r="G508">
        <v>0</v>
      </c>
      <c r="H508">
        <v>0</v>
      </c>
      <c r="I508" s="1" t="s">
        <v>16</v>
      </c>
      <c r="J508" s="1" t="s">
        <v>40</v>
      </c>
      <c r="K508" s="1" t="s">
        <v>41</v>
      </c>
      <c r="L508" s="1" t="s">
        <v>173</v>
      </c>
      <c r="M508" s="1" t="s">
        <v>174</v>
      </c>
      <c r="N508" s="1" t="s">
        <v>988</v>
      </c>
      <c r="O508" s="1" t="s">
        <v>989</v>
      </c>
      <c r="P508" s="1" t="s">
        <v>1396</v>
      </c>
      <c r="Q508">
        <v>7</v>
      </c>
      <c r="R508" s="1" t="s">
        <v>314</v>
      </c>
      <c r="S508">
        <v>509</v>
      </c>
      <c r="T508" s="1" t="s">
        <v>1237</v>
      </c>
      <c r="U508" s="1" t="s">
        <v>1238</v>
      </c>
      <c r="V508">
        <v>2</v>
      </c>
      <c r="W508" s="1" t="s">
        <v>169</v>
      </c>
      <c r="X508" s="1" t="s">
        <v>169</v>
      </c>
      <c r="Y508" s="1" t="s">
        <v>1237</v>
      </c>
      <c r="Z508">
        <v>202014</v>
      </c>
      <c r="AA508" t="s">
        <v>1256</v>
      </c>
      <c r="AB508" t="s">
        <v>1256</v>
      </c>
    </row>
    <row r="509" spans="1:28">
      <c r="A509">
        <v>10848</v>
      </c>
      <c r="B509" s="1" t="s">
        <v>1396</v>
      </c>
      <c r="C509" s="1" t="s">
        <v>38</v>
      </c>
      <c r="D509" s="2">
        <v>43466</v>
      </c>
      <c r="E509" s="2">
        <v>43830</v>
      </c>
      <c r="F509" s="1" t="s">
        <v>91</v>
      </c>
      <c r="G509">
        <v>0</v>
      </c>
      <c r="H509">
        <v>0</v>
      </c>
      <c r="I509" s="1" t="s">
        <v>16</v>
      </c>
      <c r="J509" s="1" t="s">
        <v>40</v>
      </c>
      <c r="K509" s="1" t="s">
        <v>41</v>
      </c>
      <c r="L509" s="1" t="s">
        <v>173</v>
      </c>
      <c r="M509" s="1" t="s">
        <v>174</v>
      </c>
      <c r="N509" s="1" t="s">
        <v>808</v>
      </c>
      <c r="O509" s="1" t="s">
        <v>809</v>
      </c>
      <c r="P509" s="1" t="s">
        <v>1396</v>
      </c>
      <c r="Q509">
        <v>7</v>
      </c>
      <c r="R509" s="1" t="s">
        <v>314</v>
      </c>
      <c r="S509">
        <v>509</v>
      </c>
      <c r="T509" s="1" t="s">
        <v>1237</v>
      </c>
      <c r="U509" s="1" t="s">
        <v>1238</v>
      </c>
      <c r="V509">
        <v>2</v>
      </c>
      <c r="W509" s="1" t="s">
        <v>169</v>
      </c>
      <c r="X509" s="1" t="s">
        <v>169</v>
      </c>
      <c r="Y509" s="1" t="s">
        <v>1237</v>
      </c>
      <c r="Z509">
        <v>154849</v>
      </c>
      <c r="AA509" t="s">
        <v>1256</v>
      </c>
      <c r="AB509" t="s">
        <v>1256</v>
      </c>
    </row>
    <row r="510" spans="1:28">
      <c r="A510">
        <v>10848</v>
      </c>
      <c r="B510" s="1" t="s">
        <v>1396</v>
      </c>
      <c r="C510" s="1" t="s">
        <v>38</v>
      </c>
      <c r="D510" s="2">
        <v>43466</v>
      </c>
      <c r="E510" s="2">
        <v>43830</v>
      </c>
      <c r="F510" s="1" t="s">
        <v>91</v>
      </c>
      <c r="G510">
        <v>0</v>
      </c>
      <c r="H510">
        <v>0</v>
      </c>
      <c r="I510" s="1" t="s">
        <v>16</v>
      </c>
      <c r="J510" s="1" t="s">
        <v>40</v>
      </c>
      <c r="K510" s="1" t="s">
        <v>41</v>
      </c>
      <c r="L510" s="1" t="s">
        <v>173</v>
      </c>
      <c r="M510" s="1" t="s">
        <v>174</v>
      </c>
      <c r="N510" s="1" t="s">
        <v>175</v>
      </c>
      <c r="O510" s="1" t="s">
        <v>176</v>
      </c>
      <c r="P510" s="1" t="s">
        <v>1396</v>
      </c>
      <c r="Q510">
        <v>7</v>
      </c>
      <c r="R510" s="1" t="s">
        <v>314</v>
      </c>
      <c r="S510">
        <v>509</v>
      </c>
      <c r="T510" s="1" t="s">
        <v>1237</v>
      </c>
      <c r="U510" s="1" t="s">
        <v>1238</v>
      </c>
      <c r="V510">
        <v>2</v>
      </c>
      <c r="W510" s="1" t="s">
        <v>169</v>
      </c>
      <c r="X510" s="1" t="s">
        <v>169</v>
      </c>
      <c r="Y510" s="1" t="s">
        <v>1237</v>
      </c>
      <c r="Z510">
        <v>140712</v>
      </c>
      <c r="AA510" t="s">
        <v>1256</v>
      </c>
      <c r="AB510" t="s">
        <v>1256</v>
      </c>
    </row>
    <row r="511" spans="1:28">
      <c r="A511">
        <v>10848</v>
      </c>
      <c r="B511" s="1" t="s">
        <v>1396</v>
      </c>
      <c r="C511" s="1" t="s">
        <v>38</v>
      </c>
      <c r="D511" s="2">
        <v>43466</v>
      </c>
      <c r="E511" s="2">
        <v>43830</v>
      </c>
      <c r="F511" s="1" t="s">
        <v>91</v>
      </c>
      <c r="G511">
        <v>0</v>
      </c>
      <c r="H511">
        <v>0</v>
      </c>
      <c r="I511" s="1" t="s">
        <v>16</v>
      </c>
      <c r="J511" s="1" t="s">
        <v>40</v>
      </c>
      <c r="K511" s="1" t="s">
        <v>41</v>
      </c>
      <c r="L511" s="1" t="s">
        <v>173</v>
      </c>
      <c r="M511" s="1" t="s">
        <v>174</v>
      </c>
      <c r="N511" s="1" t="s">
        <v>392</v>
      </c>
      <c r="O511" s="1" t="s">
        <v>174</v>
      </c>
      <c r="P511" s="1" t="s">
        <v>1396</v>
      </c>
      <c r="Q511">
        <v>7</v>
      </c>
      <c r="R511" s="1" t="s">
        <v>314</v>
      </c>
      <c r="S511">
        <v>509</v>
      </c>
      <c r="T511" s="1" t="s">
        <v>1237</v>
      </c>
      <c r="U511" s="1" t="s">
        <v>1238</v>
      </c>
      <c r="V511">
        <v>2</v>
      </c>
      <c r="W511" s="1" t="s">
        <v>169</v>
      </c>
      <c r="X511" s="1" t="s">
        <v>169</v>
      </c>
      <c r="Y511" s="1" t="s">
        <v>1237</v>
      </c>
      <c r="Z511">
        <v>142408</v>
      </c>
      <c r="AA511" t="s">
        <v>1256</v>
      </c>
      <c r="AB511" t="s">
        <v>1256</v>
      </c>
    </row>
    <row r="512" spans="1:28">
      <c r="A512">
        <v>10848</v>
      </c>
      <c r="B512" s="1" t="s">
        <v>1396</v>
      </c>
      <c r="C512" s="1" t="s">
        <v>38</v>
      </c>
      <c r="D512" s="2">
        <v>43466</v>
      </c>
      <c r="E512" s="2">
        <v>43830</v>
      </c>
      <c r="F512" s="1" t="s">
        <v>91</v>
      </c>
      <c r="G512">
        <v>0</v>
      </c>
      <c r="H512">
        <v>0</v>
      </c>
      <c r="I512" s="1" t="s">
        <v>16</v>
      </c>
      <c r="J512" s="1" t="s">
        <v>40</v>
      </c>
      <c r="K512" s="1" t="s">
        <v>41</v>
      </c>
      <c r="L512" s="1" t="s">
        <v>301</v>
      </c>
      <c r="M512" s="1" t="s">
        <v>302</v>
      </c>
      <c r="N512" s="1" t="s">
        <v>303</v>
      </c>
      <c r="O512" s="1" t="s">
        <v>304</v>
      </c>
      <c r="P512" s="1" t="s">
        <v>1396</v>
      </c>
      <c r="Q512">
        <v>7</v>
      </c>
      <c r="R512" s="1" t="s">
        <v>314</v>
      </c>
      <c r="S512">
        <v>509</v>
      </c>
      <c r="T512" s="1" t="s">
        <v>1237</v>
      </c>
      <c r="U512" s="1" t="s">
        <v>1238</v>
      </c>
      <c r="V512">
        <v>2</v>
      </c>
      <c r="W512" s="1" t="s">
        <v>169</v>
      </c>
      <c r="X512" s="1" t="s">
        <v>169</v>
      </c>
      <c r="Y512" s="1" t="s">
        <v>1237</v>
      </c>
      <c r="Z512">
        <v>129574</v>
      </c>
      <c r="AA512" t="s">
        <v>1256</v>
      </c>
      <c r="AB512" t="s">
        <v>1256</v>
      </c>
    </row>
    <row r="513" spans="1:28">
      <c r="A513">
        <v>10848</v>
      </c>
      <c r="B513" s="1" t="s">
        <v>1396</v>
      </c>
      <c r="C513" s="1" t="s">
        <v>38</v>
      </c>
      <c r="D513" s="2">
        <v>43466</v>
      </c>
      <c r="E513" s="2">
        <v>43830</v>
      </c>
      <c r="F513" s="1" t="s">
        <v>91</v>
      </c>
      <c r="G513">
        <v>0</v>
      </c>
      <c r="H513">
        <v>0</v>
      </c>
      <c r="I513" s="1" t="s">
        <v>16</v>
      </c>
      <c r="J513" s="1" t="s">
        <v>40</v>
      </c>
      <c r="K513" s="1" t="s">
        <v>41</v>
      </c>
      <c r="L513" s="1" t="s">
        <v>301</v>
      </c>
      <c r="M513" s="1" t="s">
        <v>302</v>
      </c>
      <c r="N513" s="1" t="s">
        <v>582</v>
      </c>
      <c r="O513" s="1" t="s">
        <v>583</v>
      </c>
      <c r="P513" s="1" t="s">
        <v>1396</v>
      </c>
      <c r="Q513">
        <v>7</v>
      </c>
      <c r="R513" s="1" t="s">
        <v>314</v>
      </c>
      <c r="S513">
        <v>509</v>
      </c>
      <c r="T513" s="1" t="s">
        <v>1237</v>
      </c>
      <c r="U513" s="1" t="s">
        <v>1238</v>
      </c>
      <c r="V513">
        <v>2</v>
      </c>
      <c r="W513" s="1" t="s">
        <v>169</v>
      </c>
      <c r="X513" s="1" t="s">
        <v>169</v>
      </c>
      <c r="Y513" s="1" t="s">
        <v>1237</v>
      </c>
      <c r="Z513">
        <v>173491</v>
      </c>
      <c r="AA513" t="s">
        <v>1256</v>
      </c>
      <c r="AB513" t="s">
        <v>1256</v>
      </c>
    </row>
    <row r="514" spans="1:28">
      <c r="A514">
        <v>10848</v>
      </c>
      <c r="B514" s="1" t="s">
        <v>1396</v>
      </c>
      <c r="C514" s="1" t="s">
        <v>38</v>
      </c>
      <c r="D514" s="2">
        <v>43466</v>
      </c>
      <c r="E514" s="2">
        <v>43830</v>
      </c>
      <c r="F514" s="1" t="s">
        <v>91</v>
      </c>
      <c r="G514">
        <v>0</v>
      </c>
      <c r="H514">
        <v>0</v>
      </c>
      <c r="I514" s="1" t="s">
        <v>16</v>
      </c>
      <c r="J514" s="1" t="s">
        <v>40</v>
      </c>
      <c r="K514" s="1" t="s">
        <v>41</v>
      </c>
      <c r="L514" s="1" t="s">
        <v>301</v>
      </c>
      <c r="M514" s="1" t="s">
        <v>302</v>
      </c>
      <c r="N514" s="1" t="s">
        <v>471</v>
      </c>
      <c r="O514" s="1" t="s">
        <v>472</v>
      </c>
      <c r="P514" s="1" t="s">
        <v>1396</v>
      </c>
      <c r="Q514">
        <v>7</v>
      </c>
      <c r="R514" s="1" t="s">
        <v>314</v>
      </c>
      <c r="S514">
        <v>509</v>
      </c>
      <c r="T514" s="1" t="s">
        <v>1237</v>
      </c>
      <c r="U514" s="1" t="s">
        <v>1238</v>
      </c>
      <c r="V514">
        <v>2</v>
      </c>
      <c r="W514" s="1" t="s">
        <v>169</v>
      </c>
      <c r="X514" s="1" t="s">
        <v>169</v>
      </c>
      <c r="Y514" s="1" t="s">
        <v>1237</v>
      </c>
      <c r="Z514">
        <v>161950</v>
      </c>
      <c r="AA514" t="s">
        <v>1256</v>
      </c>
      <c r="AB514" t="s">
        <v>1256</v>
      </c>
    </row>
    <row r="515" spans="1:28">
      <c r="A515">
        <v>10848</v>
      </c>
      <c r="B515" s="1" t="s">
        <v>1396</v>
      </c>
      <c r="C515" s="1" t="s">
        <v>38</v>
      </c>
      <c r="D515" s="2">
        <v>43466</v>
      </c>
      <c r="E515" s="2">
        <v>43830</v>
      </c>
      <c r="F515" s="1" t="s">
        <v>91</v>
      </c>
      <c r="G515">
        <v>0</v>
      </c>
      <c r="H515">
        <v>0</v>
      </c>
      <c r="I515" s="1" t="s">
        <v>16</v>
      </c>
      <c r="J515" s="1" t="s">
        <v>40</v>
      </c>
      <c r="K515" s="1" t="s">
        <v>41</v>
      </c>
      <c r="L515" s="1" t="s">
        <v>301</v>
      </c>
      <c r="M515" s="1" t="s">
        <v>302</v>
      </c>
      <c r="N515" s="1" t="s">
        <v>588</v>
      </c>
      <c r="O515" s="1" t="s">
        <v>302</v>
      </c>
      <c r="P515" s="1" t="s">
        <v>1396</v>
      </c>
      <c r="Q515">
        <v>7</v>
      </c>
      <c r="R515" s="1" t="s">
        <v>314</v>
      </c>
      <c r="S515">
        <v>509</v>
      </c>
      <c r="T515" s="1" t="s">
        <v>1237</v>
      </c>
      <c r="U515" s="1" t="s">
        <v>1238</v>
      </c>
      <c r="V515">
        <v>2</v>
      </c>
      <c r="W515" s="1" t="s">
        <v>169</v>
      </c>
      <c r="X515" s="1" t="s">
        <v>169</v>
      </c>
      <c r="Y515" s="1" t="s">
        <v>1237</v>
      </c>
      <c r="Z515">
        <v>196446</v>
      </c>
      <c r="AA515" t="s">
        <v>1256</v>
      </c>
      <c r="AB515" t="s">
        <v>1256</v>
      </c>
    </row>
    <row r="516" spans="1:28">
      <c r="A516">
        <v>10848</v>
      </c>
      <c r="B516" s="1" t="s">
        <v>1396</v>
      </c>
      <c r="C516" s="1" t="s">
        <v>38</v>
      </c>
      <c r="D516" s="2">
        <v>43466</v>
      </c>
      <c r="E516" s="2">
        <v>43830</v>
      </c>
      <c r="F516" s="1" t="s">
        <v>91</v>
      </c>
      <c r="G516">
        <v>0</v>
      </c>
      <c r="H516">
        <v>0</v>
      </c>
      <c r="I516" s="1" t="s">
        <v>16</v>
      </c>
      <c r="J516" s="1" t="s">
        <v>40</v>
      </c>
      <c r="K516" s="1" t="s">
        <v>41</v>
      </c>
      <c r="L516" s="1" t="s">
        <v>150</v>
      </c>
      <c r="M516" s="1" t="s">
        <v>151</v>
      </c>
      <c r="N516" s="1" t="s">
        <v>1374</v>
      </c>
      <c r="O516" s="1" t="s">
        <v>1375</v>
      </c>
      <c r="P516" s="1" t="s">
        <v>1396</v>
      </c>
      <c r="Q516">
        <v>7</v>
      </c>
      <c r="R516" s="1" t="s">
        <v>314</v>
      </c>
      <c r="S516">
        <v>509</v>
      </c>
      <c r="T516" s="1" t="s">
        <v>1237</v>
      </c>
      <c r="U516" s="1" t="s">
        <v>1238</v>
      </c>
      <c r="V516">
        <v>2</v>
      </c>
      <c r="W516" s="1" t="s">
        <v>169</v>
      </c>
      <c r="X516" s="1" t="s">
        <v>169</v>
      </c>
      <c r="Y516" s="1" t="s">
        <v>1237</v>
      </c>
      <c r="Z516">
        <v>147840</v>
      </c>
      <c r="AA516" t="s">
        <v>1256</v>
      </c>
      <c r="AB516" t="s">
        <v>1256</v>
      </c>
    </row>
    <row r="517" spans="1:28">
      <c r="A517">
        <v>10848</v>
      </c>
      <c r="B517" s="1" t="s">
        <v>1396</v>
      </c>
      <c r="C517" s="1" t="s">
        <v>38</v>
      </c>
      <c r="D517" s="2">
        <v>43466</v>
      </c>
      <c r="E517" s="2">
        <v>43830</v>
      </c>
      <c r="F517" s="1" t="s">
        <v>91</v>
      </c>
      <c r="G517">
        <v>0</v>
      </c>
      <c r="H517">
        <v>0</v>
      </c>
      <c r="I517" s="1" t="s">
        <v>16</v>
      </c>
      <c r="J517" s="1" t="s">
        <v>40</v>
      </c>
      <c r="K517" s="1" t="s">
        <v>41</v>
      </c>
      <c r="L517" s="1" t="s">
        <v>150</v>
      </c>
      <c r="M517" s="1" t="s">
        <v>151</v>
      </c>
      <c r="N517" s="1" t="s">
        <v>349</v>
      </c>
      <c r="O517" s="1" t="s">
        <v>350</v>
      </c>
      <c r="P517" s="1" t="s">
        <v>1396</v>
      </c>
      <c r="Q517">
        <v>7</v>
      </c>
      <c r="R517" s="1" t="s">
        <v>314</v>
      </c>
      <c r="S517">
        <v>509</v>
      </c>
      <c r="T517" s="1" t="s">
        <v>1237</v>
      </c>
      <c r="U517" s="1" t="s">
        <v>1238</v>
      </c>
      <c r="V517">
        <v>2</v>
      </c>
      <c r="W517" s="1" t="s">
        <v>169</v>
      </c>
      <c r="X517" s="1" t="s">
        <v>169</v>
      </c>
      <c r="Y517" s="1" t="s">
        <v>1237</v>
      </c>
      <c r="Z517">
        <v>178930</v>
      </c>
      <c r="AA517" t="s">
        <v>1256</v>
      </c>
      <c r="AB517" t="s">
        <v>1256</v>
      </c>
    </row>
    <row r="518" spans="1:28">
      <c r="A518">
        <v>10848</v>
      </c>
      <c r="B518" s="1" t="s">
        <v>1396</v>
      </c>
      <c r="C518" s="1" t="s">
        <v>38</v>
      </c>
      <c r="D518" s="2">
        <v>43466</v>
      </c>
      <c r="E518" s="2">
        <v>43830</v>
      </c>
      <c r="F518" s="1" t="s">
        <v>91</v>
      </c>
      <c r="G518">
        <v>0</v>
      </c>
      <c r="H518">
        <v>0</v>
      </c>
      <c r="I518" s="1" t="s">
        <v>16</v>
      </c>
      <c r="J518" s="1" t="s">
        <v>40</v>
      </c>
      <c r="K518" s="1" t="s">
        <v>41</v>
      </c>
      <c r="L518" s="1" t="s">
        <v>150</v>
      </c>
      <c r="M518" s="1" t="s">
        <v>151</v>
      </c>
      <c r="N518" s="1" t="s">
        <v>152</v>
      </c>
      <c r="O518" s="1" t="s">
        <v>153</v>
      </c>
      <c r="P518" s="1" t="s">
        <v>1396</v>
      </c>
      <c r="Q518">
        <v>7</v>
      </c>
      <c r="R518" s="1" t="s">
        <v>314</v>
      </c>
      <c r="S518">
        <v>509</v>
      </c>
      <c r="T518" s="1" t="s">
        <v>1237</v>
      </c>
      <c r="U518" s="1" t="s">
        <v>1238</v>
      </c>
      <c r="V518">
        <v>2</v>
      </c>
      <c r="W518" s="1" t="s">
        <v>169</v>
      </c>
      <c r="X518" s="1" t="s">
        <v>169</v>
      </c>
      <c r="Y518" s="1" t="s">
        <v>1237</v>
      </c>
      <c r="Z518">
        <v>178925</v>
      </c>
      <c r="AA518" t="s">
        <v>1256</v>
      </c>
      <c r="AB518" t="s">
        <v>1256</v>
      </c>
    </row>
    <row r="519" spans="1:28">
      <c r="A519">
        <v>10848</v>
      </c>
      <c r="B519" s="1" t="s">
        <v>1396</v>
      </c>
      <c r="C519" s="1" t="s">
        <v>38</v>
      </c>
      <c r="D519" s="2">
        <v>43466</v>
      </c>
      <c r="E519" s="2">
        <v>43830</v>
      </c>
      <c r="F519" s="1" t="s">
        <v>91</v>
      </c>
      <c r="G519">
        <v>0</v>
      </c>
      <c r="H519">
        <v>0</v>
      </c>
      <c r="I519" s="1" t="s">
        <v>16</v>
      </c>
      <c r="J519" s="1" t="s">
        <v>40</v>
      </c>
      <c r="K519" s="1" t="s">
        <v>41</v>
      </c>
      <c r="L519" s="1" t="s">
        <v>150</v>
      </c>
      <c r="M519" s="1" t="s">
        <v>151</v>
      </c>
      <c r="N519" s="1" t="s">
        <v>168</v>
      </c>
      <c r="O519" s="1" t="s">
        <v>151</v>
      </c>
      <c r="P519" s="1" t="s">
        <v>1396</v>
      </c>
      <c r="Q519">
        <v>7</v>
      </c>
      <c r="R519" s="1" t="s">
        <v>314</v>
      </c>
      <c r="S519">
        <v>509</v>
      </c>
      <c r="T519" s="1" t="s">
        <v>1237</v>
      </c>
      <c r="U519" s="1" t="s">
        <v>1238</v>
      </c>
      <c r="V519">
        <v>2</v>
      </c>
      <c r="W519" s="1" t="s">
        <v>169</v>
      </c>
      <c r="X519" s="1" t="s">
        <v>169</v>
      </c>
      <c r="Y519" s="1" t="s">
        <v>1237</v>
      </c>
      <c r="Z519">
        <v>336792</v>
      </c>
      <c r="AA519" t="s">
        <v>1256</v>
      </c>
      <c r="AB519" t="s">
        <v>1256</v>
      </c>
    </row>
    <row r="520" spans="1:28">
      <c r="A520">
        <v>10848</v>
      </c>
      <c r="B520" s="1" t="s">
        <v>1396</v>
      </c>
      <c r="C520" s="1" t="s">
        <v>38</v>
      </c>
      <c r="D520" s="2">
        <v>43466</v>
      </c>
      <c r="E520" s="2">
        <v>43830</v>
      </c>
      <c r="F520" s="1" t="s">
        <v>91</v>
      </c>
      <c r="G520">
        <v>0</v>
      </c>
      <c r="H520">
        <v>0</v>
      </c>
      <c r="I520" s="1" t="s">
        <v>16</v>
      </c>
      <c r="J520" s="1" t="s">
        <v>40</v>
      </c>
      <c r="K520" s="1" t="s">
        <v>41</v>
      </c>
      <c r="L520" s="1" t="s">
        <v>171</v>
      </c>
      <c r="M520" s="1" t="s">
        <v>172</v>
      </c>
      <c r="N520" s="1" t="s">
        <v>259</v>
      </c>
      <c r="O520" s="1" t="s">
        <v>172</v>
      </c>
      <c r="P520" s="1" t="s">
        <v>1396</v>
      </c>
      <c r="Q520">
        <v>7</v>
      </c>
      <c r="R520" s="1" t="s">
        <v>314</v>
      </c>
      <c r="S520">
        <v>509</v>
      </c>
      <c r="T520" s="1" t="s">
        <v>1237</v>
      </c>
      <c r="U520" s="1" t="s">
        <v>1238</v>
      </c>
      <c r="V520">
        <v>2</v>
      </c>
      <c r="W520" s="1" t="s">
        <v>169</v>
      </c>
      <c r="X520" s="1" t="s">
        <v>169</v>
      </c>
      <c r="Y520" s="1" t="s">
        <v>1237</v>
      </c>
      <c r="Z520">
        <v>269716</v>
      </c>
      <c r="AA520" t="s">
        <v>1256</v>
      </c>
      <c r="AB520" t="s">
        <v>1256</v>
      </c>
    </row>
    <row r="521" spans="1:28">
      <c r="A521">
        <v>10848</v>
      </c>
      <c r="B521" s="1" t="s">
        <v>1396</v>
      </c>
      <c r="C521" s="1" t="s">
        <v>38</v>
      </c>
      <c r="D521" s="2">
        <v>43466</v>
      </c>
      <c r="E521" s="2">
        <v>43830</v>
      </c>
      <c r="F521" s="1" t="s">
        <v>91</v>
      </c>
      <c r="G521">
        <v>0</v>
      </c>
      <c r="H521">
        <v>0</v>
      </c>
      <c r="I521" s="1" t="s">
        <v>16</v>
      </c>
      <c r="J521" s="1" t="s">
        <v>40</v>
      </c>
      <c r="K521" s="1" t="s">
        <v>41</v>
      </c>
      <c r="L521" s="1" t="s">
        <v>171</v>
      </c>
      <c r="M521" s="1" t="s">
        <v>172</v>
      </c>
      <c r="N521" s="1" t="s">
        <v>1303</v>
      </c>
      <c r="O521" s="1" t="s">
        <v>1304</v>
      </c>
      <c r="P521" s="1" t="s">
        <v>1396</v>
      </c>
      <c r="Q521">
        <v>7</v>
      </c>
      <c r="R521" s="1" t="s">
        <v>314</v>
      </c>
      <c r="S521">
        <v>509</v>
      </c>
      <c r="T521" s="1" t="s">
        <v>1237</v>
      </c>
      <c r="U521" s="1" t="s">
        <v>1238</v>
      </c>
      <c r="V521">
        <v>2</v>
      </c>
      <c r="W521" s="1" t="s">
        <v>169</v>
      </c>
      <c r="X521" s="1" t="s">
        <v>169</v>
      </c>
      <c r="Y521" s="1" t="s">
        <v>1237</v>
      </c>
      <c r="Z521">
        <v>195447</v>
      </c>
      <c r="AA521" t="s">
        <v>1256</v>
      </c>
      <c r="AB521" t="s">
        <v>1256</v>
      </c>
    </row>
    <row r="522" spans="1:28">
      <c r="A522">
        <v>10848</v>
      </c>
      <c r="B522" s="1" t="s">
        <v>1396</v>
      </c>
      <c r="C522" s="1" t="s">
        <v>38</v>
      </c>
      <c r="D522" s="2">
        <v>43466</v>
      </c>
      <c r="E522" s="2">
        <v>43830</v>
      </c>
      <c r="F522" s="1" t="s">
        <v>91</v>
      </c>
      <c r="G522">
        <v>0</v>
      </c>
      <c r="H522">
        <v>0</v>
      </c>
      <c r="I522" s="1" t="s">
        <v>16</v>
      </c>
      <c r="J522" s="1" t="s">
        <v>40</v>
      </c>
      <c r="K522" s="1" t="s">
        <v>41</v>
      </c>
      <c r="L522" s="1" t="s">
        <v>171</v>
      </c>
      <c r="M522" s="1" t="s">
        <v>172</v>
      </c>
      <c r="N522" s="1" t="s">
        <v>1397</v>
      </c>
      <c r="O522" s="1" t="s">
        <v>1398</v>
      </c>
      <c r="P522" s="1" t="s">
        <v>1396</v>
      </c>
      <c r="Q522">
        <v>7</v>
      </c>
      <c r="R522" s="1" t="s">
        <v>314</v>
      </c>
      <c r="S522">
        <v>509</v>
      </c>
      <c r="T522" s="1" t="s">
        <v>1237</v>
      </c>
      <c r="U522" s="1" t="s">
        <v>1238</v>
      </c>
      <c r="V522">
        <v>2</v>
      </c>
      <c r="W522" s="1" t="s">
        <v>169</v>
      </c>
      <c r="X522" s="1" t="s">
        <v>169</v>
      </c>
      <c r="Y522" s="1" t="s">
        <v>1237</v>
      </c>
      <c r="Z522">
        <v>127168</v>
      </c>
      <c r="AA522" t="s">
        <v>1256</v>
      </c>
      <c r="AB522" t="s">
        <v>1256</v>
      </c>
    </row>
    <row r="523" spans="1:28">
      <c r="A523">
        <v>10848</v>
      </c>
      <c r="B523" s="1" t="s">
        <v>1396</v>
      </c>
      <c r="C523" s="1" t="s">
        <v>38</v>
      </c>
      <c r="D523" s="2">
        <v>43466</v>
      </c>
      <c r="E523" s="2">
        <v>43830</v>
      </c>
      <c r="F523" s="1" t="s">
        <v>91</v>
      </c>
      <c r="G523">
        <v>0</v>
      </c>
      <c r="H523">
        <v>0</v>
      </c>
      <c r="I523" s="1" t="s">
        <v>16</v>
      </c>
      <c r="J523" s="1" t="s">
        <v>40</v>
      </c>
      <c r="K523" s="1" t="s">
        <v>41</v>
      </c>
      <c r="L523" s="1" t="s">
        <v>171</v>
      </c>
      <c r="M523" s="1" t="s">
        <v>172</v>
      </c>
      <c r="N523" s="1" t="s">
        <v>177</v>
      </c>
      <c r="O523" s="1" t="s">
        <v>178</v>
      </c>
      <c r="P523" s="1" t="s">
        <v>1396</v>
      </c>
      <c r="Q523">
        <v>7</v>
      </c>
      <c r="R523" s="1" t="s">
        <v>314</v>
      </c>
      <c r="S523">
        <v>509</v>
      </c>
      <c r="T523" s="1" t="s">
        <v>1237</v>
      </c>
      <c r="U523" s="1" t="s">
        <v>1238</v>
      </c>
      <c r="V523">
        <v>2</v>
      </c>
      <c r="W523" s="1" t="s">
        <v>169</v>
      </c>
      <c r="X523" s="1" t="s">
        <v>169</v>
      </c>
      <c r="Y523" s="1" t="s">
        <v>1237</v>
      </c>
      <c r="Z523">
        <v>155931</v>
      </c>
      <c r="AA523" t="s">
        <v>1256</v>
      </c>
      <c r="AB523" t="s">
        <v>1256</v>
      </c>
    </row>
    <row r="524" spans="1:28">
      <c r="A524">
        <v>10849</v>
      </c>
      <c r="B524" s="1" t="s">
        <v>1399</v>
      </c>
      <c r="C524" s="1" t="s">
        <v>38</v>
      </c>
      <c r="D524" s="2">
        <v>43466</v>
      </c>
      <c r="E524" s="2">
        <v>43830</v>
      </c>
      <c r="F524" s="1" t="s">
        <v>91</v>
      </c>
      <c r="G524">
        <v>0</v>
      </c>
      <c r="H524">
        <v>0</v>
      </c>
      <c r="I524" s="1" t="s">
        <v>16</v>
      </c>
      <c r="J524" s="1" t="s">
        <v>93</v>
      </c>
      <c r="K524" s="1" t="s">
        <v>94</v>
      </c>
      <c r="L524" s="1" t="s">
        <v>101</v>
      </c>
      <c r="M524" s="1" t="s">
        <v>102</v>
      </c>
      <c r="N524" s="1" t="s">
        <v>105</v>
      </c>
      <c r="O524" s="1" t="s">
        <v>106</v>
      </c>
      <c r="P524" s="1" t="s">
        <v>1395</v>
      </c>
      <c r="Q524">
        <v>8</v>
      </c>
      <c r="R524" s="1" t="s">
        <v>22</v>
      </c>
      <c r="S524">
        <v>1148</v>
      </c>
      <c r="T524" s="1" t="s">
        <v>1309</v>
      </c>
      <c r="U524" s="1" t="s">
        <v>1310</v>
      </c>
      <c r="V524">
        <v>6</v>
      </c>
      <c r="W524" s="1" t="s">
        <v>51</v>
      </c>
      <c r="X524" s="1" t="s">
        <v>51</v>
      </c>
      <c r="Y524" s="1" t="s">
        <v>1309</v>
      </c>
      <c r="Z524">
        <v>220767</v>
      </c>
      <c r="AA524" t="s">
        <v>1256</v>
      </c>
      <c r="AB524" t="s">
        <v>1256</v>
      </c>
    </row>
    <row r="525" spans="1:28">
      <c r="A525">
        <v>10849</v>
      </c>
      <c r="B525" s="1" t="s">
        <v>1399</v>
      </c>
      <c r="C525" s="1" t="s">
        <v>38</v>
      </c>
      <c r="D525" s="2">
        <v>43466</v>
      </c>
      <c r="E525" s="2">
        <v>43830</v>
      </c>
      <c r="F525" s="1" t="s">
        <v>91</v>
      </c>
      <c r="G525">
        <v>0</v>
      </c>
      <c r="H525">
        <v>0</v>
      </c>
      <c r="I525" s="1" t="s">
        <v>16</v>
      </c>
      <c r="J525" s="1" t="s">
        <v>93</v>
      </c>
      <c r="K525" s="1" t="s">
        <v>94</v>
      </c>
      <c r="L525" s="1" t="s">
        <v>101</v>
      </c>
      <c r="M525" s="1" t="s">
        <v>102</v>
      </c>
      <c r="N525" s="1" t="s">
        <v>107</v>
      </c>
      <c r="O525" s="1" t="s">
        <v>108</v>
      </c>
      <c r="P525" s="1" t="s">
        <v>1395</v>
      </c>
      <c r="Q525">
        <v>8</v>
      </c>
      <c r="R525" s="1" t="s">
        <v>22</v>
      </c>
      <c r="S525">
        <v>1148</v>
      </c>
      <c r="T525" s="1" t="s">
        <v>1309</v>
      </c>
      <c r="U525" s="1" t="s">
        <v>1310</v>
      </c>
      <c r="V525">
        <v>6</v>
      </c>
      <c r="W525" s="1" t="s">
        <v>51</v>
      </c>
      <c r="X525" s="1" t="s">
        <v>51</v>
      </c>
      <c r="Y525" s="1" t="s">
        <v>1309</v>
      </c>
      <c r="Z525">
        <v>165065</v>
      </c>
      <c r="AA525" t="s">
        <v>1256</v>
      </c>
      <c r="AB525" t="s">
        <v>1256</v>
      </c>
    </row>
    <row r="526" spans="1:28">
      <c r="A526">
        <v>10849</v>
      </c>
      <c r="B526" s="1" t="s">
        <v>1399</v>
      </c>
      <c r="C526" s="1" t="s">
        <v>38</v>
      </c>
      <c r="D526" s="2">
        <v>43466</v>
      </c>
      <c r="E526" s="2">
        <v>43830</v>
      </c>
      <c r="F526" s="1" t="s">
        <v>91</v>
      </c>
      <c r="G526">
        <v>0</v>
      </c>
      <c r="H526">
        <v>0</v>
      </c>
      <c r="I526" s="1" t="s">
        <v>16</v>
      </c>
      <c r="J526" s="1" t="s">
        <v>93</v>
      </c>
      <c r="K526" s="1" t="s">
        <v>94</v>
      </c>
      <c r="L526" s="1" t="s">
        <v>297</v>
      </c>
      <c r="M526" s="1" t="s">
        <v>298</v>
      </c>
      <c r="N526" s="1" t="s">
        <v>905</v>
      </c>
      <c r="O526" s="1" t="s">
        <v>906</v>
      </c>
      <c r="P526" s="1" t="s">
        <v>1395</v>
      </c>
      <c r="Q526">
        <v>8</v>
      </c>
      <c r="R526" s="1" t="s">
        <v>22</v>
      </c>
      <c r="S526">
        <v>1148</v>
      </c>
      <c r="T526" s="1" t="s">
        <v>1309</v>
      </c>
      <c r="U526" s="1" t="s">
        <v>1310</v>
      </c>
      <c r="V526">
        <v>6</v>
      </c>
      <c r="W526" s="1" t="s">
        <v>51</v>
      </c>
      <c r="X526" s="1" t="s">
        <v>51</v>
      </c>
      <c r="Y526" s="1" t="s">
        <v>1309</v>
      </c>
      <c r="Z526">
        <v>97349</v>
      </c>
      <c r="AA526" t="s">
        <v>1256</v>
      </c>
      <c r="AB526" t="s">
        <v>1256</v>
      </c>
    </row>
    <row r="527" spans="1:28">
      <c r="A527">
        <v>10849</v>
      </c>
      <c r="B527" s="1" t="s">
        <v>1399</v>
      </c>
      <c r="C527" s="1" t="s">
        <v>38</v>
      </c>
      <c r="D527" s="2">
        <v>43466</v>
      </c>
      <c r="E527" s="2">
        <v>43830</v>
      </c>
      <c r="F527" s="1" t="s">
        <v>91</v>
      </c>
      <c r="G527">
        <v>0</v>
      </c>
      <c r="H527">
        <v>0</v>
      </c>
      <c r="I527" s="1" t="s">
        <v>16</v>
      </c>
      <c r="J527" s="1" t="s">
        <v>93</v>
      </c>
      <c r="K527" s="1" t="s">
        <v>94</v>
      </c>
      <c r="L527" s="1" t="s">
        <v>297</v>
      </c>
      <c r="M527" s="1" t="s">
        <v>298</v>
      </c>
      <c r="N527" s="1" t="s">
        <v>465</v>
      </c>
      <c r="O527" s="1" t="s">
        <v>466</v>
      </c>
      <c r="P527" s="1" t="s">
        <v>1395</v>
      </c>
      <c r="Q527">
        <v>8</v>
      </c>
      <c r="R527" s="1" t="s">
        <v>22</v>
      </c>
      <c r="S527">
        <v>1148</v>
      </c>
      <c r="T527" s="1" t="s">
        <v>1309</v>
      </c>
      <c r="U527" s="1" t="s">
        <v>1310</v>
      </c>
      <c r="V527">
        <v>6</v>
      </c>
      <c r="W527" s="1" t="s">
        <v>51</v>
      </c>
      <c r="X527" s="1" t="s">
        <v>51</v>
      </c>
      <c r="Y527" s="1" t="s">
        <v>1309</v>
      </c>
      <c r="Z527">
        <v>162506</v>
      </c>
      <c r="AA527" t="s">
        <v>1256</v>
      </c>
      <c r="AB527" t="s">
        <v>1256</v>
      </c>
    </row>
    <row r="528" spans="1:28">
      <c r="A528">
        <v>10849</v>
      </c>
      <c r="B528" s="1" t="s">
        <v>1399</v>
      </c>
      <c r="C528" s="1" t="s">
        <v>38</v>
      </c>
      <c r="D528" s="2">
        <v>43466</v>
      </c>
      <c r="E528" s="2">
        <v>43830</v>
      </c>
      <c r="F528" s="1" t="s">
        <v>91</v>
      </c>
      <c r="G528">
        <v>0</v>
      </c>
      <c r="H528">
        <v>0</v>
      </c>
      <c r="I528" s="1" t="s">
        <v>16</v>
      </c>
      <c r="J528" s="1" t="s">
        <v>93</v>
      </c>
      <c r="K528" s="1" t="s">
        <v>94</v>
      </c>
      <c r="L528" s="1" t="s">
        <v>297</v>
      </c>
      <c r="M528" s="1" t="s">
        <v>298</v>
      </c>
      <c r="N528" s="1" t="s">
        <v>422</v>
      </c>
      <c r="O528" s="1" t="s">
        <v>423</v>
      </c>
      <c r="P528" s="1" t="s">
        <v>1395</v>
      </c>
      <c r="Q528">
        <v>8</v>
      </c>
      <c r="R528" s="1" t="s">
        <v>22</v>
      </c>
      <c r="S528">
        <v>1148</v>
      </c>
      <c r="T528" s="1" t="s">
        <v>1309</v>
      </c>
      <c r="U528" s="1" t="s">
        <v>1310</v>
      </c>
      <c r="V528">
        <v>6</v>
      </c>
      <c r="W528" s="1" t="s">
        <v>51</v>
      </c>
      <c r="X528" s="1" t="s">
        <v>51</v>
      </c>
      <c r="Y528" s="1" t="s">
        <v>1309</v>
      </c>
      <c r="Z528">
        <v>171634</v>
      </c>
      <c r="AA528" t="s">
        <v>1256</v>
      </c>
      <c r="AB528" t="s">
        <v>1256</v>
      </c>
    </row>
    <row r="529" spans="1:28">
      <c r="A529">
        <v>10884</v>
      </c>
      <c r="B529" s="1" t="s">
        <v>1400</v>
      </c>
      <c r="C529" s="1" t="s">
        <v>38</v>
      </c>
      <c r="D529" s="2">
        <v>43466</v>
      </c>
      <c r="E529" s="2">
        <v>43830</v>
      </c>
      <c r="F529" s="1" t="s">
        <v>91</v>
      </c>
      <c r="G529">
        <v>0</v>
      </c>
      <c r="H529">
        <v>0</v>
      </c>
      <c r="I529" s="1" t="s">
        <v>16</v>
      </c>
      <c r="J529" s="1" t="s">
        <v>40</v>
      </c>
      <c r="K529" s="1" t="s">
        <v>41</v>
      </c>
      <c r="L529" s="1" t="s">
        <v>191</v>
      </c>
      <c r="M529" s="1" t="s">
        <v>192</v>
      </c>
      <c r="N529" s="1" t="s">
        <v>195</v>
      </c>
      <c r="O529" s="1" t="s">
        <v>192</v>
      </c>
      <c r="P529" s="1" t="s">
        <v>1400</v>
      </c>
      <c r="Q529">
        <v>7</v>
      </c>
      <c r="R529" s="1" t="s">
        <v>314</v>
      </c>
      <c r="S529">
        <v>511</v>
      </c>
      <c r="T529" s="1" t="s">
        <v>1163</v>
      </c>
      <c r="U529" s="1" t="s">
        <v>1164</v>
      </c>
      <c r="V529">
        <v>5</v>
      </c>
      <c r="W529" s="1" t="s">
        <v>109</v>
      </c>
      <c r="X529" s="1" t="s">
        <v>109</v>
      </c>
      <c r="Y529" s="1" t="s">
        <v>1163</v>
      </c>
      <c r="Z529">
        <v>337096</v>
      </c>
      <c r="AA529" t="s">
        <v>1256</v>
      </c>
      <c r="AB529" t="s">
        <v>1256</v>
      </c>
    </row>
    <row r="530" spans="1:28">
      <c r="A530">
        <v>10885</v>
      </c>
      <c r="B530" s="1" t="s">
        <v>1401</v>
      </c>
      <c r="C530" s="1" t="s">
        <v>38</v>
      </c>
      <c r="D530" s="2">
        <v>43466</v>
      </c>
      <c r="E530" s="2">
        <v>43830</v>
      </c>
      <c r="F530" s="1" t="s">
        <v>91</v>
      </c>
      <c r="G530">
        <v>0</v>
      </c>
      <c r="H530">
        <v>0</v>
      </c>
      <c r="I530" s="1" t="s">
        <v>16</v>
      </c>
      <c r="J530" s="1" t="s">
        <v>40</v>
      </c>
      <c r="K530" s="1" t="s">
        <v>41</v>
      </c>
      <c r="L530" s="1" t="s">
        <v>191</v>
      </c>
      <c r="M530" s="1" t="s">
        <v>192</v>
      </c>
      <c r="N530" s="1" t="s">
        <v>195</v>
      </c>
      <c r="O530" s="1" t="s">
        <v>192</v>
      </c>
      <c r="P530" s="1" t="s">
        <v>1401</v>
      </c>
      <c r="Q530">
        <v>7</v>
      </c>
      <c r="R530" s="1" t="s">
        <v>314</v>
      </c>
      <c r="S530">
        <v>459</v>
      </c>
      <c r="T530" s="1" t="s">
        <v>446</v>
      </c>
      <c r="U530" s="1" t="s">
        <v>447</v>
      </c>
      <c r="V530">
        <v>5</v>
      </c>
      <c r="W530" s="1" t="s">
        <v>109</v>
      </c>
      <c r="X530" s="1" t="s">
        <v>109</v>
      </c>
      <c r="Y530" s="1" t="s">
        <v>391</v>
      </c>
      <c r="Z530">
        <v>337096</v>
      </c>
      <c r="AA530" t="s">
        <v>1256</v>
      </c>
      <c r="AB530" t="s">
        <v>1256</v>
      </c>
    </row>
    <row r="531" spans="1:28">
      <c r="A531">
        <v>10887</v>
      </c>
      <c r="B531" s="1" t="s">
        <v>1402</v>
      </c>
      <c r="C531" s="1" t="s">
        <v>38</v>
      </c>
      <c r="D531" s="2">
        <v>43466</v>
      </c>
      <c r="E531" s="2">
        <v>43830</v>
      </c>
      <c r="F531" s="1" t="s">
        <v>91</v>
      </c>
      <c r="G531">
        <v>0</v>
      </c>
      <c r="H531">
        <v>0</v>
      </c>
      <c r="I531" s="1" t="s">
        <v>16</v>
      </c>
      <c r="J531" s="1" t="s">
        <v>40</v>
      </c>
      <c r="K531" s="1" t="s">
        <v>41</v>
      </c>
      <c r="L531" s="1" t="s">
        <v>191</v>
      </c>
      <c r="M531" s="1" t="s">
        <v>192</v>
      </c>
      <c r="N531" s="1" t="s">
        <v>1321</v>
      </c>
      <c r="O531" s="1" t="s">
        <v>1322</v>
      </c>
      <c r="P531" s="1" t="s">
        <v>1402</v>
      </c>
      <c r="Q531">
        <v>8</v>
      </c>
      <c r="R531" s="1" t="s">
        <v>22</v>
      </c>
      <c r="S531">
        <v>100147</v>
      </c>
      <c r="T531" s="1" t="s">
        <v>1403</v>
      </c>
      <c r="U531" s="1" t="s">
        <v>1403</v>
      </c>
      <c r="V531">
        <v>6</v>
      </c>
      <c r="W531" s="1" t="s">
        <v>51</v>
      </c>
      <c r="X531" s="1" t="s">
        <v>51</v>
      </c>
      <c r="Y531" s="1" t="s">
        <v>1404</v>
      </c>
      <c r="Z531">
        <v>86652</v>
      </c>
      <c r="AA531" t="s">
        <v>1256</v>
      </c>
      <c r="AB531" t="s">
        <v>1256</v>
      </c>
    </row>
    <row r="532" spans="1:28">
      <c r="A532">
        <v>10887</v>
      </c>
      <c r="B532" s="1" t="s">
        <v>1402</v>
      </c>
      <c r="C532" s="1" t="s">
        <v>38</v>
      </c>
      <c r="D532" s="2">
        <v>43466</v>
      </c>
      <c r="E532" s="2">
        <v>43830</v>
      </c>
      <c r="F532" s="1" t="s">
        <v>91</v>
      </c>
      <c r="G532">
        <v>0</v>
      </c>
      <c r="H532">
        <v>0</v>
      </c>
      <c r="I532" s="1" t="s">
        <v>16</v>
      </c>
      <c r="J532" s="1" t="s">
        <v>40</v>
      </c>
      <c r="K532" s="1" t="s">
        <v>41</v>
      </c>
      <c r="L532" s="1" t="s">
        <v>173</v>
      </c>
      <c r="M532" s="1" t="s">
        <v>174</v>
      </c>
      <c r="N532" s="1" t="s">
        <v>1323</v>
      </c>
      <c r="O532" s="1" t="s">
        <v>1324</v>
      </c>
      <c r="P532" s="1" t="s">
        <v>1402</v>
      </c>
      <c r="Q532">
        <v>8</v>
      </c>
      <c r="R532" s="1" t="s">
        <v>22</v>
      </c>
      <c r="S532">
        <v>100147</v>
      </c>
      <c r="T532" s="1" t="s">
        <v>1403</v>
      </c>
      <c r="U532" s="1" t="s">
        <v>1403</v>
      </c>
      <c r="V532">
        <v>6</v>
      </c>
      <c r="W532" s="1" t="s">
        <v>51</v>
      </c>
      <c r="X532" s="1" t="s">
        <v>51</v>
      </c>
      <c r="Y532" s="1" t="s">
        <v>1404</v>
      </c>
      <c r="Z532">
        <v>96529</v>
      </c>
      <c r="AA532" t="s">
        <v>1256</v>
      </c>
      <c r="AB532" t="s">
        <v>1256</v>
      </c>
    </row>
    <row r="533" spans="1:28">
      <c r="A533">
        <v>10897</v>
      </c>
      <c r="B533" s="1" t="s">
        <v>1405</v>
      </c>
      <c r="C533" s="1" t="s">
        <v>38</v>
      </c>
      <c r="D533" s="2">
        <v>43466</v>
      </c>
      <c r="E533" s="2">
        <v>43830</v>
      </c>
      <c r="F533" s="1" t="s">
        <v>91</v>
      </c>
      <c r="G533">
        <v>0</v>
      </c>
      <c r="H533">
        <v>0</v>
      </c>
      <c r="I533" s="1" t="s">
        <v>16</v>
      </c>
      <c r="J533" s="1" t="s">
        <v>40</v>
      </c>
      <c r="K533" s="1" t="s">
        <v>41</v>
      </c>
      <c r="L533" s="1" t="s">
        <v>42</v>
      </c>
      <c r="M533" s="1" t="s">
        <v>43</v>
      </c>
      <c r="N533" s="1" t="s">
        <v>44</v>
      </c>
      <c r="O533" s="1" t="s">
        <v>45</v>
      </c>
      <c r="P533" s="1" t="s">
        <v>1405</v>
      </c>
      <c r="Q533">
        <v>7</v>
      </c>
      <c r="R533" s="1" t="s">
        <v>314</v>
      </c>
      <c r="S533">
        <v>509</v>
      </c>
      <c r="T533" s="1" t="s">
        <v>1237</v>
      </c>
      <c r="U533" s="1" t="s">
        <v>1238</v>
      </c>
      <c r="V533">
        <v>5</v>
      </c>
      <c r="W533" s="1" t="s">
        <v>109</v>
      </c>
      <c r="X533" s="1" t="s">
        <v>109</v>
      </c>
      <c r="Y533" s="1" t="s">
        <v>1237</v>
      </c>
      <c r="Z533">
        <v>223614</v>
      </c>
      <c r="AA533" t="s">
        <v>1256</v>
      </c>
      <c r="AB533" t="s">
        <v>1256</v>
      </c>
    </row>
    <row r="534" spans="1:28">
      <c r="A534">
        <v>10897</v>
      </c>
      <c r="B534" s="1" t="s">
        <v>1405</v>
      </c>
      <c r="C534" s="1" t="s">
        <v>38</v>
      </c>
      <c r="D534" s="2">
        <v>43466</v>
      </c>
      <c r="E534" s="2">
        <v>43830</v>
      </c>
      <c r="F534" s="1" t="s">
        <v>91</v>
      </c>
      <c r="G534">
        <v>0</v>
      </c>
      <c r="H534">
        <v>0</v>
      </c>
      <c r="I534" s="1" t="s">
        <v>16</v>
      </c>
      <c r="J534" s="1" t="s">
        <v>40</v>
      </c>
      <c r="K534" s="1" t="s">
        <v>41</v>
      </c>
      <c r="L534" s="1" t="s">
        <v>301</v>
      </c>
      <c r="M534" s="1" t="s">
        <v>302</v>
      </c>
      <c r="N534" s="1" t="s">
        <v>582</v>
      </c>
      <c r="O534" s="1" t="s">
        <v>583</v>
      </c>
      <c r="P534" s="1" t="s">
        <v>1405</v>
      </c>
      <c r="Q534">
        <v>7</v>
      </c>
      <c r="R534" s="1" t="s">
        <v>314</v>
      </c>
      <c r="S534">
        <v>509</v>
      </c>
      <c r="T534" s="1" t="s">
        <v>1237</v>
      </c>
      <c r="U534" s="1" t="s">
        <v>1238</v>
      </c>
      <c r="V534">
        <v>5</v>
      </c>
      <c r="W534" s="1" t="s">
        <v>109</v>
      </c>
      <c r="X534" s="1" t="s">
        <v>109</v>
      </c>
      <c r="Y534" s="1" t="s">
        <v>1237</v>
      </c>
      <c r="Z534">
        <v>173491</v>
      </c>
      <c r="AA534" t="s">
        <v>1256</v>
      </c>
      <c r="AB534" t="s">
        <v>1256</v>
      </c>
    </row>
    <row r="535" spans="1:28">
      <c r="A535">
        <v>10897</v>
      </c>
      <c r="B535" s="1" t="s">
        <v>1405</v>
      </c>
      <c r="C535" s="1" t="s">
        <v>38</v>
      </c>
      <c r="D535" s="2">
        <v>43466</v>
      </c>
      <c r="E535" s="2">
        <v>43830</v>
      </c>
      <c r="F535" s="1" t="s">
        <v>91</v>
      </c>
      <c r="G535">
        <v>0</v>
      </c>
      <c r="H535">
        <v>0</v>
      </c>
      <c r="I535" s="1" t="s">
        <v>16</v>
      </c>
      <c r="J535" s="1" t="s">
        <v>40</v>
      </c>
      <c r="K535" s="1" t="s">
        <v>41</v>
      </c>
      <c r="L535" s="1" t="s">
        <v>301</v>
      </c>
      <c r="M535" s="1" t="s">
        <v>302</v>
      </c>
      <c r="N535" s="1" t="s">
        <v>471</v>
      </c>
      <c r="O535" s="1" t="s">
        <v>472</v>
      </c>
      <c r="P535" s="1" t="s">
        <v>1405</v>
      </c>
      <c r="Q535">
        <v>7</v>
      </c>
      <c r="R535" s="1" t="s">
        <v>314</v>
      </c>
      <c r="S535">
        <v>509</v>
      </c>
      <c r="T535" s="1" t="s">
        <v>1237</v>
      </c>
      <c r="U535" s="1" t="s">
        <v>1238</v>
      </c>
      <c r="V535">
        <v>5</v>
      </c>
      <c r="W535" s="1" t="s">
        <v>109</v>
      </c>
      <c r="X535" s="1" t="s">
        <v>109</v>
      </c>
      <c r="Y535" s="1" t="s">
        <v>1237</v>
      </c>
      <c r="Z535">
        <v>161950</v>
      </c>
      <c r="AA535" t="s">
        <v>1256</v>
      </c>
      <c r="AB535" t="s">
        <v>1256</v>
      </c>
    </row>
    <row r="536" spans="1:28">
      <c r="A536">
        <v>958</v>
      </c>
      <c r="B536" s="1" t="s">
        <v>1107</v>
      </c>
      <c r="C536" s="1" t="s">
        <v>38</v>
      </c>
      <c r="D536" s="2">
        <v>43466</v>
      </c>
      <c r="E536" s="2">
        <v>43830</v>
      </c>
      <c r="F536" s="1" t="s">
        <v>91</v>
      </c>
      <c r="G536">
        <v>20</v>
      </c>
      <c r="H536">
        <v>29</v>
      </c>
      <c r="I536" s="1" t="s">
        <v>16</v>
      </c>
      <c r="J536" s="1" t="s">
        <v>85</v>
      </c>
      <c r="K536" s="1" t="s">
        <v>86</v>
      </c>
      <c r="L536" s="1" t="s">
        <v>361</v>
      </c>
      <c r="M536" s="1" t="s">
        <v>362</v>
      </c>
      <c r="N536" s="1" t="s">
        <v>363</v>
      </c>
      <c r="O536" s="1" t="s">
        <v>362</v>
      </c>
      <c r="P536" s="1" t="s">
        <v>1108</v>
      </c>
      <c r="Q536">
        <v>7</v>
      </c>
      <c r="R536" s="1" t="s">
        <v>314</v>
      </c>
      <c r="S536">
        <v>538</v>
      </c>
      <c r="T536" s="1" t="s">
        <v>342</v>
      </c>
      <c r="U536" s="1" t="s">
        <v>343</v>
      </c>
      <c r="V536">
        <v>3</v>
      </c>
      <c r="W536" s="1" t="s">
        <v>23</v>
      </c>
      <c r="X536" s="1" t="s">
        <v>24</v>
      </c>
      <c r="Y536" s="1" t="s">
        <v>69</v>
      </c>
      <c r="Z536">
        <v>261956</v>
      </c>
      <c r="AA536" t="s">
        <v>1258</v>
      </c>
      <c r="AB536" t="s">
        <v>1258</v>
      </c>
    </row>
    <row r="537" spans="1:28">
      <c r="A537">
        <v>852</v>
      </c>
      <c r="B537" s="1" t="s">
        <v>867</v>
      </c>
      <c r="C537" s="1" t="s">
        <v>38</v>
      </c>
      <c r="D537" s="2">
        <v>43466</v>
      </c>
      <c r="E537" s="2">
        <v>43830</v>
      </c>
      <c r="F537" s="1" t="s">
        <v>91</v>
      </c>
      <c r="G537">
        <v>1</v>
      </c>
      <c r="H537">
        <v>9</v>
      </c>
      <c r="I537" s="1" t="s">
        <v>16</v>
      </c>
      <c r="J537" s="1" t="s">
        <v>17</v>
      </c>
      <c r="K537" s="1" t="s">
        <v>18</v>
      </c>
      <c r="L537" s="1" t="s">
        <v>78</v>
      </c>
      <c r="M537" s="1" t="s">
        <v>79</v>
      </c>
      <c r="N537" s="1" t="s">
        <v>288</v>
      </c>
      <c r="O537" s="1" t="s">
        <v>289</v>
      </c>
      <c r="P537" s="1" t="s">
        <v>868</v>
      </c>
      <c r="Q537">
        <v>8</v>
      </c>
      <c r="R537" s="1" t="s">
        <v>22</v>
      </c>
      <c r="S537">
        <v>1115</v>
      </c>
      <c r="T537" s="1" t="s">
        <v>619</v>
      </c>
      <c r="U537" s="1" t="s">
        <v>620</v>
      </c>
      <c r="V537">
        <v>3</v>
      </c>
      <c r="W537" s="1" t="s">
        <v>23</v>
      </c>
      <c r="X537" s="1" t="s">
        <v>24</v>
      </c>
      <c r="Y537" s="1" t="s">
        <v>619</v>
      </c>
      <c r="Z537">
        <v>235304</v>
      </c>
      <c r="AA537" t="s">
        <v>1257</v>
      </c>
      <c r="AB537" t="s">
        <v>1257</v>
      </c>
    </row>
    <row r="538" spans="1:28">
      <c r="A538">
        <v>943</v>
      </c>
      <c r="B538" s="1" t="s">
        <v>1211</v>
      </c>
      <c r="C538" s="1" t="s">
        <v>38</v>
      </c>
      <c r="D538" s="2">
        <v>43466</v>
      </c>
      <c r="E538" s="2">
        <v>43830</v>
      </c>
      <c r="F538" s="1" t="s">
        <v>91</v>
      </c>
      <c r="G538">
        <v>1</v>
      </c>
      <c r="H538">
        <v>9</v>
      </c>
      <c r="I538" s="1" t="s">
        <v>16</v>
      </c>
      <c r="J538" s="1" t="s">
        <v>40</v>
      </c>
      <c r="K538" s="1" t="s">
        <v>41</v>
      </c>
      <c r="L538" s="1" t="s">
        <v>191</v>
      </c>
      <c r="M538" s="1" t="s">
        <v>192</v>
      </c>
      <c r="N538" s="1" t="s">
        <v>195</v>
      </c>
      <c r="O538" s="1" t="s">
        <v>192</v>
      </c>
      <c r="P538" s="1" t="s">
        <v>1212</v>
      </c>
      <c r="Q538">
        <v>7</v>
      </c>
      <c r="R538" s="1" t="s">
        <v>314</v>
      </c>
      <c r="S538">
        <v>723</v>
      </c>
      <c r="T538" s="1" t="s">
        <v>558</v>
      </c>
      <c r="U538" s="1" t="s">
        <v>559</v>
      </c>
      <c r="V538">
        <v>6</v>
      </c>
      <c r="W538" s="1" t="s">
        <v>51</v>
      </c>
      <c r="X538" s="1" t="s">
        <v>51</v>
      </c>
      <c r="Y538" s="1" t="s">
        <v>1213</v>
      </c>
      <c r="Z538">
        <v>337096</v>
      </c>
      <c r="AA538" t="s">
        <v>1257</v>
      </c>
      <c r="AB538" t="s">
        <v>1257</v>
      </c>
    </row>
    <row r="539" spans="1:28">
      <c r="A539">
        <v>944</v>
      </c>
      <c r="B539" s="1" t="s">
        <v>1214</v>
      </c>
      <c r="C539" s="1" t="s">
        <v>38</v>
      </c>
      <c r="D539" s="2">
        <v>43466</v>
      </c>
      <c r="E539" s="2">
        <v>43830</v>
      </c>
      <c r="F539" s="1" t="s">
        <v>91</v>
      </c>
      <c r="G539">
        <v>1</v>
      </c>
      <c r="H539">
        <v>9</v>
      </c>
      <c r="I539" s="1" t="s">
        <v>16</v>
      </c>
      <c r="J539" s="1" t="s">
        <v>40</v>
      </c>
      <c r="K539" s="1" t="s">
        <v>41</v>
      </c>
      <c r="L539" s="1" t="s">
        <v>191</v>
      </c>
      <c r="M539" s="1" t="s">
        <v>192</v>
      </c>
      <c r="N539" s="1" t="s">
        <v>195</v>
      </c>
      <c r="O539" s="1" t="s">
        <v>192</v>
      </c>
      <c r="P539" s="1" t="s">
        <v>1215</v>
      </c>
      <c r="Q539">
        <v>7</v>
      </c>
      <c r="R539" s="1" t="s">
        <v>314</v>
      </c>
      <c r="S539">
        <v>723</v>
      </c>
      <c r="T539" s="1" t="s">
        <v>558</v>
      </c>
      <c r="U539" s="1" t="s">
        <v>559</v>
      </c>
      <c r="V539">
        <v>6</v>
      </c>
      <c r="W539" s="1" t="s">
        <v>51</v>
      </c>
      <c r="X539" s="1" t="s">
        <v>51</v>
      </c>
      <c r="Y539" s="1" t="s">
        <v>69</v>
      </c>
      <c r="Z539">
        <v>337096</v>
      </c>
      <c r="AA539" t="s">
        <v>1257</v>
      </c>
      <c r="AB539" t="s">
        <v>1257</v>
      </c>
    </row>
    <row r="540" spans="1:28">
      <c r="A540">
        <v>924</v>
      </c>
      <c r="B540" s="1" t="s">
        <v>1140</v>
      </c>
      <c r="C540" s="1" t="s">
        <v>38</v>
      </c>
      <c r="D540" s="2">
        <v>43466</v>
      </c>
      <c r="E540" s="2">
        <v>43830</v>
      </c>
      <c r="F540" s="1" t="s">
        <v>91</v>
      </c>
      <c r="G540">
        <v>1</v>
      </c>
      <c r="H540">
        <v>9</v>
      </c>
      <c r="I540" s="1" t="s">
        <v>16</v>
      </c>
      <c r="J540" s="1" t="s">
        <v>40</v>
      </c>
      <c r="K540" s="1" t="s">
        <v>41</v>
      </c>
      <c r="L540" s="1" t="s">
        <v>42</v>
      </c>
      <c r="M540" s="1" t="s">
        <v>43</v>
      </c>
      <c r="N540" s="1" t="s">
        <v>44</v>
      </c>
      <c r="O540" s="1" t="s">
        <v>45</v>
      </c>
      <c r="P540" s="1" t="s">
        <v>1141</v>
      </c>
      <c r="Q540">
        <v>7</v>
      </c>
      <c r="R540" s="1" t="s">
        <v>314</v>
      </c>
      <c r="S540">
        <v>538</v>
      </c>
      <c r="T540" s="1" t="s">
        <v>342</v>
      </c>
      <c r="U540" s="1" t="s">
        <v>343</v>
      </c>
      <c r="V540">
        <v>7</v>
      </c>
      <c r="W540" s="1" t="s">
        <v>31</v>
      </c>
      <c r="X540" s="1" t="s">
        <v>32</v>
      </c>
      <c r="Y540" s="1" t="s">
        <v>384</v>
      </c>
      <c r="Z540">
        <v>223614</v>
      </c>
      <c r="AA540" t="s">
        <v>1257</v>
      </c>
      <c r="AB540" t="s">
        <v>1257</v>
      </c>
    </row>
    <row r="541" spans="1:28">
      <c r="A541">
        <v>924</v>
      </c>
      <c r="B541" s="1" t="s">
        <v>1140</v>
      </c>
      <c r="C541" s="1" t="s">
        <v>38</v>
      </c>
      <c r="D541" s="2">
        <v>43466</v>
      </c>
      <c r="E541" s="2">
        <v>43830</v>
      </c>
      <c r="F541" s="1" t="s">
        <v>91</v>
      </c>
      <c r="G541">
        <v>1</v>
      </c>
      <c r="H541">
        <v>9</v>
      </c>
      <c r="I541" s="1" t="s">
        <v>16</v>
      </c>
      <c r="J541" s="1" t="s">
        <v>40</v>
      </c>
      <c r="K541" s="1" t="s">
        <v>41</v>
      </c>
      <c r="L541" s="1" t="s">
        <v>42</v>
      </c>
      <c r="M541" s="1" t="s">
        <v>43</v>
      </c>
      <c r="N541" s="1" t="s">
        <v>44</v>
      </c>
      <c r="O541" s="1" t="s">
        <v>45</v>
      </c>
      <c r="P541" s="1" t="s">
        <v>1141</v>
      </c>
      <c r="Q541">
        <v>7</v>
      </c>
      <c r="R541" s="1" t="s">
        <v>314</v>
      </c>
      <c r="S541">
        <v>538</v>
      </c>
      <c r="T541" s="1" t="s">
        <v>342</v>
      </c>
      <c r="U541" s="1" t="s">
        <v>343</v>
      </c>
      <c r="V541">
        <v>7</v>
      </c>
      <c r="W541" s="1" t="s">
        <v>31</v>
      </c>
      <c r="X541" s="1" t="s">
        <v>32</v>
      </c>
      <c r="Y541" s="1" t="s">
        <v>212</v>
      </c>
      <c r="Z541">
        <v>223614</v>
      </c>
      <c r="AA541" t="s">
        <v>1257</v>
      </c>
      <c r="AB541" t="s">
        <v>1257</v>
      </c>
    </row>
    <row r="542" spans="1:28">
      <c r="A542">
        <v>803</v>
      </c>
      <c r="B542" s="1" t="s">
        <v>999</v>
      </c>
      <c r="C542" s="1" t="s">
        <v>38</v>
      </c>
      <c r="D542" s="2">
        <v>43466</v>
      </c>
      <c r="E542" s="2">
        <v>43830</v>
      </c>
      <c r="F542" s="1" t="s">
        <v>91</v>
      </c>
      <c r="G542">
        <v>1</v>
      </c>
      <c r="H542">
        <v>9</v>
      </c>
      <c r="I542" s="1" t="s">
        <v>16</v>
      </c>
      <c r="J542" s="1" t="s">
        <v>17</v>
      </c>
      <c r="K542" s="1" t="s">
        <v>18</v>
      </c>
      <c r="L542" s="1" t="s">
        <v>82</v>
      </c>
      <c r="M542" s="1" t="s">
        <v>83</v>
      </c>
      <c r="N542" s="1" t="s">
        <v>84</v>
      </c>
      <c r="O542" s="1" t="s">
        <v>83</v>
      </c>
      <c r="P542" s="1" t="s">
        <v>1000</v>
      </c>
      <c r="Q542">
        <v>8</v>
      </c>
      <c r="R542" s="1" t="s">
        <v>22</v>
      </c>
      <c r="S542">
        <v>100174</v>
      </c>
      <c r="T542" s="1" t="s">
        <v>806</v>
      </c>
      <c r="U542" s="1" t="s">
        <v>807</v>
      </c>
      <c r="V542">
        <v>6</v>
      </c>
      <c r="W542" s="1" t="s">
        <v>51</v>
      </c>
      <c r="X542" s="1" t="s">
        <v>51</v>
      </c>
      <c r="Y542" s="1" t="s">
        <v>806</v>
      </c>
      <c r="Z542">
        <v>462362</v>
      </c>
      <c r="AA542" t="s">
        <v>1257</v>
      </c>
      <c r="AB542" t="s">
        <v>1257</v>
      </c>
    </row>
    <row r="543" spans="1:28">
      <c r="A543">
        <v>809</v>
      </c>
      <c r="B543" s="1" t="s">
        <v>1004</v>
      </c>
      <c r="C543" s="1" t="s">
        <v>38</v>
      </c>
      <c r="D543" s="2">
        <v>43466</v>
      </c>
      <c r="E543" s="2">
        <v>43830</v>
      </c>
      <c r="F543" s="1" t="s">
        <v>91</v>
      </c>
      <c r="G543">
        <v>1</v>
      </c>
      <c r="H543">
        <v>9</v>
      </c>
      <c r="I543" s="1" t="s">
        <v>16</v>
      </c>
      <c r="J543" s="1" t="s">
        <v>17</v>
      </c>
      <c r="K543" s="1" t="s">
        <v>18</v>
      </c>
      <c r="L543" s="1" t="s">
        <v>82</v>
      </c>
      <c r="M543" s="1" t="s">
        <v>83</v>
      </c>
      <c r="N543" s="1" t="s">
        <v>84</v>
      </c>
      <c r="O543" s="1" t="s">
        <v>83</v>
      </c>
      <c r="P543" s="1" t="s">
        <v>1005</v>
      </c>
      <c r="Q543">
        <v>8</v>
      </c>
      <c r="R543" s="1" t="s">
        <v>22</v>
      </c>
      <c r="S543">
        <v>100174</v>
      </c>
      <c r="T543" s="1" t="s">
        <v>806</v>
      </c>
      <c r="U543" s="1" t="s">
        <v>807</v>
      </c>
      <c r="V543">
        <v>6</v>
      </c>
      <c r="W543" s="1" t="s">
        <v>51</v>
      </c>
      <c r="X543" s="1" t="s">
        <v>51</v>
      </c>
      <c r="Y543" s="1" t="s">
        <v>806</v>
      </c>
      <c r="Z543">
        <v>462362</v>
      </c>
      <c r="AA543" t="s">
        <v>1257</v>
      </c>
      <c r="AB543" t="s">
        <v>1257</v>
      </c>
    </row>
    <row r="544" spans="1:28">
      <c r="A544">
        <v>924</v>
      </c>
      <c r="B544" s="1" t="s">
        <v>1140</v>
      </c>
      <c r="C544" s="1" t="s">
        <v>38</v>
      </c>
      <c r="D544" s="2">
        <v>43466</v>
      </c>
      <c r="E544" s="2">
        <v>43830</v>
      </c>
      <c r="F544" s="1" t="s">
        <v>91</v>
      </c>
      <c r="G544">
        <v>1</v>
      </c>
      <c r="H544">
        <v>9</v>
      </c>
      <c r="I544" s="1" t="s">
        <v>16</v>
      </c>
      <c r="J544" s="1" t="s">
        <v>40</v>
      </c>
      <c r="K544" s="1" t="s">
        <v>41</v>
      </c>
      <c r="L544" s="1" t="s">
        <v>191</v>
      </c>
      <c r="M544" s="1" t="s">
        <v>192</v>
      </c>
      <c r="N544" s="1" t="s">
        <v>371</v>
      </c>
      <c r="O544" s="1" t="s">
        <v>372</v>
      </c>
      <c r="P544" s="1" t="s">
        <v>1141</v>
      </c>
      <c r="Q544">
        <v>7</v>
      </c>
      <c r="R544" s="1" t="s">
        <v>314</v>
      </c>
      <c r="S544">
        <v>538</v>
      </c>
      <c r="T544" s="1" t="s">
        <v>342</v>
      </c>
      <c r="U544" s="1" t="s">
        <v>343</v>
      </c>
      <c r="V544">
        <v>7</v>
      </c>
      <c r="W544" s="1" t="s">
        <v>31</v>
      </c>
      <c r="X544" s="1" t="s">
        <v>32</v>
      </c>
      <c r="Y544" s="1" t="s">
        <v>384</v>
      </c>
      <c r="Z544">
        <v>196875</v>
      </c>
      <c r="AA544" t="s">
        <v>1257</v>
      </c>
      <c r="AB544" t="s">
        <v>1257</v>
      </c>
    </row>
    <row r="545" spans="1:28">
      <c r="A545">
        <v>924</v>
      </c>
      <c r="B545" s="1" t="s">
        <v>1140</v>
      </c>
      <c r="C545" s="1" t="s">
        <v>38</v>
      </c>
      <c r="D545" s="2">
        <v>43466</v>
      </c>
      <c r="E545" s="2">
        <v>43830</v>
      </c>
      <c r="F545" s="1" t="s">
        <v>91</v>
      </c>
      <c r="G545">
        <v>1</v>
      </c>
      <c r="H545">
        <v>9</v>
      </c>
      <c r="I545" s="1" t="s">
        <v>16</v>
      </c>
      <c r="J545" s="1" t="s">
        <v>40</v>
      </c>
      <c r="K545" s="1" t="s">
        <v>41</v>
      </c>
      <c r="L545" s="1" t="s">
        <v>191</v>
      </c>
      <c r="M545" s="1" t="s">
        <v>192</v>
      </c>
      <c r="N545" s="1" t="s">
        <v>371</v>
      </c>
      <c r="O545" s="1" t="s">
        <v>372</v>
      </c>
      <c r="P545" s="1" t="s">
        <v>1141</v>
      </c>
      <c r="Q545">
        <v>7</v>
      </c>
      <c r="R545" s="1" t="s">
        <v>314</v>
      </c>
      <c r="S545">
        <v>538</v>
      </c>
      <c r="T545" s="1" t="s">
        <v>342</v>
      </c>
      <c r="U545" s="1" t="s">
        <v>343</v>
      </c>
      <c r="V545">
        <v>7</v>
      </c>
      <c r="W545" s="1" t="s">
        <v>31</v>
      </c>
      <c r="X545" s="1" t="s">
        <v>32</v>
      </c>
      <c r="Y545" s="1" t="s">
        <v>212</v>
      </c>
      <c r="Z545">
        <v>196875</v>
      </c>
      <c r="AA545" t="s">
        <v>1257</v>
      </c>
      <c r="AB545" t="s">
        <v>1257</v>
      </c>
    </row>
    <row r="546" spans="1:28">
      <c r="A546">
        <v>391</v>
      </c>
      <c r="B546" s="1" t="s">
        <v>1406</v>
      </c>
      <c r="C546" s="1" t="s">
        <v>38</v>
      </c>
      <c r="D546" s="2">
        <v>43466</v>
      </c>
      <c r="E546" s="2">
        <v>43830</v>
      </c>
      <c r="F546" s="1" t="s">
        <v>91</v>
      </c>
      <c r="G546">
        <v>30</v>
      </c>
      <c r="H546">
        <v>39</v>
      </c>
      <c r="I546" s="1" t="s">
        <v>16</v>
      </c>
      <c r="J546" s="1" t="s">
        <v>148</v>
      </c>
      <c r="K546" s="1" t="s">
        <v>149</v>
      </c>
      <c r="L546" s="1" t="s">
        <v>165</v>
      </c>
      <c r="M546" s="1" t="s">
        <v>166</v>
      </c>
      <c r="N546" s="1" t="s">
        <v>167</v>
      </c>
      <c r="O546" s="1" t="s">
        <v>166</v>
      </c>
      <c r="P546" s="1" t="s">
        <v>1406</v>
      </c>
      <c r="Q546">
        <v>8</v>
      </c>
      <c r="R546" s="1" t="s">
        <v>22</v>
      </c>
      <c r="S546">
        <v>16</v>
      </c>
      <c r="T546" s="1" t="s">
        <v>1407</v>
      </c>
      <c r="U546" s="1" t="s">
        <v>1408</v>
      </c>
      <c r="V546">
        <v>7</v>
      </c>
      <c r="W546" s="1" t="s">
        <v>31</v>
      </c>
      <c r="X546" s="1" t="s">
        <v>32</v>
      </c>
      <c r="Y546" s="1" t="s">
        <v>33</v>
      </c>
      <c r="Z546">
        <v>272743</v>
      </c>
      <c r="AA546" t="s">
        <v>1263</v>
      </c>
      <c r="AB546" t="s">
        <v>1263</v>
      </c>
    </row>
    <row r="547" spans="1:28">
      <c r="A547">
        <v>809</v>
      </c>
      <c r="B547" s="1" t="s">
        <v>1004</v>
      </c>
      <c r="C547" s="1" t="s">
        <v>38</v>
      </c>
      <c r="D547" s="2">
        <v>43466</v>
      </c>
      <c r="E547" s="2">
        <v>43830</v>
      </c>
      <c r="F547" s="1" t="s">
        <v>91</v>
      </c>
      <c r="G547">
        <v>1</v>
      </c>
      <c r="H547">
        <v>9</v>
      </c>
      <c r="I547" s="1" t="s">
        <v>16</v>
      </c>
      <c r="J547" s="1" t="s">
        <v>17</v>
      </c>
      <c r="K547" s="1" t="s">
        <v>18</v>
      </c>
      <c r="L547" s="1" t="s">
        <v>65</v>
      </c>
      <c r="M547" s="1" t="s">
        <v>66</v>
      </c>
      <c r="N547" s="1" t="s">
        <v>67</v>
      </c>
      <c r="O547" s="1" t="s">
        <v>66</v>
      </c>
      <c r="P547" s="1" t="s">
        <v>1005</v>
      </c>
      <c r="Q547">
        <v>8</v>
      </c>
      <c r="R547" s="1" t="s">
        <v>22</v>
      </c>
      <c r="S547">
        <v>100174</v>
      </c>
      <c r="T547" s="1" t="s">
        <v>806</v>
      </c>
      <c r="U547" s="1" t="s">
        <v>807</v>
      </c>
      <c r="V547">
        <v>6</v>
      </c>
      <c r="W547" s="1" t="s">
        <v>51</v>
      </c>
      <c r="X547" s="1" t="s">
        <v>51</v>
      </c>
      <c r="Y547" s="1" t="s">
        <v>806</v>
      </c>
      <c r="Z547">
        <v>408065</v>
      </c>
      <c r="AA547" t="s">
        <v>1257</v>
      </c>
      <c r="AB547" t="s">
        <v>1257</v>
      </c>
    </row>
    <row r="548" spans="1:28">
      <c r="A548">
        <v>852</v>
      </c>
      <c r="B548" s="1" t="s">
        <v>867</v>
      </c>
      <c r="C548" s="1" t="s">
        <v>38</v>
      </c>
      <c r="D548" s="2">
        <v>43466</v>
      </c>
      <c r="E548" s="2">
        <v>43830</v>
      </c>
      <c r="F548" s="1" t="s">
        <v>91</v>
      </c>
      <c r="G548">
        <v>1</v>
      </c>
      <c r="H548">
        <v>9</v>
      </c>
      <c r="I548" s="1" t="s">
        <v>16</v>
      </c>
      <c r="J548" s="1" t="s">
        <v>17</v>
      </c>
      <c r="K548" s="1" t="s">
        <v>18</v>
      </c>
      <c r="L548" s="1" t="s">
        <v>65</v>
      </c>
      <c r="M548" s="1" t="s">
        <v>66</v>
      </c>
      <c r="N548" s="1" t="s">
        <v>67</v>
      </c>
      <c r="O548" s="1" t="s">
        <v>66</v>
      </c>
      <c r="P548" s="1" t="s">
        <v>868</v>
      </c>
      <c r="Q548">
        <v>8</v>
      </c>
      <c r="R548" s="1" t="s">
        <v>22</v>
      </c>
      <c r="S548">
        <v>1115</v>
      </c>
      <c r="T548" s="1" t="s">
        <v>619</v>
      </c>
      <c r="U548" s="1" t="s">
        <v>620</v>
      </c>
      <c r="V548">
        <v>3</v>
      </c>
      <c r="W548" s="1" t="s">
        <v>23</v>
      </c>
      <c r="X548" s="1" t="s">
        <v>24</v>
      </c>
      <c r="Y548" s="1" t="s">
        <v>619</v>
      </c>
      <c r="Z548">
        <v>408065</v>
      </c>
      <c r="AA548" t="s">
        <v>1257</v>
      </c>
      <c r="AB548" t="s">
        <v>1257</v>
      </c>
    </row>
    <row r="549" spans="1:28">
      <c r="A549">
        <v>808</v>
      </c>
      <c r="B549" s="1" t="s">
        <v>1002</v>
      </c>
      <c r="C549" s="1" t="s">
        <v>38</v>
      </c>
      <c r="D549" s="2">
        <v>43466</v>
      </c>
      <c r="E549" s="2">
        <v>43830</v>
      </c>
      <c r="F549" s="1" t="s">
        <v>91</v>
      </c>
      <c r="G549">
        <v>1</v>
      </c>
      <c r="H549">
        <v>9</v>
      </c>
      <c r="I549" s="1" t="s">
        <v>16</v>
      </c>
      <c r="J549" s="1" t="s">
        <v>17</v>
      </c>
      <c r="K549" s="1" t="s">
        <v>18</v>
      </c>
      <c r="L549" s="1" t="s">
        <v>187</v>
      </c>
      <c r="M549" s="1" t="s">
        <v>188</v>
      </c>
      <c r="N549" s="1" t="s">
        <v>189</v>
      </c>
      <c r="O549" s="1" t="s">
        <v>190</v>
      </c>
      <c r="P549" s="1" t="s">
        <v>1003</v>
      </c>
      <c r="Q549">
        <v>8</v>
      </c>
      <c r="R549" s="1" t="s">
        <v>22</v>
      </c>
      <c r="S549">
        <v>100174</v>
      </c>
      <c r="T549" s="1" t="s">
        <v>806</v>
      </c>
      <c r="U549" s="1" t="s">
        <v>807</v>
      </c>
      <c r="V549">
        <v>6</v>
      </c>
      <c r="W549" s="1" t="s">
        <v>51</v>
      </c>
      <c r="X549" s="1" t="s">
        <v>51</v>
      </c>
      <c r="Y549" s="1" t="s">
        <v>806</v>
      </c>
      <c r="Z549">
        <v>656108</v>
      </c>
      <c r="AA549" t="s">
        <v>1257</v>
      </c>
      <c r="AB549" t="s">
        <v>1257</v>
      </c>
    </row>
    <row r="550" spans="1:28">
      <c r="A550">
        <v>852</v>
      </c>
      <c r="B550" s="1" t="s">
        <v>867</v>
      </c>
      <c r="C550" s="1" t="s">
        <v>38</v>
      </c>
      <c r="D550" s="2">
        <v>43466</v>
      </c>
      <c r="E550" s="2">
        <v>43830</v>
      </c>
      <c r="F550" s="1" t="s">
        <v>91</v>
      </c>
      <c r="G550">
        <v>1</v>
      </c>
      <c r="H550">
        <v>9</v>
      </c>
      <c r="I550" s="1" t="s">
        <v>16</v>
      </c>
      <c r="J550" s="1" t="s">
        <v>17</v>
      </c>
      <c r="K550" s="1" t="s">
        <v>18</v>
      </c>
      <c r="L550" s="1" t="s">
        <v>19</v>
      </c>
      <c r="M550" s="1" t="s">
        <v>20</v>
      </c>
      <c r="N550" s="1" t="s">
        <v>21</v>
      </c>
      <c r="O550" s="1" t="s">
        <v>20</v>
      </c>
      <c r="P550" s="1" t="s">
        <v>868</v>
      </c>
      <c r="Q550">
        <v>8</v>
      </c>
      <c r="R550" s="1" t="s">
        <v>22</v>
      </c>
      <c r="S550">
        <v>1115</v>
      </c>
      <c r="T550" s="1" t="s">
        <v>619</v>
      </c>
      <c r="U550" s="1" t="s">
        <v>620</v>
      </c>
      <c r="V550">
        <v>3</v>
      </c>
      <c r="W550" s="1" t="s">
        <v>23</v>
      </c>
      <c r="X550" s="1" t="s">
        <v>24</v>
      </c>
      <c r="Y550" s="1" t="s">
        <v>619</v>
      </c>
      <c r="Z550">
        <v>437270</v>
      </c>
      <c r="AA550" t="s">
        <v>1257</v>
      </c>
      <c r="AB550" t="s">
        <v>1257</v>
      </c>
    </row>
    <row r="551" spans="1:28">
      <c r="A551">
        <v>809</v>
      </c>
      <c r="B551" s="1" t="s">
        <v>1004</v>
      </c>
      <c r="C551" s="1" t="s">
        <v>38</v>
      </c>
      <c r="D551" s="2">
        <v>43466</v>
      </c>
      <c r="E551" s="2">
        <v>43830</v>
      </c>
      <c r="F551" s="1" t="s">
        <v>91</v>
      </c>
      <c r="G551">
        <v>1</v>
      </c>
      <c r="H551">
        <v>9</v>
      </c>
      <c r="I551" s="1" t="s">
        <v>16</v>
      </c>
      <c r="J551" s="1" t="s">
        <v>17</v>
      </c>
      <c r="K551" s="1" t="s">
        <v>18</v>
      </c>
      <c r="L551" s="1" t="s">
        <v>19</v>
      </c>
      <c r="M551" s="1" t="s">
        <v>20</v>
      </c>
      <c r="N551" s="1" t="s">
        <v>185</v>
      </c>
      <c r="O551" s="1" t="s">
        <v>186</v>
      </c>
      <c r="P551" s="1" t="s">
        <v>1005</v>
      </c>
      <c r="Q551">
        <v>8</v>
      </c>
      <c r="R551" s="1" t="s">
        <v>22</v>
      </c>
      <c r="S551">
        <v>100174</v>
      </c>
      <c r="T551" s="1" t="s">
        <v>806</v>
      </c>
      <c r="U551" s="1" t="s">
        <v>807</v>
      </c>
      <c r="V551">
        <v>6</v>
      </c>
      <c r="W551" s="1" t="s">
        <v>51</v>
      </c>
      <c r="X551" s="1" t="s">
        <v>51</v>
      </c>
      <c r="Y551" s="1" t="s">
        <v>806</v>
      </c>
      <c r="Z551">
        <v>467876</v>
      </c>
      <c r="AA551" t="s">
        <v>1257</v>
      </c>
      <c r="AB551" t="s">
        <v>1257</v>
      </c>
    </row>
    <row r="552" spans="1:28">
      <c r="A552">
        <v>852</v>
      </c>
      <c r="B552" s="1" t="s">
        <v>867</v>
      </c>
      <c r="C552" s="1" t="s">
        <v>38</v>
      </c>
      <c r="D552" s="2">
        <v>43466</v>
      </c>
      <c r="E552" s="2">
        <v>43830</v>
      </c>
      <c r="F552" s="1" t="s">
        <v>91</v>
      </c>
      <c r="G552">
        <v>1</v>
      </c>
      <c r="H552">
        <v>9</v>
      </c>
      <c r="I552" s="1" t="s">
        <v>16</v>
      </c>
      <c r="J552" s="1" t="s">
        <v>17</v>
      </c>
      <c r="K552" s="1" t="s">
        <v>18</v>
      </c>
      <c r="L552" s="1" t="s">
        <v>19</v>
      </c>
      <c r="M552" s="1" t="s">
        <v>20</v>
      </c>
      <c r="N552" s="1" t="s">
        <v>36</v>
      </c>
      <c r="O552" s="1" t="s">
        <v>37</v>
      </c>
      <c r="P552" s="1" t="s">
        <v>868</v>
      </c>
      <c r="Q552">
        <v>8</v>
      </c>
      <c r="R552" s="1" t="s">
        <v>22</v>
      </c>
      <c r="S552">
        <v>1115</v>
      </c>
      <c r="T552" s="1" t="s">
        <v>619</v>
      </c>
      <c r="U552" s="1" t="s">
        <v>620</v>
      </c>
      <c r="V552">
        <v>3</v>
      </c>
      <c r="W552" s="1" t="s">
        <v>23</v>
      </c>
      <c r="X552" s="1" t="s">
        <v>24</v>
      </c>
      <c r="Y552" s="1" t="s">
        <v>619</v>
      </c>
      <c r="Z552">
        <v>417978</v>
      </c>
      <c r="AA552" t="s">
        <v>1257</v>
      </c>
      <c r="AB552" t="s">
        <v>1257</v>
      </c>
    </row>
    <row r="553" spans="1:28">
      <c r="A553">
        <v>852</v>
      </c>
      <c r="B553" s="1" t="s">
        <v>867</v>
      </c>
      <c r="C553" s="1" t="s">
        <v>38</v>
      </c>
      <c r="D553" s="2">
        <v>43466</v>
      </c>
      <c r="E553" s="2">
        <v>43830</v>
      </c>
      <c r="F553" s="1" t="s">
        <v>91</v>
      </c>
      <c r="G553">
        <v>1</v>
      </c>
      <c r="H553">
        <v>9</v>
      </c>
      <c r="I553" s="1" t="s">
        <v>16</v>
      </c>
      <c r="J553" s="1" t="s">
        <v>17</v>
      </c>
      <c r="K553" s="1" t="s">
        <v>18</v>
      </c>
      <c r="L553" s="1" t="s">
        <v>72</v>
      </c>
      <c r="M553" s="1" t="s">
        <v>73</v>
      </c>
      <c r="N553" s="1" t="s">
        <v>335</v>
      </c>
      <c r="O553" s="1" t="s">
        <v>336</v>
      </c>
      <c r="P553" s="1" t="s">
        <v>868</v>
      </c>
      <c r="Q553">
        <v>8</v>
      </c>
      <c r="R553" s="1" t="s">
        <v>22</v>
      </c>
      <c r="S553">
        <v>1115</v>
      </c>
      <c r="T553" s="1" t="s">
        <v>619</v>
      </c>
      <c r="U553" s="1" t="s">
        <v>620</v>
      </c>
      <c r="V553">
        <v>3</v>
      </c>
      <c r="W553" s="1" t="s">
        <v>23</v>
      </c>
      <c r="X553" s="1" t="s">
        <v>24</v>
      </c>
      <c r="Y553" s="1" t="s">
        <v>619</v>
      </c>
      <c r="Z553">
        <v>161556</v>
      </c>
      <c r="AA553" t="s">
        <v>1257</v>
      </c>
      <c r="AB553" t="s">
        <v>1257</v>
      </c>
    </row>
    <row r="554" spans="1:28">
      <c r="A554">
        <v>904</v>
      </c>
      <c r="B554" s="1" t="s">
        <v>1206</v>
      </c>
      <c r="C554" s="1" t="s">
        <v>38</v>
      </c>
      <c r="D554" s="2">
        <v>43466</v>
      </c>
      <c r="E554" s="2">
        <v>43830</v>
      </c>
      <c r="F554" s="1" t="s">
        <v>91</v>
      </c>
      <c r="G554">
        <v>1</v>
      </c>
      <c r="H554">
        <v>9</v>
      </c>
      <c r="I554" s="1" t="s">
        <v>16</v>
      </c>
      <c r="J554" s="1" t="s">
        <v>40</v>
      </c>
      <c r="K554" s="1" t="s">
        <v>41</v>
      </c>
      <c r="L554" s="1" t="s">
        <v>703</v>
      </c>
      <c r="M554" s="1" t="s">
        <v>704</v>
      </c>
      <c r="N554" s="1" t="s">
        <v>705</v>
      </c>
      <c r="O554" s="1" t="s">
        <v>704</v>
      </c>
      <c r="P554" s="1" t="s">
        <v>1207</v>
      </c>
      <c r="Q554">
        <v>7</v>
      </c>
      <c r="R554" s="1" t="s">
        <v>314</v>
      </c>
      <c r="S554">
        <v>4</v>
      </c>
      <c r="T554" s="1" t="s">
        <v>591</v>
      </c>
      <c r="U554" s="1" t="s">
        <v>591</v>
      </c>
      <c r="V554">
        <v>1</v>
      </c>
      <c r="W554" s="1" t="s">
        <v>260</v>
      </c>
      <c r="X554" s="1" t="s">
        <v>260</v>
      </c>
      <c r="Y554" s="1" t="s">
        <v>591</v>
      </c>
      <c r="Z554">
        <v>278742</v>
      </c>
      <c r="AA554" t="s">
        <v>1257</v>
      </c>
      <c r="AB554" t="s">
        <v>1257</v>
      </c>
    </row>
    <row r="555" spans="1:28">
      <c r="A555">
        <v>904</v>
      </c>
      <c r="B555" s="1" t="s">
        <v>1206</v>
      </c>
      <c r="C555" s="1" t="s">
        <v>38</v>
      </c>
      <c r="D555" s="2">
        <v>43466</v>
      </c>
      <c r="E555" s="2">
        <v>43830</v>
      </c>
      <c r="F555" s="1" t="s">
        <v>91</v>
      </c>
      <c r="G555">
        <v>1</v>
      </c>
      <c r="H555">
        <v>9</v>
      </c>
      <c r="I555" s="1" t="s">
        <v>16</v>
      </c>
      <c r="J555" s="1" t="s">
        <v>40</v>
      </c>
      <c r="K555" s="1" t="s">
        <v>41</v>
      </c>
      <c r="L555" s="1" t="s">
        <v>179</v>
      </c>
      <c r="M555" s="1" t="s">
        <v>180</v>
      </c>
      <c r="N555" s="1" t="s">
        <v>345</v>
      </c>
      <c r="O555" s="1" t="s">
        <v>180</v>
      </c>
      <c r="P555" s="1" t="s">
        <v>1207</v>
      </c>
      <c r="Q555">
        <v>7</v>
      </c>
      <c r="R555" s="1" t="s">
        <v>314</v>
      </c>
      <c r="S555">
        <v>4</v>
      </c>
      <c r="T555" s="1" t="s">
        <v>591</v>
      </c>
      <c r="U555" s="1" t="s">
        <v>591</v>
      </c>
      <c r="V555">
        <v>1</v>
      </c>
      <c r="W555" s="1" t="s">
        <v>260</v>
      </c>
      <c r="X555" s="1" t="s">
        <v>260</v>
      </c>
      <c r="Y555" s="1" t="s">
        <v>591</v>
      </c>
      <c r="Z555">
        <v>229491</v>
      </c>
      <c r="AA555" t="s">
        <v>1257</v>
      </c>
      <c r="AB555" t="s">
        <v>1257</v>
      </c>
    </row>
    <row r="556" spans="1:28">
      <c r="A556">
        <v>924</v>
      </c>
      <c r="B556" s="1" t="s">
        <v>1140</v>
      </c>
      <c r="C556" s="1" t="s">
        <v>38</v>
      </c>
      <c r="D556" s="2">
        <v>43466</v>
      </c>
      <c r="E556" s="2">
        <v>43830</v>
      </c>
      <c r="F556" s="1" t="s">
        <v>91</v>
      </c>
      <c r="G556">
        <v>1</v>
      </c>
      <c r="H556">
        <v>9</v>
      </c>
      <c r="I556" s="1" t="s">
        <v>16</v>
      </c>
      <c r="J556" s="1" t="s">
        <v>352</v>
      </c>
      <c r="K556" s="1" t="s">
        <v>353</v>
      </c>
      <c r="L556" s="1" t="s">
        <v>354</v>
      </c>
      <c r="M556" s="1" t="s">
        <v>355</v>
      </c>
      <c r="N556" s="1" t="s">
        <v>356</v>
      </c>
      <c r="O556" s="1" t="s">
        <v>355</v>
      </c>
      <c r="P556" s="1" t="s">
        <v>1141</v>
      </c>
      <c r="Q556">
        <v>7</v>
      </c>
      <c r="R556" s="1" t="s">
        <v>314</v>
      </c>
      <c r="S556">
        <v>538</v>
      </c>
      <c r="T556" s="1" t="s">
        <v>342</v>
      </c>
      <c r="U556" s="1" t="s">
        <v>343</v>
      </c>
      <c r="V556">
        <v>7</v>
      </c>
      <c r="W556" s="1" t="s">
        <v>31</v>
      </c>
      <c r="X556" s="1" t="s">
        <v>32</v>
      </c>
      <c r="Y556" s="1" t="s">
        <v>384</v>
      </c>
      <c r="Z556">
        <v>124618</v>
      </c>
      <c r="AA556" t="s">
        <v>1257</v>
      </c>
      <c r="AB556" t="s">
        <v>1257</v>
      </c>
    </row>
    <row r="557" spans="1:28">
      <c r="A557">
        <v>924</v>
      </c>
      <c r="B557" s="1" t="s">
        <v>1140</v>
      </c>
      <c r="C557" s="1" t="s">
        <v>38</v>
      </c>
      <c r="D557" s="2">
        <v>43466</v>
      </c>
      <c r="E557" s="2">
        <v>43830</v>
      </c>
      <c r="F557" s="1" t="s">
        <v>91</v>
      </c>
      <c r="G557">
        <v>1</v>
      </c>
      <c r="H557">
        <v>9</v>
      </c>
      <c r="I557" s="1" t="s">
        <v>16</v>
      </c>
      <c r="J557" s="1" t="s">
        <v>352</v>
      </c>
      <c r="K557" s="1" t="s">
        <v>353</v>
      </c>
      <c r="L557" s="1" t="s">
        <v>354</v>
      </c>
      <c r="M557" s="1" t="s">
        <v>355</v>
      </c>
      <c r="N557" s="1" t="s">
        <v>356</v>
      </c>
      <c r="O557" s="1" t="s">
        <v>355</v>
      </c>
      <c r="P557" s="1" t="s">
        <v>1141</v>
      </c>
      <c r="Q557">
        <v>7</v>
      </c>
      <c r="R557" s="1" t="s">
        <v>314</v>
      </c>
      <c r="S557">
        <v>538</v>
      </c>
      <c r="T557" s="1" t="s">
        <v>342</v>
      </c>
      <c r="U557" s="1" t="s">
        <v>343</v>
      </c>
      <c r="V557">
        <v>7</v>
      </c>
      <c r="W557" s="1" t="s">
        <v>31</v>
      </c>
      <c r="X557" s="1" t="s">
        <v>32</v>
      </c>
      <c r="Y557" s="1" t="s">
        <v>212</v>
      </c>
      <c r="Z557">
        <v>124618</v>
      </c>
      <c r="AA557" t="s">
        <v>1257</v>
      </c>
      <c r="AB557" t="s">
        <v>1257</v>
      </c>
    </row>
    <row r="558" spans="1:28">
      <c r="A558">
        <v>957</v>
      </c>
      <c r="B558" s="1" t="s">
        <v>1110</v>
      </c>
      <c r="C558" s="1" t="s">
        <v>38</v>
      </c>
      <c r="D558" s="2">
        <v>43466</v>
      </c>
      <c r="E558" s="2">
        <v>43830</v>
      </c>
      <c r="F558" s="1" t="s">
        <v>91</v>
      </c>
      <c r="G558">
        <v>1</v>
      </c>
      <c r="H558">
        <v>9</v>
      </c>
      <c r="I558" s="1" t="s">
        <v>16</v>
      </c>
      <c r="J558" s="1" t="s">
        <v>93</v>
      </c>
      <c r="K558" s="1" t="s">
        <v>94</v>
      </c>
      <c r="L558" s="1" t="s">
        <v>101</v>
      </c>
      <c r="M558" s="1" t="s">
        <v>102</v>
      </c>
      <c r="N558" s="1" t="s">
        <v>107</v>
      </c>
      <c r="O558" s="1" t="s">
        <v>108</v>
      </c>
      <c r="P558" s="1" t="s">
        <v>1110</v>
      </c>
      <c r="Q558">
        <v>7</v>
      </c>
      <c r="R558" s="1" t="s">
        <v>314</v>
      </c>
      <c r="S558">
        <v>538</v>
      </c>
      <c r="T558" s="1" t="s">
        <v>342</v>
      </c>
      <c r="U558" s="1" t="s">
        <v>343</v>
      </c>
      <c r="V558">
        <v>6</v>
      </c>
      <c r="W558" s="1" t="s">
        <v>51</v>
      </c>
      <c r="X558" s="1" t="s">
        <v>51</v>
      </c>
      <c r="Y558" s="1" t="s">
        <v>69</v>
      </c>
      <c r="Z558">
        <v>165065</v>
      </c>
      <c r="AA558" t="s">
        <v>1257</v>
      </c>
      <c r="AB558" t="s">
        <v>1257</v>
      </c>
    </row>
    <row r="559" spans="1:28">
      <c r="A559">
        <v>958</v>
      </c>
      <c r="B559" s="1" t="s">
        <v>1107</v>
      </c>
      <c r="C559" s="1" t="s">
        <v>38</v>
      </c>
      <c r="D559" s="2">
        <v>43466</v>
      </c>
      <c r="E559" s="2">
        <v>43830</v>
      </c>
      <c r="F559" s="1" t="s">
        <v>91</v>
      </c>
      <c r="G559">
        <v>60</v>
      </c>
      <c r="H559">
        <v>69</v>
      </c>
      <c r="I559" s="1" t="s">
        <v>16</v>
      </c>
      <c r="J559" s="1" t="s">
        <v>93</v>
      </c>
      <c r="K559" s="1" t="s">
        <v>94</v>
      </c>
      <c r="L559" s="1" t="s">
        <v>101</v>
      </c>
      <c r="M559" s="1" t="s">
        <v>102</v>
      </c>
      <c r="N559" s="1" t="s">
        <v>107</v>
      </c>
      <c r="O559" s="1" t="s">
        <v>108</v>
      </c>
      <c r="P559" s="1" t="s">
        <v>1108</v>
      </c>
      <c r="Q559">
        <v>7</v>
      </c>
      <c r="R559" s="1" t="s">
        <v>314</v>
      </c>
      <c r="S559">
        <v>538</v>
      </c>
      <c r="T559" s="1" t="s">
        <v>342</v>
      </c>
      <c r="U559" s="1" t="s">
        <v>343</v>
      </c>
      <c r="V559">
        <v>3</v>
      </c>
      <c r="W559" s="1" t="s">
        <v>23</v>
      </c>
      <c r="X559" s="1" t="s">
        <v>24</v>
      </c>
      <c r="Y559" s="1" t="s">
        <v>69</v>
      </c>
      <c r="Z559">
        <v>165065</v>
      </c>
      <c r="AA559" t="s">
        <v>1259</v>
      </c>
      <c r="AB559" t="s">
        <v>1259</v>
      </c>
    </row>
    <row r="560" spans="1:28">
      <c r="A560">
        <v>958</v>
      </c>
      <c r="B560" s="1" t="s">
        <v>1107</v>
      </c>
      <c r="C560" s="1" t="s">
        <v>38</v>
      </c>
      <c r="D560" s="2">
        <v>43466</v>
      </c>
      <c r="E560" s="2">
        <v>43830</v>
      </c>
      <c r="F560" s="1" t="s">
        <v>91</v>
      </c>
      <c r="G560">
        <v>125</v>
      </c>
      <c r="H560">
        <v>149</v>
      </c>
      <c r="I560" s="1" t="s">
        <v>16</v>
      </c>
      <c r="J560" s="1" t="s">
        <v>85</v>
      </c>
      <c r="K560" s="1" t="s">
        <v>86</v>
      </c>
      <c r="L560" s="1" t="s">
        <v>513</v>
      </c>
      <c r="M560" s="1" t="s">
        <v>514</v>
      </c>
      <c r="N560" s="1" t="s">
        <v>748</v>
      </c>
      <c r="O560" s="1" t="s">
        <v>514</v>
      </c>
      <c r="P560" s="1" t="s">
        <v>1108</v>
      </c>
      <c r="Q560">
        <v>7</v>
      </c>
      <c r="R560" s="1" t="s">
        <v>314</v>
      </c>
      <c r="S560">
        <v>538</v>
      </c>
      <c r="T560" s="1" t="s">
        <v>342</v>
      </c>
      <c r="U560" s="1" t="s">
        <v>343</v>
      </c>
      <c r="V560">
        <v>3</v>
      </c>
      <c r="W560" s="1" t="s">
        <v>23</v>
      </c>
      <c r="X560" s="1" t="s">
        <v>24</v>
      </c>
      <c r="Y560" s="1" t="s">
        <v>69</v>
      </c>
      <c r="Z560">
        <v>218234</v>
      </c>
      <c r="AA560" t="s">
        <v>1260</v>
      </c>
      <c r="AB560" t="s">
        <v>1260</v>
      </c>
    </row>
    <row r="561" spans="1:28">
      <c r="A561">
        <v>10580</v>
      </c>
      <c r="B561" s="1" t="s">
        <v>1082</v>
      </c>
      <c r="C561" s="1" t="s">
        <v>38</v>
      </c>
      <c r="D561" s="2">
        <v>43466</v>
      </c>
      <c r="E561" s="2">
        <v>43830</v>
      </c>
      <c r="F561" s="1" t="s">
        <v>91</v>
      </c>
      <c r="G561">
        <v>1</v>
      </c>
      <c r="H561">
        <v>9</v>
      </c>
      <c r="I561" s="1" t="s">
        <v>16</v>
      </c>
      <c r="J561" s="1" t="s">
        <v>203</v>
      </c>
      <c r="K561" s="1" t="s">
        <v>204</v>
      </c>
      <c r="L561" s="1" t="s">
        <v>205</v>
      </c>
      <c r="M561" s="1" t="s">
        <v>206</v>
      </c>
      <c r="N561" s="1" t="s">
        <v>234</v>
      </c>
      <c r="O561" s="1" t="s">
        <v>235</v>
      </c>
      <c r="P561" s="1" t="s">
        <v>1083</v>
      </c>
      <c r="Q561">
        <v>1</v>
      </c>
      <c r="R561" s="1" t="s">
        <v>68</v>
      </c>
      <c r="S561">
        <v>418</v>
      </c>
      <c r="T561" s="1" t="s">
        <v>69</v>
      </c>
      <c r="U561" s="1" t="s">
        <v>70</v>
      </c>
      <c r="V561">
        <v>6</v>
      </c>
      <c r="W561" s="1" t="s">
        <v>51</v>
      </c>
      <c r="X561" s="1" t="s">
        <v>51</v>
      </c>
      <c r="Y561" s="1" t="s">
        <v>69</v>
      </c>
      <c r="Z561">
        <v>162295</v>
      </c>
      <c r="AA561" t="s">
        <v>1257</v>
      </c>
      <c r="AB561" t="s">
        <v>1257</v>
      </c>
    </row>
    <row r="562" spans="1:28">
      <c r="A562">
        <v>10580</v>
      </c>
      <c r="B562" s="1" t="s">
        <v>1082</v>
      </c>
      <c r="C562" s="1" t="s">
        <v>38</v>
      </c>
      <c r="D562" s="2">
        <v>43466</v>
      </c>
      <c r="E562" s="2">
        <v>43830</v>
      </c>
      <c r="F562" s="1" t="s">
        <v>91</v>
      </c>
      <c r="G562">
        <v>1</v>
      </c>
      <c r="H562">
        <v>9</v>
      </c>
      <c r="I562" s="1" t="s">
        <v>16</v>
      </c>
      <c r="J562" s="1" t="s">
        <v>203</v>
      </c>
      <c r="K562" s="1" t="s">
        <v>204</v>
      </c>
      <c r="L562" s="1" t="s">
        <v>205</v>
      </c>
      <c r="M562" s="1" t="s">
        <v>206</v>
      </c>
      <c r="N562" s="1" t="s">
        <v>236</v>
      </c>
      <c r="O562" s="1" t="s">
        <v>237</v>
      </c>
      <c r="P562" s="1" t="s">
        <v>1083</v>
      </c>
      <c r="Q562">
        <v>1</v>
      </c>
      <c r="R562" s="1" t="s">
        <v>68</v>
      </c>
      <c r="S562">
        <v>418</v>
      </c>
      <c r="T562" s="1" t="s">
        <v>69</v>
      </c>
      <c r="U562" s="1" t="s">
        <v>70</v>
      </c>
      <c r="V562">
        <v>6</v>
      </c>
      <c r="W562" s="1" t="s">
        <v>51</v>
      </c>
      <c r="X562" s="1" t="s">
        <v>51</v>
      </c>
      <c r="Y562" s="1" t="s">
        <v>69</v>
      </c>
      <c r="Z562">
        <v>134493</v>
      </c>
      <c r="AA562" t="s">
        <v>1257</v>
      </c>
      <c r="AB562" t="s">
        <v>1257</v>
      </c>
    </row>
    <row r="563" spans="1:28">
      <c r="A563">
        <v>10580</v>
      </c>
      <c r="B563" s="1" t="s">
        <v>1082</v>
      </c>
      <c r="C563" s="1" t="s">
        <v>38</v>
      </c>
      <c r="D563" s="2">
        <v>43466</v>
      </c>
      <c r="E563" s="2">
        <v>43830</v>
      </c>
      <c r="F563" s="1" t="s">
        <v>91</v>
      </c>
      <c r="G563">
        <v>1</v>
      </c>
      <c r="H563">
        <v>9</v>
      </c>
      <c r="I563" s="1" t="s">
        <v>16</v>
      </c>
      <c r="J563" s="1" t="s">
        <v>203</v>
      </c>
      <c r="K563" s="1" t="s">
        <v>204</v>
      </c>
      <c r="L563" s="1" t="s">
        <v>205</v>
      </c>
      <c r="M563" s="1" t="s">
        <v>206</v>
      </c>
      <c r="N563" s="1" t="s">
        <v>575</v>
      </c>
      <c r="O563" s="1" t="s">
        <v>576</v>
      </c>
      <c r="P563" s="1" t="s">
        <v>1083</v>
      </c>
      <c r="Q563">
        <v>1</v>
      </c>
      <c r="R563" s="1" t="s">
        <v>68</v>
      </c>
      <c r="S563">
        <v>418</v>
      </c>
      <c r="T563" s="1" t="s">
        <v>69</v>
      </c>
      <c r="U563" s="1" t="s">
        <v>70</v>
      </c>
      <c r="V563">
        <v>6</v>
      </c>
      <c r="W563" s="1" t="s">
        <v>51</v>
      </c>
      <c r="X563" s="1" t="s">
        <v>51</v>
      </c>
      <c r="Y563" s="1" t="s">
        <v>69</v>
      </c>
      <c r="Z563">
        <v>154656</v>
      </c>
      <c r="AA563" t="s">
        <v>1257</v>
      </c>
      <c r="AB563" t="s">
        <v>1257</v>
      </c>
    </row>
    <row r="564" spans="1:28">
      <c r="A564">
        <v>10580</v>
      </c>
      <c r="B564" s="1" t="s">
        <v>1082</v>
      </c>
      <c r="C564" s="1" t="s">
        <v>38</v>
      </c>
      <c r="D564" s="2">
        <v>43466</v>
      </c>
      <c r="E564" s="2">
        <v>43830</v>
      </c>
      <c r="F564" s="1" t="s">
        <v>91</v>
      </c>
      <c r="G564">
        <v>1</v>
      </c>
      <c r="H564">
        <v>9</v>
      </c>
      <c r="I564" s="1" t="s">
        <v>16</v>
      </c>
      <c r="J564" s="1" t="s">
        <v>203</v>
      </c>
      <c r="K564" s="1" t="s">
        <v>204</v>
      </c>
      <c r="L564" s="1" t="s">
        <v>205</v>
      </c>
      <c r="M564" s="1" t="s">
        <v>206</v>
      </c>
      <c r="N564" s="1" t="s">
        <v>439</v>
      </c>
      <c r="O564" s="1" t="s">
        <v>440</v>
      </c>
      <c r="P564" s="1" t="s">
        <v>1083</v>
      </c>
      <c r="Q564">
        <v>1</v>
      </c>
      <c r="R564" s="1" t="s">
        <v>68</v>
      </c>
      <c r="S564">
        <v>418</v>
      </c>
      <c r="T564" s="1" t="s">
        <v>69</v>
      </c>
      <c r="U564" s="1" t="s">
        <v>70</v>
      </c>
      <c r="V564">
        <v>6</v>
      </c>
      <c r="W564" s="1" t="s">
        <v>51</v>
      </c>
      <c r="X564" s="1" t="s">
        <v>51</v>
      </c>
      <c r="Y564" s="1" t="s">
        <v>69</v>
      </c>
      <c r="Z564">
        <v>115748</v>
      </c>
      <c r="AA564" t="s">
        <v>1257</v>
      </c>
      <c r="AB564" t="s">
        <v>1257</v>
      </c>
    </row>
    <row r="565" spans="1:28">
      <c r="A565">
        <v>10580</v>
      </c>
      <c r="B565" s="1" t="s">
        <v>1082</v>
      </c>
      <c r="C565" s="1" t="s">
        <v>38</v>
      </c>
      <c r="D565" s="2">
        <v>43466</v>
      </c>
      <c r="E565" s="2">
        <v>43830</v>
      </c>
      <c r="F565" s="1" t="s">
        <v>91</v>
      </c>
      <c r="G565">
        <v>1</v>
      </c>
      <c r="H565">
        <v>9</v>
      </c>
      <c r="I565" s="1" t="s">
        <v>16</v>
      </c>
      <c r="J565" s="1" t="s">
        <v>203</v>
      </c>
      <c r="K565" s="1" t="s">
        <v>204</v>
      </c>
      <c r="L565" s="1" t="s">
        <v>213</v>
      </c>
      <c r="M565" s="1" t="s">
        <v>214</v>
      </c>
      <c r="N565" s="1" t="s">
        <v>425</v>
      </c>
      <c r="O565" s="1" t="s">
        <v>426</v>
      </c>
      <c r="P565" s="1" t="s">
        <v>1083</v>
      </c>
      <c r="Q565">
        <v>1</v>
      </c>
      <c r="R565" s="1" t="s">
        <v>68</v>
      </c>
      <c r="S565">
        <v>418</v>
      </c>
      <c r="T565" s="1" t="s">
        <v>69</v>
      </c>
      <c r="U565" s="1" t="s">
        <v>70</v>
      </c>
      <c r="V565">
        <v>6</v>
      </c>
      <c r="W565" s="1" t="s">
        <v>51</v>
      </c>
      <c r="X565" s="1" t="s">
        <v>51</v>
      </c>
      <c r="Y565" s="1" t="s">
        <v>69</v>
      </c>
      <c r="Z565">
        <v>193793</v>
      </c>
      <c r="AA565" t="s">
        <v>1257</v>
      </c>
      <c r="AB565" t="s">
        <v>1257</v>
      </c>
    </row>
    <row r="566" spans="1:28">
      <c r="A566">
        <v>10580</v>
      </c>
      <c r="B566" s="1" t="s">
        <v>1082</v>
      </c>
      <c r="C566" s="1" t="s">
        <v>38</v>
      </c>
      <c r="D566" s="2">
        <v>43466</v>
      </c>
      <c r="E566" s="2">
        <v>43830</v>
      </c>
      <c r="F566" s="1" t="s">
        <v>91</v>
      </c>
      <c r="G566">
        <v>1</v>
      </c>
      <c r="H566">
        <v>9</v>
      </c>
      <c r="I566" s="1" t="s">
        <v>16</v>
      </c>
      <c r="J566" s="1" t="s">
        <v>203</v>
      </c>
      <c r="K566" s="1" t="s">
        <v>204</v>
      </c>
      <c r="L566" s="1" t="s">
        <v>317</v>
      </c>
      <c r="M566" s="1" t="s">
        <v>318</v>
      </c>
      <c r="N566" s="1" t="s">
        <v>548</v>
      </c>
      <c r="O566" s="1" t="s">
        <v>549</v>
      </c>
      <c r="P566" s="1" t="s">
        <v>1083</v>
      </c>
      <c r="Q566">
        <v>1</v>
      </c>
      <c r="R566" s="1" t="s">
        <v>68</v>
      </c>
      <c r="S566">
        <v>418</v>
      </c>
      <c r="T566" s="1" t="s">
        <v>69</v>
      </c>
      <c r="U566" s="1" t="s">
        <v>70</v>
      </c>
      <c r="V566">
        <v>6</v>
      </c>
      <c r="W566" s="1" t="s">
        <v>51</v>
      </c>
      <c r="X566" s="1" t="s">
        <v>51</v>
      </c>
      <c r="Y566" s="1" t="s">
        <v>69</v>
      </c>
      <c r="Z566">
        <v>144909</v>
      </c>
      <c r="AA566" t="s">
        <v>1257</v>
      </c>
      <c r="AB566" t="s">
        <v>1257</v>
      </c>
    </row>
    <row r="567" spans="1:28">
      <c r="A567">
        <v>10630</v>
      </c>
      <c r="B567" s="1" t="s">
        <v>1216</v>
      </c>
      <c r="C567" s="1" t="s">
        <v>38</v>
      </c>
      <c r="D567" s="2">
        <v>43466</v>
      </c>
      <c r="E567" s="2">
        <v>43830</v>
      </c>
      <c r="F567" s="1" t="s">
        <v>91</v>
      </c>
      <c r="G567">
        <v>1</v>
      </c>
      <c r="H567">
        <v>9</v>
      </c>
      <c r="I567" s="1" t="s">
        <v>16</v>
      </c>
      <c r="J567" s="1" t="s">
        <v>40</v>
      </c>
      <c r="K567" s="1" t="s">
        <v>41</v>
      </c>
      <c r="L567" s="1" t="s">
        <v>42</v>
      </c>
      <c r="M567" s="1" t="s">
        <v>43</v>
      </c>
      <c r="N567" s="1" t="s">
        <v>344</v>
      </c>
      <c r="O567" s="1" t="s">
        <v>43</v>
      </c>
      <c r="P567" s="1" t="s">
        <v>1217</v>
      </c>
      <c r="Q567">
        <v>7</v>
      </c>
      <c r="R567" s="1" t="s">
        <v>314</v>
      </c>
      <c r="S567">
        <v>764</v>
      </c>
      <c r="T567" s="1" t="s">
        <v>449</v>
      </c>
      <c r="U567" s="1" t="s">
        <v>449</v>
      </c>
      <c r="V567">
        <v>7</v>
      </c>
      <c r="W567" s="1" t="s">
        <v>31</v>
      </c>
      <c r="X567" s="1" t="s">
        <v>32</v>
      </c>
      <c r="Y567" s="1" t="s">
        <v>347</v>
      </c>
      <c r="Z567">
        <v>177160</v>
      </c>
      <c r="AA567" t="s">
        <v>1257</v>
      </c>
      <c r="AB567" t="s">
        <v>1257</v>
      </c>
    </row>
    <row r="568" spans="1:28">
      <c r="A568">
        <v>10632</v>
      </c>
      <c r="B568" s="1" t="s">
        <v>1218</v>
      </c>
      <c r="C568" s="1" t="s">
        <v>38</v>
      </c>
      <c r="D568" s="2">
        <v>43466</v>
      </c>
      <c r="E568" s="2">
        <v>43830</v>
      </c>
      <c r="F568" s="1" t="s">
        <v>91</v>
      </c>
      <c r="G568">
        <v>1</v>
      </c>
      <c r="H568">
        <v>9</v>
      </c>
      <c r="I568" s="1" t="s">
        <v>16</v>
      </c>
      <c r="J568" s="1" t="s">
        <v>40</v>
      </c>
      <c r="K568" s="1" t="s">
        <v>41</v>
      </c>
      <c r="L568" s="1" t="s">
        <v>191</v>
      </c>
      <c r="M568" s="1" t="s">
        <v>192</v>
      </c>
      <c r="N568" s="1" t="s">
        <v>371</v>
      </c>
      <c r="O568" s="1" t="s">
        <v>372</v>
      </c>
      <c r="P568" s="1" t="s">
        <v>1219</v>
      </c>
      <c r="Q568">
        <v>7</v>
      </c>
      <c r="R568" s="1" t="s">
        <v>314</v>
      </c>
      <c r="S568">
        <v>538</v>
      </c>
      <c r="T568" s="1" t="s">
        <v>342</v>
      </c>
      <c r="U568" s="1" t="s">
        <v>343</v>
      </c>
      <c r="V568">
        <v>7</v>
      </c>
      <c r="W568" s="1" t="s">
        <v>31</v>
      </c>
      <c r="X568" s="1" t="s">
        <v>32</v>
      </c>
      <c r="Y568" s="1" t="s">
        <v>384</v>
      </c>
      <c r="Z568">
        <v>196875</v>
      </c>
      <c r="AA568" t="s">
        <v>1257</v>
      </c>
      <c r="AB568" t="s">
        <v>1257</v>
      </c>
    </row>
    <row r="569" spans="1:28">
      <c r="A569">
        <v>10632</v>
      </c>
      <c r="B569" s="1" t="s">
        <v>1218</v>
      </c>
      <c r="C569" s="1" t="s">
        <v>38</v>
      </c>
      <c r="D569" s="2">
        <v>43466</v>
      </c>
      <c r="E569" s="2">
        <v>43830</v>
      </c>
      <c r="F569" s="1" t="s">
        <v>91</v>
      </c>
      <c r="G569">
        <v>1</v>
      </c>
      <c r="H569">
        <v>9</v>
      </c>
      <c r="I569" s="1" t="s">
        <v>16</v>
      </c>
      <c r="J569" s="1" t="s">
        <v>40</v>
      </c>
      <c r="K569" s="1" t="s">
        <v>41</v>
      </c>
      <c r="L569" s="1" t="s">
        <v>191</v>
      </c>
      <c r="M569" s="1" t="s">
        <v>192</v>
      </c>
      <c r="N569" s="1" t="s">
        <v>371</v>
      </c>
      <c r="O569" s="1" t="s">
        <v>372</v>
      </c>
      <c r="P569" s="1" t="s">
        <v>1219</v>
      </c>
      <c r="Q569">
        <v>7</v>
      </c>
      <c r="R569" s="1" t="s">
        <v>314</v>
      </c>
      <c r="S569">
        <v>538</v>
      </c>
      <c r="T569" s="1" t="s">
        <v>342</v>
      </c>
      <c r="U569" s="1" t="s">
        <v>343</v>
      </c>
      <c r="V569">
        <v>7</v>
      </c>
      <c r="W569" s="1" t="s">
        <v>31</v>
      </c>
      <c r="X569" s="1" t="s">
        <v>32</v>
      </c>
      <c r="Y569" s="1" t="s">
        <v>212</v>
      </c>
      <c r="Z569">
        <v>196875</v>
      </c>
      <c r="AA569" t="s">
        <v>1257</v>
      </c>
      <c r="AB569" t="s">
        <v>1257</v>
      </c>
    </row>
    <row r="570" spans="1:28">
      <c r="A570">
        <v>10632</v>
      </c>
      <c r="B570" s="1" t="s">
        <v>1218</v>
      </c>
      <c r="C570" s="1" t="s">
        <v>38</v>
      </c>
      <c r="D570" s="2">
        <v>43466</v>
      </c>
      <c r="E570" s="2">
        <v>43830</v>
      </c>
      <c r="F570" s="1" t="s">
        <v>91</v>
      </c>
      <c r="G570">
        <v>1</v>
      </c>
      <c r="H570">
        <v>9</v>
      </c>
      <c r="I570" s="1" t="s">
        <v>16</v>
      </c>
      <c r="J570" s="1" t="s">
        <v>40</v>
      </c>
      <c r="K570" s="1" t="s">
        <v>41</v>
      </c>
      <c r="L570" s="1" t="s">
        <v>42</v>
      </c>
      <c r="M570" s="1" t="s">
        <v>43</v>
      </c>
      <c r="N570" s="1" t="s">
        <v>44</v>
      </c>
      <c r="O570" s="1" t="s">
        <v>45</v>
      </c>
      <c r="P570" s="1" t="s">
        <v>1219</v>
      </c>
      <c r="Q570">
        <v>7</v>
      </c>
      <c r="R570" s="1" t="s">
        <v>314</v>
      </c>
      <c r="S570">
        <v>538</v>
      </c>
      <c r="T570" s="1" t="s">
        <v>342</v>
      </c>
      <c r="U570" s="1" t="s">
        <v>343</v>
      </c>
      <c r="V570">
        <v>7</v>
      </c>
      <c r="W570" s="1" t="s">
        <v>31</v>
      </c>
      <c r="X570" s="1" t="s">
        <v>32</v>
      </c>
      <c r="Y570" s="1" t="s">
        <v>384</v>
      </c>
      <c r="Z570">
        <v>223614</v>
      </c>
      <c r="AA570" t="s">
        <v>1257</v>
      </c>
      <c r="AB570" t="s">
        <v>1257</v>
      </c>
    </row>
    <row r="571" spans="1:28">
      <c r="A571">
        <v>10632</v>
      </c>
      <c r="B571" s="1" t="s">
        <v>1218</v>
      </c>
      <c r="C571" s="1" t="s">
        <v>38</v>
      </c>
      <c r="D571" s="2">
        <v>43466</v>
      </c>
      <c r="E571" s="2">
        <v>43830</v>
      </c>
      <c r="F571" s="1" t="s">
        <v>91</v>
      </c>
      <c r="G571">
        <v>1</v>
      </c>
      <c r="H571">
        <v>9</v>
      </c>
      <c r="I571" s="1" t="s">
        <v>16</v>
      </c>
      <c r="J571" s="1" t="s">
        <v>40</v>
      </c>
      <c r="K571" s="1" t="s">
        <v>41</v>
      </c>
      <c r="L571" s="1" t="s">
        <v>42</v>
      </c>
      <c r="M571" s="1" t="s">
        <v>43</v>
      </c>
      <c r="N571" s="1" t="s">
        <v>44</v>
      </c>
      <c r="O571" s="1" t="s">
        <v>45</v>
      </c>
      <c r="P571" s="1" t="s">
        <v>1219</v>
      </c>
      <c r="Q571">
        <v>7</v>
      </c>
      <c r="R571" s="1" t="s">
        <v>314</v>
      </c>
      <c r="S571">
        <v>538</v>
      </c>
      <c r="T571" s="1" t="s">
        <v>342</v>
      </c>
      <c r="U571" s="1" t="s">
        <v>343</v>
      </c>
      <c r="V571">
        <v>7</v>
      </c>
      <c r="W571" s="1" t="s">
        <v>31</v>
      </c>
      <c r="X571" s="1" t="s">
        <v>32</v>
      </c>
      <c r="Y571" s="1" t="s">
        <v>212</v>
      </c>
      <c r="Z571">
        <v>223614</v>
      </c>
      <c r="AA571" t="s">
        <v>1257</v>
      </c>
      <c r="AB571" t="s">
        <v>1257</v>
      </c>
    </row>
    <row r="572" spans="1:28">
      <c r="A572">
        <v>10653</v>
      </c>
      <c r="B572" s="1" t="s">
        <v>1016</v>
      </c>
      <c r="C572" s="1" t="s">
        <v>38</v>
      </c>
      <c r="D572" s="2">
        <v>43466</v>
      </c>
      <c r="E572" s="2">
        <v>43830</v>
      </c>
      <c r="F572" s="1" t="s">
        <v>91</v>
      </c>
      <c r="G572">
        <v>1</v>
      </c>
      <c r="H572">
        <v>9</v>
      </c>
      <c r="I572" s="1" t="s">
        <v>16</v>
      </c>
      <c r="J572" s="1" t="s">
        <v>40</v>
      </c>
      <c r="K572" s="1" t="s">
        <v>41</v>
      </c>
      <c r="L572" s="1" t="s">
        <v>301</v>
      </c>
      <c r="M572" s="1" t="s">
        <v>302</v>
      </c>
      <c r="N572" s="1" t="s">
        <v>582</v>
      </c>
      <c r="O572" s="1" t="s">
        <v>583</v>
      </c>
      <c r="P572" s="1" t="s">
        <v>1017</v>
      </c>
      <c r="Q572">
        <v>8</v>
      </c>
      <c r="R572" s="1" t="s">
        <v>22</v>
      </c>
      <c r="S572">
        <v>202</v>
      </c>
      <c r="T572" s="1" t="s">
        <v>844</v>
      </c>
      <c r="U572" s="1" t="s">
        <v>845</v>
      </c>
      <c r="V572">
        <v>6</v>
      </c>
      <c r="W572" s="1" t="s">
        <v>51</v>
      </c>
      <c r="X572" s="1" t="s">
        <v>51</v>
      </c>
      <c r="Y572" s="1" t="s">
        <v>844</v>
      </c>
      <c r="Z572">
        <v>173491</v>
      </c>
      <c r="AA572" t="s">
        <v>1257</v>
      </c>
      <c r="AB572" t="s">
        <v>1257</v>
      </c>
    </row>
    <row r="573" spans="1:28">
      <c r="A573">
        <v>10653</v>
      </c>
      <c r="B573" s="1" t="s">
        <v>1016</v>
      </c>
      <c r="C573" s="1" t="s">
        <v>38</v>
      </c>
      <c r="D573" s="2">
        <v>43466</v>
      </c>
      <c r="E573" s="2">
        <v>43830</v>
      </c>
      <c r="F573" s="1" t="s">
        <v>91</v>
      </c>
      <c r="G573">
        <v>1</v>
      </c>
      <c r="H573">
        <v>9</v>
      </c>
      <c r="I573" s="1" t="s">
        <v>16</v>
      </c>
      <c r="J573" s="1" t="s">
        <v>40</v>
      </c>
      <c r="K573" s="1" t="s">
        <v>41</v>
      </c>
      <c r="L573" s="1" t="s">
        <v>301</v>
      </c>
      <c r="M573" s="1" t="s">
        <v>302</v>
      </c>
      <c r="N573" s="1" t="s">
        <v>588</v>
      </c>
      <c r="O573" s="1" t="s">
        <v>302</v>
      </c>
      <c r="P573" s="1" t="s">
        <v>1017</v>
      </c>
      <c r="Q573">
        <v>8</v>
      </c>
      <c r="R573" s="1" t="s">
        <v>22</v>
      </c>
      <c r="S573">
        <v>202</v>
      </c>
      <c r="T573" s="1" t="s">
        <v>844</v>
      </c>
      <c r="U573" s="1" t="s">
        <v>845</v>
      </c>
      <c r="V573">
        <v>6</v>
      </c>
      <c r="W573" s="1" t="s">
        <v>51</v>
      </c>
      <c r="X573" s="1" t="s">
        <v>51</v>
      </c>
      <c r="Y573" s="1" t="s">
        <v>844</v>
      </c>
      <c r="Z573">
        <v>196446</v>
      </c>
      <c r="AA573" t="s">
        <v>1257</v>
      </c>
      <c r="AB573" t="s">
        <v>1257</v>
      </c>
    </row>
    <row r="574" spans="1:28">
      <c r="A574">
        <v>10653</v>
      </c>
      <c r="B574" s="1" t="s">
        <v>1016</v>
      </c>
      <c r="C574" s="1" t="s">
        <v>38</v>
      </c>
      <c r="D574" s="2">
        <v>43466</v>
      </c>
      <c r="E574" s="2">
        <v>43830</v>
      </c>
      <c r="F574" s="1" t="s">
        <v>91</v>
      </c>
      <c r="G574">
        <v>1</v>
      </c>
      <c r="H574">
        <v>9</v>
      </c>
      <c r="I574" s="1" t="s">
        <v>16</v>
      </c>
      <c r="J574" s="1" t="s">
        <v>40</v>
      </c>
      <c r="K574" s="1" t="s">
        <v>41</v>
      </c>
      <c r="L574" s="1" t="s">
        <v>42</v>
      </c>
      <c r="M574" s="1" t="s">
        <v>43</v>
      </c>
      <c r="N574" s="1" t="s">
        <v>344</v>
      </c>
      <c r="O574" s="1" t="s">
        <v>43</v>
      </c>
      <c r="P574" s="1" t="s">
        <v>1017</v>
      </c>
      <c r="Q574">
        <v>8</v>
      </c>
      <c r="R574" s="1" t="s">
        <v>22</v>
      </c>
      <c r="S574">
        <v>202</v>
      </c>
      <c r="T574" s="1" t="s">
        <v>844</v>
      </c>
      <c r="U574" s="1" t="s">
        <v>845</v>
      </c>
      <c r="V574">
        <v>6</v>
      </c>
      <c r="W574" s="1" t="s">
        <v>51</v>
      </c>
      <c r="X574" s="1" t="s">
        <v>51</v>
      </c>
      <c r="Y574" s="1" t="s">
        <v>844</v>
      </c>
      <c r="Z574">
        <v>177160</v>
      </c>
      <c r="AA574" t="s">
        <v>1257</v>
      </c>
      <c r="AB574" t="s">
        <v>1257</v>
      </c>
    </row>
    <row r="575" spans="1:28">
      <c r="A575">
        <v>10801</v>
      </c>
      <c r="B575" s="1" t="s">
        <v>1409</v>
      </c>
      <c r="C575" s="1" t="s">
        <v>38</v>
      </c>
      <c r="D575" s="2">
        <v>43466</v>
      </c>
      <c r="E575" s="2">
        <v>43830</v>
      </c>
      <c r="F575" s="1" t="s">
        <v>91</v>
      </c>
      <c r="G575">
        <v>10</v>
      </c>
      <c r="H575">
        <v>19</v>
      </c>
      <c r="I575" s="1" t="s">
        <v>16</v>
      </c>
      <c r="J575" s="1" t="s">
        <v>148</v>
      </c>
      <c r="K575" s="1" t="s">
        <v>149</v>
      </c>
      <c r="L575" s="1" t="s">
        <v>1410</v>
      </c>
      <c r="M575" s="1" t="s">
        <v>1411</v>
      </c>
      <c r="N575" s="1" t="s">
        <v>1412</v>
      </c>
      <c r="O575" s="1" t="s">
        <v>1411</v>
      </c>
      <c r="P575" s="1" t="s">
        <v>1409</v>
      </c>
      <c r="Q575">
        <v>7</v>
      </c>
      <c r="R575" s="1" t="s">
        <v>314</v>
      </c>
      <c r="S575">
        <v>314</v>
      </c>
      <c r="T575" s="1" t="s">
        <v>401</v>
      </c>
      <c r="U575" s="1" t="s">
        <v>402</v>
      </c>
      <c r="V575">
        <v>5</v>
      </c>
      <c r="W575" s="1" t="s">
        <v>109</v>
      </c>
      <c r="X575" s="1" t="s">
        <v>109</v>
      </c>
      <c r="Y575" s="1" t="s">
        <v>34</v>
      </c>
      <c r="Z575">
        <v>126578</v>
      </c>
      <c r="AA575" t="s">
        <v>1266</v>
      </c>
      <c r="AB575" t="s">
        <v>1266</v>
      </c>
    </row>
    <row r="576" spans="1:28">
      <c r="A576">
        <v>10803</v>
      </c>
      <c r="B576" s="1" t="s">
        <v>1413</v>
      </c>
      <c r="C576" s="1" t="s">
        <v>38</v>
      </c>
      <c r="D576" s="2">
        <v>43466</v>
      </c>
      <c r="E576" s="2">
        <v>43830</v>
      </c>
      <c r="F576" s="1" t="s">
        <v>91</v>
      </c>
      <c r="G576">
        <v>10</v>
      </c>
      <c r="H576">
        <v>19</v>
      </c>
      <c r="I576" s="1" t="s">
        <v>16</v>
      </c>
      <c r="J576" s="1" t="s">
        <v>148</v>
      </c>
      <c r="K576" s="1" t="s">
        <v>149</v>
      </c>
      <c r="L576" s="1" t="s">
        <v>1410</v>
      </c>
      <c r="M576" s="1" t="s">
        <v>1411</v>
      </c>
      <c r="N576" s="1" t="s">
        <v>1412</v>
      </c>
      <c r="O576" s="1" t="s">
        <v>1411</v>
      </c>
      <c r="P576" s="1" t="s">
        <v>1413</v>
      </c>
      <c r="Q576">
        <v>7</v>
      </c>
      <c r="R576" s="1" t="s">
        <v>314</v>
      </c>
      <c r="S576">
        <v>314</v>
      </c>
      <c r="T576" s="1" t="s">
        <v>401</v>
      </c>
      <c r="U576" s="1" t="s">
        <v>402</v>
      </c>
      <c r="V576">
        <v>7</v>
      </c>
      <c r="W576" s="1" t="s">
        <v>31</v>
      </c>
      <c r="X576" s="1" t="s">
        <v>32</v>
      </c>
      <c r="Y576" s="1" t="s">
        <v>34</v>
      </c>
      <c r="Z576">
        <v>126578</v>
      </c>
      <c r="AA576" t="s">
        <v>1266</v>
      </c>
      <c r="AB576" t="s">
        <v>1266</v>
      </c>
    </row>
    <row r="577" spans="1:28">
      <c r="A577">
        <v>10822</v>
      </c>
      <c r="B577" s="1" t="s">
        <v>1414</v>
      </c>
      <c r="C577" s="1" t="s">
        <v>38</v>
      </c>
      <c r="D577" s="2">
        <v>43466</v>
      </c>
      <c r="E577" s="2">
        <v>43830</v>
      </c>
      <c r="F577" s="1" t="s">
        <v>91</v>
      </c>
      <c r="G577">
        <v>10</v>
      </c>
      <c r="H577">
        <v>19</v>
      </c>
      <c r="I577" s="1" t="s">
        <v>16</v>
      </c>
      <c r="J577" s="1" t="s">
        <v>525</v>
      </c>
      <c r="K577" s="1" t="s">
        <v>526</v>
      </c>
      <c r="L577" s="1" t="s">
        <v>527</v>
      </c>
      <c r="M577" s="1" t="s">
        <v>528</v>
      </c>
      <c r="N577" s="1" t="s">
        <v>529</v>
      </c>
      <c r="O577" s="1" t="s">
        <v>530</v>
      </c>
      <c r="P577" s="1" t="s">
        <v>1414</v>
      </c>
      <c r="Q577">
        <v>8</v>
      </c>
      <c r="R577" s="1" t="s">
        <v>22</v>
      </c>
      <c r="S577">
        <v>16</v>
      </c>
      <c r="T577" s="1" t="s">
        <v>1407</v>
      </c>
      <c r="U577" s="1" t="s">
        <v>1408</v>
      </c>
      <c r="V577">
        <v>4</v>
      </c>
      <c r="W577" s="1" t="s">
        <v>49</v>
      </c>
      <c r="X577" s="1" t="s">
        <v>50</v>
      </c>
      <c r="Y577" s="1" t="s">
        <v>1407</v>
      </c>
      <c r="Z577">
        <v>308651</v>
      </c>
      <c r="AA577" t="s">
        <v>1266</v>
      </c>
      <c r="AB577" t="s">
        <v>1266</v>
      </c>
    </row>
    <row r="578" spans="1:28">
      <c r="A578">
        <v>10822</v>
      </c>
      <c r="B578" s="1" t="s">
        <v>1414</v>
      </c>
      <c r="C578" s="1" t="s">
        <v>38</v>
      </c>
      <c r="D578" s="2">
        <v>43466</v>
      </c>
      <c r="E578" s="2">
        <v>43830</v>
      </c>
      <c r="F578" s="1" t="s">
        <v>91</v>
      </c>
      <c r="G578">
        <v>10</v>
      </c>
      <c r="H578">
        <v>19</v>
      </c>
      <c r="I578" s="1" t="s">
        <v>16</v>
      </c>
      <c r="J578" s="1" t="s">
        <v>525</v>
      </c>
      <c r="K578" s="1" t="s">
        <v>526</v>
      </c>
      <c r="L578" s="1" t="s">
        <v>527</v>
      </c>
      <c r="M578" s="1" t="s">
        <v>528</v>
      </c>
      <c r="N578" s="1" t="s">
        <v>544</v>
      </c>
      <c r="O578" s="1" t="s">
        <v>545</v>
      </c>
      <c r="P578" s="1" t="s">
        <v>1414</v>
      </c>
      <c r="Q578">
        <v>8</v>
      </c>
      <c r="R578" s="1" t="s">
        <v>22</v>
      </c>
      <c r="S578">
        <v>16</v>
      </c>
      <c r="T578" s="1" t="s">
        <v>1407</v>
      </c>
      <c r="U578" s="1" t="s">
        <v>1408</v>
      </c>
      <c r="V578">
        <v>4</v>
      </c>
      <c r="W578" s="1" t="s">
        <v>49</v>
      </c>
      <c r="X578" s="1" t="s">
        <v>50</v>
      </c>
      <c r="Y578" s="1" t="s">
        <v>1407</v>
      </c>
      <c r="Z578">
        <v>310537</v>
      </c>
      <c r="AA578" t="s">
        <v>1266</v>
      </c>
      <c r="AB578" t="s">
        <v>1266</v>
      </c>
    </row>
    <row r="579" spans="1:28">
      <c r="A579">
        <v>10822</v>
      </c>
      <c r="B579" s="1" t="s">
        <v>1414</v>
      </c>
      <c r="C579" s="1" t="s">
        <v>38</v>
      </c>
      <c r="D579" s="2">
        <v>43466</v>
      </c>
      <c r="E579" s="2">
        <v>43830</v>
      </c>
      <c r="F579" s="1" t="s">
        <v>91</v>
      </c>
      <c r="G579">
        <v>10</v>
      </c>
      <c r="H579">
        <v>19</v>
      </c>
      <c r="I579" s="1" t="s">
        <v>16</v>
      </c>
      <c r="J579" s="1" t="s">
        <v>148</v>
      </c>
      <c r="K579" s="1" t="s">
        <v>149</v>
      </c>
      <c r="L579" s="1" t="s">
        <v>1410</v>
      </c>
      <c r="M579" s="1" t="s">
        <v>1411</v>
      </c>
      <c r="N579" s="1" t="s">
        <v>1412</v>
      </c>
      <c r="O579" s="1" t="s">
        <v>1411</v>
      </c>
      <c r="P579" s="1" t="s">
        <v>1414</v>
      </c>
      <c r="Q579">
        <v>8</v>
      </c>
      <c r="R579" s="1" t="s">
        <v>22</v>
      </c>
      <c r="S579">
        <v>16</v>
      </c>
      <c r="T579" s="1" t="s">
        <v>1407</v>
      </c>
      <c r="U579" s="1" t="s">
        <v>1408</v>
      </c>
      <c r="V579">
        <v>4</v>
      </c>
      <c r="W579" s="1" t="s">
        <v>49</v>
      </c>
      <c r="X579" s="1" t="s">
        <v>50</v>
      </c>
      <c r="Y579" s="1" t="s">
        <v>1407</v>
      </c>
      <c r="Z579">
        <v>126578</v>
      </c>
      <c r="AA579" t="s">
        <v>1266</v>
      </c>
      <c r="AB579" t="s">
        <v>1266</v>
      </c>
    </row>
    <row r="580" spans="1:28">
      <c r="A580">
        <v>10850</v>
      </c>
      <c r="B580" s="1" t="s">
        <v>1415</v>
      </c>
      <c r="C580" s="1" t="s">
        <v>38</v>
      </c>
      <c r="D580" s="2">
        <v>43466</v>
      </c>
      <c r="E580" s="2">
        <v>43830</v>
      </c>
      <c r="F580" s="1" t="s">
        <v>91</v>
      </c>
      <c r="G580">
        <v>10</v>
      </c>
      <c r="H580">
        <v>19</v>
      </c>
      <c r="I580" s="1" t="s">
        <v>16</v>
      </c>
      <c r="J580" s="1" t="s">
        <v>93</v>
      </c>
      <c r="K580" s="1" t="s">
        <v>94</v>
      </c>
      <c r="L580" s="1" t="s">
        <v>95</v>
      </c>
      <c r="M580" s="1" t="s">
        <v>96</v>
      </c>
      <c r="N580" s="1" t="s">
        <v>520</v>
      </c>
      <c r="O580" s="1" t="s">
        <v>521</v>
      </c>
      <c r="P580" s="1" t="s">
        <v>1416</v>
      </c>
      <c r="Q580">
        <v>8</v>
      </c>
      <c r="R580" s="1" t="s">
        <v>22</v>
      </c>
      <c r="S580">
        <v>1142</v>
      </c>
      <c r="T580" s="1" t="s">
        <v>1065</v>
      </c>
      <c r="U580" s="1" t="s">
        <v>1066</v>
      </c>
      <c r="V580">
        <v>6</v>
      </c>
      <c r="W580" s="1" t="s">
        <v>51</v>
      </c>
      <c r="X580" s="1" t="s">
        <v>51</v>
      </c>
      <c r="Y580" s="1" t="s">
        <v>1065</v>
      </c>
      <c r="Z580">
        <v>129124</v>
      </c>
      <c r="AA580" t="s">
        <v>1266</v>
      </c>
      <c r="AB580" t="s">
        <v>1266</v>
      </c>
    </row>
    <row r="581" spans="1:28">
      <c r="A581">
        <v>10881</v>
      </c>
      <c r="B581" s="1" t="s">
        <v>1417</v>
      </c>
      <c r="C581" s="1" t="s">
        <v>38</v>
      </c>
      <c r="D581" s="2">
        <v>43466</v>
      </c>
      <c r="E581" s="2">
        <v>43830</v>
      </c>
      <c r="F581" s="1" t="s">
        <v>91</v>
      </c>
      <c r="G581">
        <v>1</v>
      </c>
      <c r="H581">
        <v>9</v>
      </c>
      <c r="I581" s="1" t="s">
        <v>16</v>
      </c>
      <c r="J581" s="1" t="s">
        <v>40</v>
      </c>
      <c r="K581" s="1" t="s">
        <v>41</v>
      </c>
      <c r="L581" s="1" t="s">
        <v>191</v>
      </c>
      <c r="M581" s="1" t="s">
        <v>192</v>
      </c>
      <c r="N581" s="1" t="s">
        <v>195</v>
      </c>
      <c r="O581" s="1" t="s">
        <v>192</v>
      </c>
      <c r="P581" s="1" t="s">
        <v>1417</v>
      </c>
      <c r="Q581">
        <v>7</v>
      </c>
      <c r="R581" s="1" t="s">
        <v>314</v>
      </c>
      <c r="S581">
        <v>723</v>
      </c>
      <c r="T581" s="1" t="s">
        <v>558</v>
      </c>
      <c r="U581" s="1" t="s">
        <v>559</v>
      </c>
      <c r="V581">
        <v>1</v>
      </c>
      <c r="W581" s="1" t="s">
        <v>260</v>
      </c>
      <c r="X581" s="1" t="s">
        <v>260</v>
      </c>
      <c r="Y581" s="1" t="s">
        <v>558</v>
      </c>
      <c r="Z581">
        <v>337096</v>
      </c>
      <c r="AA581" t="s">
        <v>1257</v>
      </c>
      <c r="AB581" t="s">
        <v>1257</v>
      </c>
    </row>
    <row r="582" spans="1:28">
      <c r="A582">
        <v>10881</v>
      </c>
      <c r="B582" s="1" t="s">
        <v>1417</v>
      </c>
      <c r="C582" s="1" t="s">
        <v>38</v>
      </c>
      <c r="D582" s="2">
        <v>43466</v>
      </c>
      <c r="E582" s="2">
        <v>43830</v>
      </c>
      <c r="F582" s="1" t="s">
        <v>91</v>
      </c>
      <c r="G582">
        <v>1</v>
      </c>
      <c r="H582">
        <v>9</v>
      </c>
      <c r="I582" s="1" t="s">
        <v>16</v>
      </c>
      <c r="J582" s="1" t="s">
        <v>40</v>
      </c>
      <c r="K582" s="1" t="s">
        <v>41</v>
      </c>
      <c r="L582" s="1" t="s">
        <v>191</v>
      </c>
      <c r="M582" s="1" t="s">
        <v>192</v>
      </c>
      <c r="N582" s="1" t="s">
        <v>195</v>
      </c>
      <c r="O582" s="1" t="s">
        <v>192</v>
      </c>
      <c r="P582" s="1" t="s">
        <v>1417</v>
      </c>
      <c r="Q582">
        <v>7</v>
      </c>
      <c r="R582" s="1" t="s">
        <v>314</v>
      </c>
      <c r="S582">
        <v>723</v>
      </c>
      <c r="T582" s="1" t="s">
        <v>558</v>
      </c>
      <c r="U582" s="1" t="s">
        <v>559</v>
      </c>
      <c r="V582">
        <v>6</v>
      </c>
      <c r="W582" s="1" t="s">
        <v>51</v>
      </c>
      <c r="X582" s="1" t="s">
        <v>51</v>
      </c>
      <c r="Y582" s="1" t="s">
        <v>558</v>
      </c>
      <c r="Z582">
        <v>337096</v>
      </c>
      <c r="AA582" t="s">
        <v>1257</v>
      </c>
      <c r="AB582" t="s">
        <v>1257</v>
      </c>
    </row>
    <row r="583" spans="1:28">
      <c r="A583">
        <v>10881</v>
      </c>
      <c r="B583" s="1" t="s">
        <v>1417</v>
      </c>
      <c r="C583" s="1" t="s">
        <v>38</v>
      </c>
      <c r="D583" s="2">
        <v>43466</v>
      </c>
      <c r="E583" s="2">
        <v>43830</v>
      </c>
      <c r="F583" s="1" t="s">
        <v>91</v>
      </c>
      <c r="G583">
        <v>1</v>
      </c>
      <c r="H583">
        <v>9</v>
      </c>
      <c r="I583" s="1" t="s">
        <v>16</v>
      </c>
      <c r="J583" s="1" t="s">
        <v>40</v>
      </c>
      <c r="K583" s="1" t="s">
        <v>41</v>
      </c>
      <c r="L583" s="1" t="s">
        <v>191</v>
      </c>
      <c r="M583" s="1" t="s">
        <v>192</v>
      </c>
      <c r="N583" s="1" t="s">
        <v>193</v>
      </c>
      <c r="O583" s="1" t="s">
        <v>194</v>
      </c>
      <c r="P583" s="1" t="s">
        <v>1417</v>
      </c>
      <c r="Q583">
        <v>7</v>
      </c>
      <c r="R583" s="1" t="s">
        <v>314</v>
      </c>
      <c r="S583">
        <v>723</v>
      </c>
      <c r="T583" s="1" t="s">
        <v>558</v>
      </c>
      <c r="U583" s="1" t="s">
        <v>559</v>
      </c>
      <c r="V583">
        <v>1</v>
      </c>
      <c r="W583" s="1" t="s">
        <v>260</v>
      </c>
      <c r="X583" s="1" t="s">
        <v>260</v>
      </c>
      <c r="Y583" s="1" t="s">
        <v>558</v>
      </c>
      <c r="Z583">
        <v>205743</v>
      </c>
      <c r="AA583" t="s">
        <v>1257</v>
      </c>
      <c r="AB583" t="s">
        <v>1257</v>
      </c>
    </row>
    <row r="584" spans="1:28">
      <c r="A584">
        <v>10881</v>
      </c>
      <c r="B584" s="1" t="s">
        <v>1417</v>
      </c>
      <c r="C584" s="1" t="s">
        <v>38</v>
      </c>
      <c r="D584" s="2">
        <v>43466</v>
      </c>
      <c r="E584" s="2">
        <v>43830</v>
      </c>
      <c r="F584" s="1" t="s">
        <v>91</v>
      </c>
      <c r="G584">
        <v>1</v>
      </c>
      <c r="H584">
        <v>9</v>
      </c>
      <c r="I584" s="1" t="s">
        <v>16</v>
      </c>
      <c r="J584" s="1" t="s">
        <v>40</v>
      </c>
      <c r="K584" s="1" t="s">
        <v>41</v>
      </c>
      <c r="L584" s="1" t="s">
        <v>191</v>
      </c>
      <c r="M584" s="1" t="s">
        <v>192</v>
      </c>
      <c r="N584" s="1" t="s">
        <v>193</v>
      </c>
      <c r="O584" s="1" t="s">
        <v>194</v>
      </c>
      <c r="P584" s="1" t="s">
        <v>1417</v>
      </c>
      <c r="Q584">
        <v>7</v>
      </c>
      <c r="R584" s="1" t="s">
        <v>314</v>
      </c>
      <c r="S584">
        <v>723</v>
      </c>
      <c r="T584" s="1" t="s">
        <v>558</v>
      </c>
      <c r="U584" s="1" t="s">
        <v>559</v>
      </c>
      <c r="V584">
        <v>6</v>
      </c>
      <c r="W584" s="1" t="s">
        <v>51</v>
      </c>
      <c r="X584" s="1" t="s">
        <v>51</v>
      </c>
      <c r="Y584" s="1" t="s">
        <v>558</v>
      </c>
      <c r="Z584">
        <v>205743</v>
      </c>
      <c r="AA584" t="s">
        <v>1257</v>
      </c>
      <c r="AB584" t="s">
        <v>1257</v>
      </c>
    </row>
    <row r="585" spans="1:28">
      <c r="A585">
        <v>10925</v>
      </c>
      <c r="B585" s="1" t="s">
        <v>1418</v>
      </c>
      <c r="C585" s="1" t="s">
        <v>38</v>
      </c>
      <c r="D585" s="2">
        <v>43466</v>
      </c>
      <c r="E585" s="2">
        <v>43830</v>
      </c>
      <c r="F585" s="1" t="s">
        <v>91</v>
      </c>
      <c r="G585">
        <v>1</v>
      </c>
      <c r="H585">
        <v>9</v>
      </c>
      <c r="I585" s="1" t="s">
        <v>16</v>
      </c>
      <c r="J585" s="1" t="s">
        <v>56</v>
      </c>
      <c r="K585" s="1" t="s">
        <v>57</v>
      </c>
      <c r="L585" s="1" t="s">
        <v>58</v>
      </c>
      <c r="M585" s="1" t="s">
        <v>59</v>
      </c>
      <c r="N585" s="1" t="s">
        <v>60</v>
      </c>
      <c r="O585" s="1" t="s">
        <v>59</v>
      </c>
      <c r="P585" s="1" t="s">
        <v>1419</v>
      </c>
      <c r="Q585">
        <v>7</v>
      </c>
      <c r="R585" s="1" t="s">
        <v>314</v>
      </c>
      <c r="S585">
        <v>538</v>
      </c>
      <c r="T585" s="1" t="s">
        <v>342</v>
      </c>
      <c r="U585" s="1" t="s">
        <v>343</v>
      </c>
      <c r="V585">
        <v>7</v>
      </c>
      <c r="W585" s="1" t="s">
        <v>31</v>
      </c>
      <c r="X585" s="1" t="s">
        <v>32</v>
      </c>
      <c r="Y585" s="1" t="s">
        <v>212</v>
      </c>
      <c r="Z585">
        <v>358116</v>
      </c>
      <c r="AA585" t="s">
        <v>1257</v>
      </c>
      <c r="AB585" t="s">
        <v>1257</v>
      </c>
    </row>
    <row r="586" spans="1:28">
      <c r="A586">
        <v>10925</v>
      </c>
      <c r="B586" s="1" t="s">
        <v>1418</v>
      </c>
      <c r="C586" s="1" t="s">
        <v>38</v>
      </c>
      <c r="D586" s="2">
        <v>43466</v>
      </c>
      <c r="E586" s="2">
        <v>43830</v>
      </c>
      <c r="F586" s="1" t="s">
        <v>91</v>
      </c>
      <c r="G586">
        <v>1</v>
      </c>
      <c r="H586">
        <v>9</v>
      </c>
      <c r="I586" s="1" t="s">
        <v>16</v>
      </c>
      <c r="J586" s="1" t="s">
        <v>56</v>
      </c>
      <c r="K586" s="1" t="s">
        <v>57</v>
      </c>
      <c r="L586" s="1" t="s">
        <v>132</v>
      </c>
      <c r="M586" s="1" t="s">
        <v>133</v>
      </c>
      <c r="N586" s="1" t="s">
        <v>134</v>
      </c>
      <c r="O586" s="1" t="s">
        <v>133</v>
      </c>
      <c r="P586" s="1" t="s">
        <v>1419</v>
      </c>
      <c r="Q586">
        <v>7</v>
      </c>
      <c r="R586" s="1" t="s">
        <v>314</v>
      </c>
      <c r="S586">
        <v>538</v>
      </c>
      <c r="T586" s="1" t="s">
        <v>342</v>
      </c>
      <c r="U586" s="1" t="s">
        <v>343</v>
      </c>
      <c r="V586">
        <v>7</v>
      </c>
      <c r="W586" s="1" t="s">
        <v>31</v>
      </c>
      <c r="X586" s="1" t="s">
        <v>32</v>
      </c>
      <c r="Y586" s="1" t="s">
        <v>212</v>
      </c>
      <c r="Z586">
        <v>277228</v>
      </c>
      <c r="AA586" t="s">
        <v>1257</v>
      </c>
      <c r="AB586" t="s">
        <v>1257</v>
      </c>
    </row>
    <row r="587" spans="1:28">
      <c r="A587">
        <v>10925</v>
      </c>
      <c r="B587" s="1" t="s">
        <v>1418</v>
      </c>
      <c r="C587" s="1" t="s">
        <v>38</v>
      </c>
      <c r="D587" s="2">
        <v>43466</v>
      </c>
      <c r="E587" s="2">
        <v>43830</v>
      </c>
      <c r="F587" s="1" t="s">
        <v>91</v>
      </c>
      <c r="G587">
        <v>1</v>
      </c>
      <c r="H587">
        <v>9</v>
      </c>
      <c r="I587" s="1" t="s">
        <v>16</v>
      </c>
      <c r="J587" s="1" t="s">
        <v>56</v>
      </c>
      <c r="K587" s="1" t="s">
        <v>57</v>
      </c>
      <c r="L587" s="1" t="s">
        <v>58</v>
      </c>
      <c r="M587" s="1" t="s">
        <v>59</v>
      </c>
      <c r="N587" s="1" t="s">
        <v>159</v>
      </c>
      <c r="O587" s="1" t="s">
        <v>160</v>
      </c>
      <c r="P587" s="1" t="s">
        <v>1419</v>
      </c>
      <c r="Q587">
        <v>7</v>
      </c>
      <c r="R587" s="1" t="s">
        <v>314</v>
      </c>
      <c r="S587">
        <v>538</v>
      </c>
      <c r="T587" s="1" t="s">
        <v>342</v>
      </c>
      <c r="U587" s="1" t="s">
        <v>343</v>
      </c>
      <c r="V587">
        <v>7</v>
      </c>
      <c r="W587" s="1" t="s">
        <v>31</v>
      </c>
      <c r="X587" s="1" t="s">
        <v>32</v>
      </c>
      <c r="Y587" s="1" t="s">
        <v>212</v>
      </c>
      <c r="Z587">
        <v>336477</v>
      </c>
      <c r="AA587" t="s">
        <v>1257</v>
      </c>
      <c r="AB587" t="s">
        <v>1257</v>
      </c>
    </row>
    <row r="588" spans="1:28">
      <c r="A588">
        <v>798</v>
      </c>
      <c r="B588" s="1" t="s">
        <v>445</v>
      </c>
      <c r="C588" s="1" t="s">
        <v>38</v>
      </c>
      <c r="D588" s="2">
        <v>43466</v>
      </c>
      <c r="E588" s="2">
        <v>43830</v>
      </c>
      <c r="F588" s="1" t="s">
        <v>199</v>
      </c>
      <c r="G588">
        <v>250</v>
      </c>
      <c r="H588">
        <v>299</v>
      </c>
      <c r="I588" s="1" t="s">
        <v>16</v>
      </c>
      <c r="J588" s="1" t="s">
        <v>17</v>
      </c>
      <c r="K588" s="1" t="s">
        <v>18</v>
      </c>
      <c r="L588" s="1" t="s">
        <v>72</v>
      </c>
      <c r="M588" s="1" t="s">
        <v>73</v>
      </c>
      <c r="N588" s="1" t="s">
        <v>333</v>
      </c>
      <c r="O588" s="1" t="s">
        <v>334</v>
      </c>
      <c r="P588" s="1" t="s">
        <v>445</v>
      </c>
      <c r="Q588">
        <v>7</v>
      </c>
      <c r="R588" s="1" t="s">
        <v>314</v>
      </c>
      <c r="S588">
        <v>77</v>
      </c>
      <c r="T588" s="1" t="s">
        <v>320</v>
      </c>
      <c r="U588" s="1" t="s">
        <v>321</v>
      </c>
      <c r="V588">
        <v>10</v>
      </c>
      <c r="W588" s="1" t="s">
        <v>98</v>
      </c>
      <c r="X588" s="1" t="s">
        <v>99</v>
      </c>
      <c r="Y588" s="1" t="s">
        <v>161</v>
      </c>
      <c r="Z588">
        <v>277823</v>
      </c>
      <c r="AA588" t="s">
        <v>1261</v>
      </c>
      <c r="AB588" t="s">
        <v>1261</v>
      </c>
    </row>
    <row r="589" spans="1:28">
      <c r="A589">
        <v>512</v>
      </c>
      <c r="B589" s="1" t="s">
        <v>431</v>
      </c>
      <c r="C589" s="1" t="s">
        <v>38</v>
      </c>
      <c r="D589" s="2">
        <v>43466</v>
      </c>
      <c r="E589" s="2">
        <v>43830</v>
      </c>
      <c r="F589" s="1" t="s">
        <v>54</v>
      </c>
      <c r="G589">
        <v>20</v>
      </c>
      <c r="H589">
        <v>29</v>
      </c>
      <c r="I589" s="1" t="s">
        <v>16</v>
      </c>
      <c r="J589" s="1" t="s">
        <v>56</v>
      </c>
      <c r="K589" s="1" t="s">
        <v>57</v>
      </c>
      <c r="L589" s="1" t="s">
        <v>58</v>
      </c>
      <c r="M589" s="1" t="s">
        <v>59</v>
      </c>
      <c r="N589" s="1" t="s">
        <v>60</v>
      </c>
      <c r="O589" s="1" t="s">
        <v>59</v>
      </c>
      <c r="P589" s="1" t="s">
        <v>432</v>
      </c>
      <c r="Q589">
        <v>7</v>
      </c>
      <c r="R589" s="1" t="s">
        <v>314</v>
      </c>
      <c r="S589">
        <v>461</v>
      </c>
      <c r="T589" s="1" t="s">
        <v>395</v>
      </c>
      <c r="U589" s="1" t="s">
        <v>396</v>
      </c>
      <c r="V589">
        <v>2</v>
      </c>
      <c r="W589" s="1" t="s">
        <v>169</v>
      </c>
      <c r="X589" s="1" t="s">
        <v>169</v>
      </c>
      <c r="Y589" s="1" t="s">
        <v>395</v>
      </c>
      <c r="Z589">
        <v>358116</v>
      </c>
      <c r="AA589" t="s">
        <v>1258</v>
      </c>
      <c r="AB589" t="s">
        <v>1258</v>
      </c>
    </row>
    <row r="590" spans="1:28">
      <c r="A590">
        <v>512</v>
      </c>
      <c r="B590" s="1" t="s">
        <v>431</v>
      </c>
      <c r="C590" s="1" t="s">
        <v>38</v>
      </c>
      <c r="D590" s="2">
        <v>43466</v>
      </c>
      <c r="E590" s="2">
        <v>43830</v>
      </c>
      <c r="F590" s="1" t="s">
        <v>115</v>
      </c>
      <c r="G590">
        <v>80</v>
      </c>
      <c r="H590">
        <v>89</v>
      </c>
      <c r="I590" s="1" t="s">
        <v>16</v>
      </c>
      <c r="J590" s="1" t="s">
        <v>56</v>
      </c>
      <c r="K590" s="1" t="s">
        <v>57</v>
      </c>
      <c r="L590" s="1" t="s">
        <v>58</v>
      </c>
      <c r="M590" s="1" t="s">
        <v>59</v>
      </c>
      <c r="N590" s="1" t="s">
        <v>159</v>
      </c>
      <c r="O590" s="1" t="s">
        <v>160</v>
      </c>
      <c r="P590" s="1" t="s">
        <v>432</v>
      </c>
      <c r="Q590">
        <v>7</v>
      </c>
      <c r="R590" s="1" t="s">
        <v>314</v>
      </c>
      <c r="S590">
        <v>461</v>
      </c>
      <c r="T590" s="1" t="s">
        <v>395</v>
      </c>
      <c r="U590" s="1" t="s">
        <v>396</v>
      </c>
      <c r="V590">
        <v>2</v>
      </c>
      <c r="W590" s="1" t="s">
        <v>169</v>
      </c>
      <c r="X590" s="1" t="s">
        <v>169</v>
      </c>
      <c r="Y590" s="1" t="s">
        <v>395</v>
      </c>
      <c r="Z590">
        <v>336477</v>
      </c>
      <c r="AA590" t="s">
        <v>1262</v>
      </c>
      <c r="AB590" t="s">
        <v>1262</v>
      </c>
    </row>
    <row r="591" spans="1:28">
      <c r="A591">
        <v>10574</v>
      </c>
      <c r="B591" s="1" t="s">
        <v>708</v>
      </c>
      <c r="C591" s="1" t="s">
        <v>38</v>
      </c>
      <c r="D591" s="2">
        <v>43466</v>
      </c>
      <c r="E591" s="2">
        <v>43830</v>
      </c>
      <c r="F591" s="1" t="s">
        <v>55</v>
      </c>
      <c r="G591">
        <v>1</v>
      </c>
      <c r="H591">
        <v>9</v>
      </c>
      <c r="I591" s="1" t="s">
        <v>16</v>
      </c>
      <c r="J591" s="1" t="s">
        <v>203</v>
      </c>
      <c r="K591" s="1" t="s">
        <v>204</v>
      </c>
      <c r="L591" s="1" t="s">
        <v>213</v>
      </c>
      <c r="M591" s="1" t="s">
        <v>214</v>
      </c>
      <c r="N591" s="1" t="s">
        <v>215</v>
      </c>
      <c r="O591" s="1" t="s">
        <v>216</v>
      </c>
      <c r="P591" s="1" t="s">
        <v>709</v>
      </c>
      <c r="Q591">
        <v>8</v>
      </c>
      <c r="R591" s="1" t="s">
        <v>22</v>
      </c>
      <c r="S591">
        <v>212</v>
      </c>
      <c r="T591" s="1" t="s">
        <v>625</v>
      </c>
      <c r="U591" s="1" t="s">
        <v>625</v>
      </c>
      <c r="V591">
        <v>6</v>
      </c>
      <c r="W591" s="1" t="s">
        <v>51</v>
      </c>
      <c r="X591" s="1" t="s">
        <v>51</v>
      </c>
      <c r="Y591" s="1" t="s">
        <v>69</v>
      </c>
      <c r="Z591">
        <v>281153</v>
      </c>
      <c r="AA591" t="s">
        <v>1257</v>
      </c>
      <c r="AB591" t="s">
        <v>1257</v>
      </c>
    </row>
    <row r="592" spans="1:28">
      <c r="A592">
        <v>10574</v>
      </c>
      <c r="B592" s="1" t="s">
        <v>708</v>
      </c>
      <c r="C592" s="1" t="s">
        <v>38</v>
      </c>
      <c r="D592" s="2">
        <v>43466</v>
      </c>
      <c r="E592" s="2">
        <v>43830</v>
      </c>
      <c r="F592" s="1" t="s">
        <v>55</v>
      </c>
      <c r="G592">
        <v>1</v>
      </c>
      <c r="H592">
        <v>9</v>
      </c>
      <c r="I592" s="1" t="s">
        <v>16</v>
      </c>
      <c r="J592" s="1" t="s">
        <v>203</v>
      </c>
      <c r="K592" s="1" t="s">
        <v>204</v>
      </c>
      <c r="L592" s="1" t="s">
        <v>205</v>
      </c>
      <c r="M592" s="1" t="s">
        <v>206</v>
      </c>
      <c r="N592" s="1" t="s">
        <v>234</v>
      </c>
      <c r="O592" s="1" t="s">
        <v>235</v>
      </c>
      <c r="P592" s="1" t="s">
        <v>709</v>
      </c>
      <c r="Q592">
        <v>8</v>
      </c>
      <c r="R592" s="1" t="s">
        <v>22</v>
      </c>
      <c r="S592">
        <v>212</v>
      </c>
      <c r="T592" s="1" t="s">
        <v>625</v>
      </c>
      <c r="U592" s="1" t="s">
        <v>625</v>
      </c>
      <c r="V592">
        <v>6</v>
      </c>
      <c r="W592" s="1" t="s">
        <v>51</v>
      </c>
      <c r="X592" s="1" t="s">
        <v>51</v>
      </c>
      <c r="Y592" s="1" t="s">
        <v>69</v>
      </c>
      <c r="Z592">
        <v>162295</v>
      </c>
      <c r="AA592" t="s">
        <v>1257</v>
      </c>
      <c r="AB592" t="s">
        <v>1257</v>
      </c>
    </row>
    <row r="593" spans="1:28">
      <c r="A593">
        <v>10574</v>
      </c>
      <c r="B593" s="1" t="s">
        <v>708</v>
      </c>
      <c r="C593" s="1" t="s">
        <v>38</v>
      </c>
      <c r="D593" s="2">
        <v>43466</v>
      </c>
      <c r="E593" s="2">
        <v>43830</v>
      </c>
      <c r="F593" s="1" t="s">
        <v>55</v>
      </c>
      <c r="G593">
        <v>1</v>
      </c>
      <c r="H593">
        <v>9</v>
      </c>
      <c r="I593" s="1" t="s">
        <v>16</v>
      </c>
      <c r="J593" s="1" t="s">
        <v>203</v>
      </c>
      <c r="K593" s="1" t="s">
        <v>204</v>
      </c>
      <c r="L593" s="1" t="s">
        <v>205</v>
      </c>
      <c r="M593" s="1" t="s">
        <v>206</v>
      </c>
      <c r="N593" s="1" t="s">
        <v>232</v>
      </c>
      <c r="O593" s="1" t="s">
        <v>233</v>
      </c>
      <c r="P593" s="1" t="s">
        <v>709</v>
      </c>
      <c r="Q593">
        <v>8</v>
      </c>
      <c r="R593" s="1" t="s">
        <v>22</v>
      </c>
      <c r="S593">
        <v>212</v>
      </c>
      <c r="T593" s="1" t="s">
        <v>625</v>
      </c>
      <c r="U593" s="1" t="s">
        <v>625</v>
      </c>
      <c r="V593">
        <v>6</v>
      </c>
      <c r="W593" s="1" t="s">
        <v>51</v>
      </c>
      <c r="X593" s="1" t="s">
        <v>51</v>
      </c>
      <c r="Y593" s="1" t="s">
        <v>69</v>
      </c>
      <c r="Z593">
        <v>134401</v>
      </c>
      <c r="AA593" t="s">
        <v>1257</v>
      </c>
      <c r="AB593" t="s">
        <v>1257</v>
      </c>
    </row>
    <row r="594" spans="1:28">
      <c r="A594">
        <v>10574</v>
      </c>
      <c r="B594" s="1" t="s">
        <v>708</v>
      </c>
      <c r="C594" s="1" t="s">
        <v>38</v>
      </c>
      <c r="D594" s="2">
        <v>43466</v>
      </c>
      <c r="E594" s="2">
        <v>43830</v>
      </c>
      <c r="F594" s="1" t="s">
        <v>55</v>
      </c>
      <c r="G594">
        <v>1</v>
      </c>
      <c r="H594">
        <v>9</v>
      </c>
      <c r="I594" s="1" t="s">
        <v>16</v>
      </c>
      <c r="J594" s="1" t="s">
        <v>203</v>
      </c>
      <c r="K594" s="1" t="s">
        <v>204</v>
      </c>
      <c r="L594" s="1" t="s">
        <v>205</v>
      </c>
      <c r="M594" s="1" t="s">
        <v>206</v>
      </c>
      <c r="N594" s="1" t="s">
        <v>439</v>
      </c>
      <c r="O594" s="1" t="s">
        <v>440</v>
      </c>
      <c r="P594" s="1" t="s">
        <v>709</v>
      </c>
      <c r="Q594">
        <v>8</v>
      </c>
      <c r="R594" s="1" t="s">
        <v>22</v>
      </c>
      <c r="S594">
        <v>212</v>
      </c>
      <c r="T594" s="1" t="s">
        <v>625</v>
      </c>
      <c r="U594" s="1" t="s">
        <v>625</v>
      </c>
      <c r="V594">
        <v>6</v>
      </c>
      <c r="W594" s="1" t="s">
        <v>51</v>
      </c>
      <c r="X594" s="1" t="s">
        <v>51</v>
      </c>
      <c r="Y594" s="1" t="s">
        <v>69</v>
      </c>
      <c r="Z594">
        <v>115748</v>
      </c>
      <c r="AA594" t="s">
        <v>1257</v>
      </c>
      <c r="AB594" t="s">
        <v>1257</v>
      </c>
    </row>
    <row r="595" spans="1:28">
      <c r="A595">
        <v>10667</v>
      </c>
      <c r="B595" s="1" t="s">
        <v>567</v>
      </c>
      <c r="C595" s="1" t="s">
        <v>38</v>
      </c>
      <c r="D595" s="2">
        <v>43466</v>
      </c>
      <c r="E595" s="2">
        <v>43830</v>
      </c>
      <c r="F595" s="1" t="s">
        <v>163</v>
      </c>
      <c r="G595">
        <v>1</v>
      </c>
      <c r="H595">
        <v>9</v>
      </c>
      <c r="I595" s="1" t="s">
        <v>16</v>
      </c>
      <c r="J595" s="1" t="s">
        <v>203</v>
      </c>
      <c r="K595" s="1" t="s">
        <v>204</v>
      </c>
      <c r="L595" s="1" t="s">
        <v>317</v>
      </c>
      <c r="M595" s="1" t="s">
        <v>318</v>
      </c>
      <c r="N595" s="1" t="s">
        <v>319</v>
      </c>
      <c r="O595" s="1" t="s">
        <v>318</v>
      </c>
      <c r="P595" s="1" t="s">
        <v>568</v>
      </c>
      <c r="Q595">
        <v>7</v>
      </c>
      <c r="R595" s="1" t="s">
        <v>314</v>
      </c>
      <c r="S595">
        <v>684</v>
      </c>
      <c r="T595" s="1" t="s">
        <v>346</v>
      </c>
      <c r="U595" s="1" t="s">
        <v>346</v>
      </c>
      <c r="V595">
        <v>10</v>
      </c>
      <c r="W595" s="1" t="s">
        <v>98</v>
      </c>
      <c r="X595" s="1" t="s">
        <v>99</v>
      </c>
      <c r="Y595" s="1" t="s">
        <v>347</v>
      </c>
      <c r="Z595">
        <v>100565</v>
      </c>
      <c r="AA595" t="s">
        <v>1257</v>
      </c>
      <c r="AB595" t="s">
        <v>1257</v>
      </c>
    </row>
    <row r="596" spans="1:28">
      <c r="A596">
        <v>10772</v>
      </c>
      <c r="B596" s="1" t="s">
        <v>718</v>
      </c>
      <c r="C596" s="1" t="s">
        <v>38</v>
      </c>
      <c r="D596" s="2">
        <v>43466</v>
      </c>
      <c r="E596" s="2">
        <v>43830</v>
      </c>
      <c r="F596" s="1" t="s">
        <v>64</v>
      </c>
      <c r="G596">
        <v>1</v>
      </c>
      <c r="H596">
        <v>9</v>
      </c>
      <c r="I596" s="1" t="s">
        <v>16</v>
      </c>
      <c r="J596" s="1" t="s">
        <v>40</v>
      </c>
      <c r="K596" s="1" t="s">
        <v>41</v>
      </c>
      <c r="L596" s="1" t="s">
        <v>42</v>
      </c>
      <c r="M596" s="1" t="s">
        <v>43</v>
      </c>
      <c r="N596" s="1" t="s">
        <v>373</v>
      </c>
      <c r="O596" s="1" t="s">
        <v>374</v>
      </c>
      <c r="P596" s="1" t="s">
        <v>719</v>
      </c>
      <c r="Q596">
        <v>8</v>
      </c>
      <c r="R596" s="1" t="s">
        <v>22</v>
      </c>
      <c r="S596">
        <v>209</v>
      </c>
      <c r="T596" s="1" t="s">
        <v>720</v>
      </c>
      <c r="U596" s="1" t="s">
        <v>720</v>
      </c>
      <c r="V596">
        <v>6</v>
      </c>
      <c r="W596" s="1" t="s">
        <v>51</v>
      </c>
      <c r="X596" s="1" t="s">
        <v>51</v>
      </c>
      <c r="Y596" s="1" t="s">
        <v>720</v>
      </c>
      <c r="Z596">
        <v>168000</v>
      </c>
      <c r="AA596" t="s">
        <v>1257</v>
      </c>
      <c r="AB596" t="s">
        <v>1257</v>
      </c>
    </row>
    <row r="597" spans="1:28">
      <c r="A597">
        <v>10819</v>
      </c>
      <c r="B597" s="1" t="s">
        <v>1420</v>
      </c>
      <c r="C597" s="1" t="s">
        <v>38</v>
      </c>
      <c r="D597" s="2">
        <v>43466</v>
      </c>
      <c r="E597" s="2">
        <v>43830</v>
      </c>
      <c r="F597" s="1" t="s">
        <v>116</v>
      </c>
      <c r="G597">
        <v>1</v>
      </c>
      <c r="H597">
        <v>9</v>
      </c>
      <c r="I597" s="1" t="s">
        <v>16</v>
      </c>
      <c r="J597" s="1" t="s">
        <v>40</v>
      </c>
      <c r="K597" s="1" t="s">
        <v>41</v>
      </c>
      <c r="L597" s="1" t="s">
        <v>191</v>
      </c>
      <c r="M597" s="1" t="s">
        <v>192</v>
      </c>
      <c r="N597" s="1" t="s">
        <v>1321</v>
      </c>
      <c r="O597" s="1" t="s">
        <v>1322</v>
      </c>
      <c r="P597" s="1" t="s">
        <v>1421</v>
      </c>
      <c r="Q597">
        <v>7</v>
      </c>
      <c r="R597" s="1" t="s">
        <v>314</v>
      </c>
      <c r="S597">
        <v>682</v>
      </c>
      <c r="T597" s="1" t="s">
        <v>506</v>
      </c>
      <c r="U597" s="1" t="s">
        <v>507</v>
      </c>
      <c r="V597">
        <v>1</v>
      </c>
      <c r="W597" s="1" t="s">
        <v>260</v>
      </c>
      <c r="X597" s="1" t="s">
        <v>260</v>
      </c>
      <c r="Y597" s="1" t="s">
        <v>161</v>
      </c>
      <c r="Z597">
        <v>86652</v>
      </c>
      <c r="AA597" t="s">
        <v>1257</v>
      </c>
      <c r="AB597" t="s">
        <v>1257</v>
      </c>
    </row>
    <row r="598" spans="1:28">
      <c r="A598">
        <v>10819</v>
      </c>
      <c r="B598" s="1" t="s">
        <v>1420</v>
      </c>
      <c r="C598" s="1" t="s">
        <v>38</v>
      </c>
      <c r="D598" s="2">
        <v>43466</v>
      </c>
      <c r="E598" s="2">
        <v>43830</v>
      </c>
      <c r="F598" s="1" t="s">
        <v>116</v>
      </c>
      <c r="G598">
        <v>1</v>
      </c>
      <c r="H598">
        <v>9</v>
      </c>
      <c r="I598" s="1" t="s">
        <v>16</v>
      </c>
      <c r="J598" s="1" t="s">
        <v>40</v>
      </c>
      <c r="K598" s="1" t="s">
        <v>41</v>
      </c>
      <c r="L598" s="1" t="s">
        <v>173</v>
      </c>
      <c r="M598" s="1" t="s">
        <v>174</v>
      </c>
      <c r="N598" s="1" t="s">
        <v>1323</v>
      </c>
      <c r="O598" s="1" t="s">
        <v>1324</v>
      </c>
      <c r="P598" s="1" t="s">
        <v>1421</v>
      </c>
      <c r="Q598">
        <v>7</v>
      </c>
      <c r="R598" s="1" t="s">
        <v>314</v>
      </c>
      <c r="S598">
        <v>682</v>
      </c>
      <c r="T598" s="1" t="s">
        <v>506</v>
      </c>
      <c r="U598" s="1" t="s">
        <v>507</v>
      </c>
      <c r="V598">
        <v>1</v>
      </c>
      <c r="W598" s="1" t="s">
        <v>260</v>
      </c>
      <c r="X598" s="1" t="s">
        <v>260</v>
      </c>
      <c r="Y598" s="1" t="s">
        <v>161</v>
      </c>
      <c r="Z598">
        <v>96529</v>
      </c>
      <c r="AA598" t="s">
        <v>1257</v>
      </c>
      <c r="AB598" t="s">
        <v>1257</v>
      </c>
    </row>
    <row r="599" spans="1:28">
      <c r="A599">
        <v>10820</v>
      </c>
      <c r="B599" s="1" t="s">
        <v>1422</v>
      </c>
      <c r="C599" s="1" t="s">
        <v>38</v>
      </c>
      <c r="D599" s="2">
        <v>43466</v>
      </c>
      <c r="E599" s="2">
        <v>43830</v>
      </c>
      <c r="F599" s="1" t="s">
        <v>15</v>
      </c>
      <c r="G599">
        <v>1</v>
      </c>
      <c r="H599">
        <v>9</v>
      </c>
      <c r="I599" s="1" t="s">
        <v>16</v>
      </c>
      <c r="J599" s="1" t="s">
        <v>40</v>
      </c>
      <c r="K599" s="1" t="s">
        <v>41</v>
      </c>
      <c r="L599" s="1" t="s">
        <v>191</v>
      </c>
      <c r="M599" s="1" t="s">
        <v>192</v>
      </c>
      <c r="N599" s="1" t="s">
        <v>1321</v>
      </c>
      <c r="O599" s="1" t="s">
        <v>1322</v>
      </c>
      <c r="P599" s="1" t="s">
        <v>1422</v>
      </c>
      <c r="Q599">
        <v>8</v>
      </c>
      <c r="R599" s="1" t="s">
        <v>22</v>
      </c>
      <c r="S599">
        <v>7</v>
      </c>
      <c r="T599" s="1" t="s">
        <v>1423</v>
      </c>
      <c r="U599" s="1" t="s">
        <v>1424</v>
      </c>
      <c r="V599">
        <v>1</v>
      </c>
      <c r="W599" s="1" t="s">
        <v>260</v>
      </c>
      <c r="X599" s="1" t="s">
        <v>260</v>
      </c>
      <c r="Y599" s="1" t="s">
        <v>386</v>
      </c>
      <c r="Z599">
        <v>86652</v>
      </c>
      <c r="AA599" t="s">
        <v>1257</v>
      </c>
      <c r="AB599" t="s">
        <v>1257</v>
      </c>
    </row>
    <row r="600" spans="1:28">
      <c r="A600">
        <v>10820</v>
      </c>
      <c r="B600" s="1" t="s">
        <v>1422</v>
      </c>
      <c r="C600" s="1" t="s">
        <v>38</v>
      </c>
      <c r="D600" s="2">
        <v>43466</v>
      </c>
      <c r="E600" s="2">
        <v>43830</v>
      </c>
      <c r="F600" s="1" t="s">
        <v>15</v>
      </c>
      <c r="G600">
        <v>1</v>
      </c>
      <c r="H600">
        <v>9</v>
      </c>
      <c r="I600" s="1" t="s">
        <v>16</v>
      </c>
      <c r="J600" s="1" t="s">
        <v>40</v>
      </c>
      <c r="K600" s="1" t="s">
        <v>41</v>
      </c>
      <c r="L600" s="1" t="s">
        <v>173</v>
      </c>
      <c r="M600" s="1" t="s">
        <v>174</v>
      </c>
      <c r="N600" s="1" t="s">
        <v>1323</v>
      </c>
      <c r="O600" s="1" t="s">
        <v>1324</v>
      </c>
      <c r="P600" s="1" t="s">
        <v>1422</v>
      </c>
      <c r="Q600">
        <v>8</v>
      </c>
      <c r="R600" s="1" t="s">
        <v>22</v>
      </c>
      <c r="S600">
        <v>7</v>
      </c>
      <c r="T600" s="1" t="s">
        <v>1423</v>
      </c>
      <c r="U600" s="1" t="s">
        <v>1424</v>
      </c>
      <c r="V600">
        <v>1</v>
      </c>
      <c r="W600" s="1" t="s">
        <v>260</v>
      </c>
      <c r="X600" s="1" t="s">
        <v>260</v>
      </c>
      <c r="Y600" s="1" t="s">
        <v>386</v>
      </c>
      <c r="Z600">
        <v>96529</v>
      </c>
      <c r="AA600" t="s">
        <v>1257</v>
      </c>
      <c r="AB600" t="s">
        <v>1257</v>
      </c>
    </row>
    <row r="601" spans="1:28">
      <c r="A601">
        <v>10821</v>
      </c>
      <c r="B601" s="1" t="s">
        <v>1425</v>
      </c>
      <c r="C601" s="1" t="s">
        <v>38</v>
      </c>
      <c r="D601" s="2">
        <v>43466</v>
      </c>
      <c r="E601" s="2">
        <v>43830</v>
      </c>
      <c r="F601" s="1" t="s">
        <v>119</v>
      </c>
      <c r="G601">
        <v>125</v>
      </c>
      <c r="H601">
        <v>149</v>
      </c>
      <c r="I601" s="1" t="s">
        <v>16</v>
      </c>
      <c r="J601" s="1" t="s">
        <v>40</v>
      </c>
      <c r="K601" s="1" t="s">
        <v>41</v>
      </c>
      <c r="L601" s="1" t="s">
        <v>191</v>
      </c>
      <c r="M601" s="1" t="s">
        <v>192</v>
      </c>
      <c r="N601" s="1" t="s">
        <v>193</v>
      </c>
      <c r="O601" s="1" t="s">
        <v>194</v>
      </c>
      <c r="P601" s="1" t="s">
        <v>1425</v>
      </c>
      <c r="Q601">
        <v>8</v>
      </c>
      <c r="R601" s="1" t="s">
        <v>22</v>
      </c>
      <c r="S601">
        <v>7</v>
      </c>
      <c r="T601" s="1" t="s">
        <v>1423</v>
      </c>
      <c r="U601" s="1" t="s">
        <v>1424</v>
      </c>
      <c r="V601">
        <v>2</v>
      </c>
      <c r="W601" s="1" t="s">
        <v>169</v>
      </c>
      <c r="X601" s="1" t="s">
        <v>169</v>
      </c>
      <c r="Y601" s="1" t="s">
        <v>386</v>
      </c>
      <c r="Z601">
        <v>205743</v>
      </c>
      <c r="AA601" t="s">
        <v>1260</v>
      </c>
      <c r="AB601" t="s">
        <v>1260</v>
      </c>
    </row>
    <row r="602" spans="1:28">
      <c r="A602">
        <v>10890</v>
      </c>
      <c r="B602" s="1" t="s">
        <v>1426</v>
      </c>
      <c r="C602" s="1" t="s">
        <v>38</v>
      </c>
      <c r="D602" s="2">
        <v>43466</v>
      </c>
      <c r="E602" s="2">
        <v>43830</v>
      </c>
      <c r="F602" s="1" t="s">
        <v>104</v>
      </c>
      <c r="G602">
        <v>1</v>
      </c>
      <c r="H602">
        <v>9</v>
      </c>
      <c r="I602" s="1" t="s">
        <v>16</v>
      </c>
      <c r="J602" s="1" t="s">
        <v>40</v>
      </c>
      <c r="K602" s="1" t="s">
        <v>41</v>
      </c>
      <c r="L602" s="1" t="s">
        <v>173</v>
      </c>
      <c r="M602" s="1" t="s">
        <v>174</v>
      </c>
      <c r="N602" s="1" t="s">
        <v>1323</v>
      </c>
      <c r="O602" s="1" t="s">
        <v>1324</v>
      </c>
      <c r="P602" s="1" t="s">
        <v>1426</v>
      </c>
      <c r="Q602">
        <v>8</v>
      </c>
      <c r="R602" s="1" t="s">
        <v>22</v>
      </c>
      <c r="S602">
        <v>7</v>
      </c>
      <c r="T602" s="1" t="s">
        <v>1423</v>
      </c>
      <c r="U602" s="1" t="s">
        <v>1424</v>
      </c>
      <c r="V602">
        <v>6</v>
      </c>
      <c r="W602" s="1" t="s">
        <v>51</v>
      </c>
      <c r="X602" s="1" t="s">
        <v>51</v>
      </c>
      <c r="Y602" s="1" t="s">
        <v>1427</v>
      </c>
      <c r="Z602">
        <v>96529</v>
      </c>
      <c r="AA602" t="s">
        <v>1257</v>
      </c>
      <c r="AB602" t="s">
        <v>1257</v>
      </c>
    </row>
    <row r="603" spans="1:28">
      <c r="A603">
        <v>10890</v>
      </c>
      <c r="B603" s="1" t="s">
        <v>1426</v>
      </c>
      <c r="C603" s="1" t="s">
        <v>38</v>
      </c>
      <c r="D603" s="2">
        <v>43466</v>
      </c>
      <c r="E603" s="2">
        <v>43830</v>
      </c>
      <c r="F603" s="1" t="s">
        <v>104</v>
      </c>
      <c r="G603">
        <v>1</v>
      </c>
      <c r="H603">
        <v>9</v>
      </c>
      <c r="I603" s="1" t="s">
        <v>16</v>
      </c>
      <c r="J603" s="1" t="s">
        <v>40</v>
      </c>
      <c r="K603" s="1" t="s">
        <v>41</v>
      </c>
      <c r="L603" s="1" t="s">
        <v>150</v>
      </c>
      <c r="M603" s="1" t="s">
        <v>151</v>
      </c>
      <c r="N603" s="1" t="s">
        <v>349</v>
      </c>
      <c r="O603" s="1" t="s">
        <v>350</v>
      </c>
      <c r="P603" s="1" t="s">
        <v>1426</v>
      </c>
      <c r="Q603">
        <v>8</v>
      </c>
      <c r="R603" s="1" t="s">
        <v>22</v>
      </c>
      <c r="S603">
        <v>7</v>
      </c>
      <c r="T603" s="1" t="s">
        <v>1423</v>
      </c>
      <c r="U603" s="1" t="s">
        <v>1424</v>
      </c>
      <c r="V603">
        <v>6</v>
      </c>
      <c r="W603" s="1" t="s">
        <v>51</v>
      </c>
      <c r="X603" s="1" t="s">
        <v>51</v>
      </c>
      <c r="Y603" s="1" t="s">
        <v>1427</v>
      </c>
      <c r="Z603">
        <v>178930</v>
      </c>
      <c r="AA603" t="s">
        <v>1257</v>
      </c>
      <c r="AB603" t="s">
        <v>1257</v>
      </c>
    </row>
    <row r="604" spans="1:28">
      <c r="A604">
        <v>10891</v>
      </c>
      <c r="B604" s="1" t="s">
        <v>1428</v>
      </c>
      <c r="C604" s="1" t="s">
        <v>38</v>
      </c>
      <c r="D604" s="2">
        <v>43466</v>
      </c>
      <c r="E604" s="2">
        <v>43830</v>
      </c>
      <c r="F604" s="1" t="s">
        <v>104</v>
      </c>
      <c r="G604">
        <v>1</v>
      </c>
      <c r="H604">
        <v>9</v>
      </c>
      <c r="I604" s="1" t="s">
        <v>16</v>
      </c>
      <c r="J604" s="1" t="s">
        <v>40</v>
      </c>
      <c r="K604" s="1" t="s">
        <v>41</v>
      </c>
      <c r="L604" s="1" t="s">
        <v>191</v>
      </c>
      <c r="M604" s="1" t="s">
        <v>192</v>
      </c>
      <c r="N604" s="1" t="s">
        <v>1321</v>
      </c>
      <c r="O604" s="1" t="s">
        <v>1322</v>
      </c>
      <c r="P604" s="1" t="s">
        <v>1429</v>
      </c>
      <c r="Q604">
        <v>8</v>
      </c>
      <c r="R604" s="1" t="s">
        <v>22</v>
      </c>
      <c r="S604">
        <v>7</v>
      </c>
      <c r="T604" s="1" t="s">
        <v>1423</v>
      </c>
      <c r="U604" s="1" t="s">
        <v>1424</v>
      </c>
      <c r="V604">
        <v>1</v>
      </c>
      <c r="W604" s="1" t="s">
        <v>260</v>
      </c>
      <c r="X604" s="1" t="s">
        <v>260</v>
      </c>
      <c r="Y604" s="1" t="s">
        <v>1427</v>
      </c>
      <c r="Z604">
        <v>86652</v>
      </c>
      <c r="AA604" t="s">
        <v>1257</v>
      </c>
      <c r="AB604" t="s">
        <v>1257</v>
      </c>
    </row>
    <row r="605" spans="1:28">
      <c r="A605">
        <v>10891</v>
      </c>
      <c r="B605" s="1" t="s">
        <v>1428</v>
      </c>
      <c r="C605" s="1" t="s">
        <v>38</v>
      </c>
      <c r="D605" s="2">
        <v>43466</v>
      </c>
      <c r="E605" s="2">
        <v>43830</v>
      </c>
      <c r="F605" s="1" t="s">
        <v>104</v>
      </c>
      <c r="G605">
        <v>1</v>
      </c>
      <c r="H605">
        <v>9</v>
      </c>
      <c r="I605" s="1" t="s">
        <v>16</v>
      </c>
      <c r="J605" s="1" t="s">
        <v>40</v>
      </c>
      <c r="K605" s="1" t="s">
        <v>41</v>
      </c>
      <c r="L605" s="1" t="s">
        <v>191</v>
      </c>
      <c r="M605" s="1" t="s">
        <v>192</v>
      </c>
      <c r="N605" s="1" t="s">
        <v>1321</v>
      </c>
      <c r="O605" s="1" t="s">
        <v>1322</v>
      </c>
      <c r="P605" s="1" t="s">
        <v>1429</v>
      </c>
      <c r="Q605">
        <v>8</v>
      </c>
      <c r="R605" s="1" t="s">
        <v>22</v>
      </c>
      <c r="S605">
        <v>7</v>
      </c>
      <c r="T605" s="1" t="s">
        <v>1423</v>
      </c>
      <c r="U605" s="1" t="s">
        <v>1424</v>
      </c>
      <c r="V605">
        <v>2</v>
      </c>
      <c r="W605" s="1" t="s">
        <v>169</v>
      </c>
      <c r="X605" s="1" t="s">
        <v>169</v>
      </c>
      <c r="Y605" s="1" t="s">
        <v>1427</v>
      </c>
      <c r="Z605">
        <v>86652</v>
      </c>
      <c r="AA605" t="s">
        <v>1257</v>
      </c>
      <c r="AB605" t="s">
        <v>1257</v>
      </c>
    </row>
    <row r="606" spans="1:28">
      <c r="A606">
        <v>10891</v>
      </c>
      <c r="B606" s="1" t="s">
        <v>1428</v>
      </c>
      <c r="C606" s="1" t="s">
        <v>38</v>
      </c>
      <c r="D606" s="2">
        <v>43466</v>
      </c>
      <c r="E606" s="2">
        <v>43830</v>
      </c>
      <c r="F606" s="1" t="s">
        <v>119</v>
      </c>
      <c r="G606">
        <v>1</v>
      </c>
      <c r="H606">
        <v>9</v>
      </c>
      <c r="I606" s="1" t="s">
        <v>16</v>
      </c>
      <c r="J606" s="1" t="s">
        <v>40</v>
      </c>
      <c r="K606" s="1" t="s">
        <v>41</v>
      </c>
      <c r="L606" s="1" t="s">
        <v>173</v>
      </c>
      <c r="M606" s="1" t="s">
        <v>174</v>
      </c>
      <c r="N606" s="1" t="s">
        <v>1323</v>
      </c>
      <c r="O606" s="1" t="s">
        <v>1324</v>
      </c>
      <c r="P606" s="1" t="s">
        <v>1429</v>
      </c>
      <c r="Q606">
        <v>8</v>
      </c>
      <c r="R606" s="1" t="s">
        <v>22</v>
      </c>
      <c r="S606">
        <v>7</v>
      </c>
      <c r="T606" s="1" t="s">
        <v>1423</v>
      </c>
      <c r="U606" s="1" t="s">
        <v>1424</v>
      </c>
      <c r="V606">
        <v>1</v>
      </c>
      <c r="W606" s="1" t="s">
        <v>260</v>
      </c>
      <c r="X606" s="1" t="s">
        <v>260</v>
      </c>
      <c r="Y606" s="1" t="s">
        <v>1427</v>
      </c>
      <c r="Z606">
        <v>96529</v>
      </c>
      <c r="AA606" t="s">
        <v>1257</v>
      </c>
      <c r="AB606" t="s">
        <v>1257</v>
      </c>
    </row>
    <row r="607" spans="1:28">
      <c r="A607">
        <v>10891</v>
      </c>
      <c r="B607" s="1" t="s">
        <v>1428</v>
      </c>
      <c r="C607" s="1" t="s">
        <v>38</v>
      </c>
      <c r="D607" s="2">
        <v>43466</v>
      </c>
      <c r="E607" s="2">
        <v>43830</v>
      </c>
      <c r="F607" s="1" t="s">
        <v>119</v>
      </c>
      <c r="G607">
        <v>1</v>
      </c>
      <c r="H607">
        <v>9</v>
      </c>
      <c r="I607" s="1" t="s">
        <v>16</v>
      </c>
      <c r="J607" s="1" t="s">
        <v>40</v>
      </c>
      <c r="K607" s="1" t="s">
        <v>41</v>
      </c>
      <c r="L607" s="1" t="s">
        <v>173</v>
      </c>
      <c r="M607" s="1" t="s">
        <v>174</v>
      </c>
      <c r="N607" s="1" t="s">
        <v>1323</v>
      </c>
      <c r="O607" s="1" t="s">
        <v>1324</v>
      </c>
      <c r="P607" s="1" t="s">
        <v>1429</v>
      </c>
      <c r="Q607">
        <v>8</v>
      </c>
      <c r="R607" s="1" t="s">
        <v>22</v>
      </c>
      <c r="S607">
        <v>7</v>
      </c>
      <c r="T607" s="1" t="s">
        <v>1423</v>
      </c>
      <c r="U607" s="1" t="s">
        <v>1424</v>
      </c>
      <c r="V607">
        <v>2</v>
      </c>
      <c r="W607" s="1" t="s">
        <v>169</v>
      </c>
      <c r="X607" s="1" t="s">
        <v>169</v>
      </c>
      <c r="Y607" s="1" t="s">
        <v>1427</v>
      </c>
      <c r="Z607">
        <v>96529</v>
      </c>
      <c r="AA607" t="s">
        <v>1257</v>
      </c>
      <c r="AB607" t="s">
        <v>1257</v>
      </c>
    </row>
    <row r="608" spans="1:28">
      <c r="A608">
        <v>10891</v>
      </c>
      <c r="B608" s="1" t="s">
        <v>1428</v>
      </c>
      <c r="C608" s="1" t="s">
        <v>38</v>
      </c>
      <c r="D608" s="2">
        <v>43466</v>
      </c>
      <c r="E608" s="2">
        <v>43830</v>
      </c>
      <c r="F608" s="1" t="s">
        <v>119</v>
      </c>
      <c r="G608">
        <v>1</v>
      </c>
      <c r="H608">
        <v>9</v>
      </c>
      <c r="I608" s="1" t="s">
        <v>16</v>
      </c>
      <c r="J608" s="1" t="s">
        <v>40</v>
      </c>
      <c r="K608" s="1" t="s">
        <v>41</v>
      </c>
      <c r="L608" s="1" t="s">
        <v>191</v>
      </c>
      <c r="M608" s="1" t="s">
        <v>192</v>
      </c>
      <c r="N608" s="1" t="s">
        <v>193</v>
      </c>
      <c r="O608" s="1" t="s">
        <v>194</v>
      </c>
      <c r="P608" s="1" t="s">
        <v>1429</v>
      </c>
      <c r="Q608">
        <v>8</v>
      </c>
      <c r="R608" s="1" t="s">
        <v>22</v>
      </c>
      <c r="S608">
        <v>7</v>
      </c>
      <c r="T608" s="1" t="s">
        <v>1423</v>
      </c>
      <c r="U608" s="1" t="s">
        <v>1424</v>
      </c>
      <c r="V608">
        <v>1</v>
      </c>
      <c r="W608" s="1" t="s">
        <v>260</v>
      </c>
      <c r="X608" s="1" t="s">
        <v>260</v>
      </c>
      <c r="Y608" s="1" t="s">
        <v>1427</v>
      </c>
      <c r="Z608">
        <v>205743</v>
      </c>
      <c r="AA608" t="s">
        <v>1257</v>
      </c>
      <c r="AB608" t="s">
        <v>1257</v>
      </c>
    </row>
    <row r="609" spans="1:28">
      <c r="A609">
        <v>10891</v>
      </c>
      <c r="B609" s="1" t="s">
        <v>1428</v>
      </c>
      <c r="C609" s="1" t="s">
        <v>38</v>
      </c>
      <c r="D609" s="2">
        <v>43466</v>
      </c>
      <c r="E609" s="2">
        <v>43830</v>
      </c>
      <c r="F609" s="1" t="s">
        <v>119</v>
      </c>
      <c r="G609">
        <v>1</v>
      </c>
      <c r="H609">
        <v>9</v>
      </c>
      <c r="I609" s="1" t="s">
        <v>16</v>
      </c>
      <c r="J609" s="1" t="s">
        <v>40</v>
      </c>
      <c r="K609" s="1" t="s">
        <v>41</v>
      </c>
      <c r="L609" s="1" t="s">
        <v>191</v>
      </c>
      <c r="M609" s="1" t="s">
        <v>192</v>
      </c>
      <c r="N609" s="1" t="s">
        <v>193</v>
      </c>
      <c r="O609" s="1" t="s">
        <v>194</v>
      </c>
      <c r="P609" s="1" t="s">
        <v>1429</v>
      </c>
      <c r="Q609">
        <v>8</v>
      </c>
      <c r="R609" s="1" t="s">
        <v>22</v>
      </c>
      <c r="S609">
        <v>7</v>
      </c>
      <c r="T609" s="1" t="s">
        <v>1423</v>
      </c>
      <c r="U609" s="1" t="s">
        <v>1424</v>
      </c>
      <c r="V609">
        <v>2</v>
      </c>
      <c r="W609" s="1" t="s">
        <v>169</v>
      </c>
      <c r="X609" s="1" t="s">
        <v>169</v>
      </c>
      <c r="Y609" s="1" t="s">
        <v>1427</v>
      </c>
      <c r="Z609">
        <v>205743</v>
      </c>
      <c r="AA609" t="s">
        <v>1257</v>
      </c>
      <c r="AB609" t="s">
        <v>1257</v>
      </c>
    </row>
    <row r="610" spans="1:28">
      <c r="A610">
        <v>122</v>
      </c>
      <c r="B610" s="1" t="s">
        <v>376</v>
      </c>
      <c r="C610" s="1" t="s">
        <v>38</v>
      </c>
      <c r="D610" s="2">
        <v>42826</v>
      </c>
      <c r="E610" s="2">
        <v>43921</v>
      </c>
      <c r="F610" s="1" t="s">
        <v>377</v>
      </c>
      <c r="G610">
        <v>80</v>
      </c>
      <c r="H610">
        <v>89</v>
      </c>
      <c r="I610" s="1" t="s">
        <v>16</v>
      </c>
      <c r="J610" s="1" t="s">
        <v>85</v>
      </c>
      <c r="K610" s="1" t="s">
        <v>86</v>
      </c>
      <c r="L610" s="1" t="s">
        <v>87</v>
      </c>
      <c r="M610" s="1" t="s">
        <v>88</v>
      </c>
      <c r="N610" s="1" t="s">
        <v>378</v>
      </c>
      <c r="O610" s="1" t="s">
        <v>379</v>
      </c>
      <c r="P610" s="1" t="s">
        <v>375</v>
      </c>
      <c r="Q610">
        <v>7</v>
      </c>
      <c r="R610" s="1" t="s">
        <v>314</v>
      </c>
      <c r="S610">
        <v>678</v>
      </c>
      <c r="T610" s="1" t="s">
        <v>322</v>
      </c>
      <c r="U610" s="1" t="s">
        <v>323</v>
      </c>
      <c r="V610">
        <v>2</v>
      </c>
      <c r="W610" s="1" t="s">
        <v>169</v>
      </c>
      <c r="X610" s="1" t="s">
        <v>169</v>
      </c>
      <c r="Y610" s="1" t="s">
        <v>25</v>
      </c>
      <c r="Z610">
        <v>260337</v>
      </c>
      <c r="AA610" t="s">
        <v>1262</v>
      </c>
      <c r="AB610" t="s">
        <v>1262</v>
      </c>
    </row>
    <row r="611" spans="1:28">
      <c r="A611">
        <v>125</v>
      </c>
      <c r="B611" s="1" t="s">
        <v>581</v>
      </c>
      <c r="C611" s="1" t="s">
        <v>38</v>
      </c>
      <c r="D611" s="2">
        <v>43103</v>
      </c>
      <c r="E611" s="2">
        <v>44620</v>
      </c>
      <c r="F611" s="1" t="s">
        <v>261</v>
      </c>
      <c r="G611">
        <v>10</v>
      </c>
      <c r="H611">
        <v>19</v>
      </c>
      <c r="I611" s="1" t="s">
        <v>16</v>
      </c>
      <c r="J611" s="1" t="s">
        <v>17</v>
      </c>
      <c r="K611" s="1" t="s">
        <v>18</v>
      </c>
      <c r="L611" s="1" t="s">
        <v>270</v>
      </c>
      <c r="M611" s="1" t="s">
        <v>271</v>
      </c>
      <c r="N611" s="1" t="s">
        <v>312</v>
      </c>
      <c r="O611" s="1" t="s">
        <v>313</v>
      </c>
      <c r="P611" s="1" t="s">
        <v>385</v>
      </c>
      <c r="Q611">
        <v>7</v>
      </c>
      <c r="R611" s="1" t="s">
        <v>314</v>
      </c>
      <c r="S611">
        <v>538</v>
      </c>
      <c r="T611" s="1" t="s">
        <v>342</v>
      </c>
      <c r="U611" s="1" t="s">
        <v>343</v>
      </c>
      <c r="V611">
        <v>1</v>
      </c>
      <c r="W611" s="1" t="s">
        <v>260</v>
      </c>
      <c r="X611" s="1" t="s">
        <v>260</v>
      </c>
      <c r="Y611" s="1" t="s">
        <v>25</v>
      </c>
      <c r="Z611">
        <v>438943</v>
      </c>
      <c r="AA611" t="s">
        <v>1266</v>
      </c>
      <c r="AB611" t="s">
        <v>1266</v>
      </c>
    </row>
    <row r="612" spans="1:28">
      <c r="A612">
        <v>140</v>
      </c>
      <c r="B612" s="1" t="s">
        <v>799</v>
      </c>
      <c r="C612" s="1" t="s">
        <v>38</v>
      </c>
      <c r="D612" s="2">
        <v>41645</v>
      </c>
      <c r="E612" s="2">
        <v>44202</v>
      </c>
      <c r="F612" s="1" t="s">
        <v>39</v>
      </c>
      <c r="G612">
        <v>10</v>
      </c>
      <c r="H612">
        <v>19</v>
      </c>
      <c r="I612" s="1" t="s">
        <v>16</v>
      </c>
      <c r="J612" s="1" t="s">
        <v>17</v>
      </c>
      <c r="K612" s="1" t="s">
        <v>18</v>
      </c>
      <c r="L612" s="1" t="s">
        <v>78</v>
      </c>
      <c r="M612" s="1" t="s">
        <v>79</v>
      </c>
      <c r="N612" s="1" t="s">
        <v>288</v>
      </c>
      <c r="O612" s="1" t="s">
        <v>289</v>
      </c>
      <c r="P612" s="1" t="s">
        <v>799</v>
      </c>
      <c r="Q612">
        <v>8</v>
      </c>
      <c r="R612" s="1" t="s">
        <v>22</v>
      </c>
      <c r="S612">
        <v>1008</v>
      </c>
      <c r="T612" s="1" t="s">
        <v>635</v>
      </c>
      <c r="U612" s="1" t="s">
        <v>636</v>
      </c>
      <c r="V612">
        <v>6</v>
      </c>
      <c r="W612" s="1" t="s">
        <v>51</v>
      </c>
      <c r="X612" s="1" t="s">
        <v>51</v>
      </c>
      <c r="Y612" s="1" t="s">
        <v>25</v>
      </c>
      <c r="Z612">
        <v>235304</v>
      </c>
      <c r="AA612" t="s">
        <v>1266</v>
      </c>
      <c r="AB612" t="s">
        <v>1266</v>
      </c>
    </row>
    <row r="613" spans="1:28">
      <c r="A613">
        <v>186</v>
      </c>
      <c r="B613" s="1" t="s">
        <v>658</v>
      </c>
      <c r="C613" s="1" t="s">
        <v>38</v>
      </c>
      <c r="D613" s="2">
        <v>43009</v>
      </c>
      <c r="E613" s="2">
        <v>44805</v>
      </c>
      <c r="F613" s="1" t="s">
        <v>119</v>
      </c>
      <c r="G613">
        <v>10</v>
      </c>
      <c r="H613">
        <v>19</v>
      </c>
      <c r="I613" s="1" t="s">
        <v>16</v>
      </c>
      <c r="J613" s="1" t="s">
        <v>17</v>
      </c>
      <c r="K613" s="1" t="s">
        <v>18</v>
      </c>
      <c r="L613" s="1" t="s">
        <v>72</v>
      </c>
      <c r="M613" s="1" t="s">
        <v>73</v>
      </c>
      <c r="N613" s="1" t="s">
        <v>333</v>
      </c>
      <c r="O613" s="1" t="s">
        <v>334</v>
      </c>
      <c r="P613" s="1" t="s">
        <v>658</v>
      </c>
      <c r="Q613">
        <v>8</v>
      </c>
      <c r="R613" s="1" t="s">
        <v>22</v>
      </c>
      <c r="S613">
        <v>419</v>
      </c>
      <c r="T613" s="1" t="s">
        <v>626</v>
      </c>
      <c r="U613" s="1" t="s">
        <v>627</v>
      </c>
      <c r="V613">
        <v>10</v>
      </c>
      <c r="W613" s="1" t="s">
        <v>98</v>
      </c>
      <c r="X613" s="1" t="s">
        <v>99</v>
      </c>
      <c r="Y613" s="1" t="s">
        <v>292</v>
      </c>
      <c r="Z613">
        <v>277823</v>
      </c>
      <c r="AA613" t="s">
        <v>1266</v>
      </c>
      <c r="AB613" t="s">
        <v>1266</v>
      </c>
    </row>
    <row r="614" spans="1:28">
      <c r="A614">
        <v>500</v>
      </c>
      <c r="B614" s="1" t="s">
        <v>760</v>
      </c>
      <c r="C614" s="1" t="s">
        <v>38</v>
      </c>
      <c r="D614" s="2">
        <v>43344</v>
      </c>
      <c r="E614" s="2">
        <v>44316</v>
      </c>
      <c r="F614" s="1" t="s">
        <v>199</v>
      </c>
      <c r="G614">
        <v>40</v>
      </c>
      <c r="H614">
        <v>49</v>
      </c>
      <c r="I614" s="1" t="s">
        <v>16</v>
      </c>
      <c r="J614" s="1" t="s">
        <v>17</v>
      </c>
      <c r="K614" s="1" t="s">
        <v>18</v>
      </c>
      <c r="L614" s="1" t="s">
        <v>72</v>
      </c>
      <c r="M614" s="1" t="s">
        <v>73</v>
      </c>
      <c r="N614" s="1" t="s">
        <v>333</v>
      </c>
      <c r="O614" s="1" t="s">
        <v>334</v>
      </c>
      <c r="P614" s="1" t="s">
        <v>761</v>
      </c>
      <c r="Q614">
        <v>8</v>
      </c>
      <c r="R614" s="1" t="s">
        <v>22</v>
      </c>
      <c r="S614">
        <v>700</v>
      </c>
      <c r="T614" s="1" t="s">
        <v>762</v>
      </c>
      <c r="U614" s="1" t="s">
        <v>763</v>
      </c>
      <c r="V614">
        <v>6</v>
      </c>
      <c r="W614" s="1" t="s">
        <v>51</v>
      </c>
      <c r="X614" s="1" t="s">
        <v>51</v>
      </c>
      <c r="Y614" s="1" t="s">
        <v>329</v>
      </c>
      <c r="Z614">
        <v>277823</v>
      </c>
      <c r="AA614" t="s">
        <v>1268</v>
      </c>
      <c r="AB614" t="s">
        <v>1268</v>
      </c>
    </row>
    <row r="615" spans="1:28">
      <c r="A615">
        <v>707</v>
      </c>
      <c r="B615" s="1" t="s">
        <v>154</v>
      </c>
      <c r="C615" s="1" t="s">
        <v>38</v>
      </c>
      <c r="D615" s="2">
        <v>43207</v>
      </c>
      <c r="E615" s="2">
        <v>44012</v>
      </c>
      <c r="F615" s="1" t="s">
        <v>139</v>
      </c>
      <c r="G615">
        <v>0</v>
      </c>
      <c r="H615">
        <v>0</v>
      </c>
      <c r="I615" s="1" t="s">
        <v>16</v>
      </c>
      <c r="J615" s="1" t="s">
        <v>40</v>
      </c>
      <c r="K615" s="1" t="s">
        <v>41</v>
      </c>
      <c r="L615" s="1" t="s">
        <v>42</v>
      </c>
      <c r="M615" s="1" t="s">
        <v>43</v>
      </c>
      <c r="N615" s="1" t="s">
        <v>155</v>
      </c>
      <c r="O615" s="1" t="s">
        <v>156</v>
      </c>
      <c r="P615" s="1" t="s">
        <v>157</v>
      </c>
      <c r="Q615">
        <v>1</v>
      </c>
      <c r="R615" s="1" t="s">
        <v>68</v>
      </c>
      <c r="S615">
        <v>554</v>
      </c>
      <c r="T615" s="1" t="s">
        <v>126</v>
      </c>
      <c r="U615" s="1" t="s">
        <v>127</v>
      </c>
      <c r="V615">
        <v>5</v>
      </c>
      <c r="W615" s="1" t="s">
        <v>109</v>
      </c>
      <c r="X615" s="1" t="s">
        <v>109</v>
      </c>
      <c r="Y615" s="1" t="s">
        <v>158</v>
      </c>
      <c r="Z615">
        <v>260674</v>
      </c>
      <c r="AA615" t="s">
        <v>1256</v>
      </c>
      <c r="AB615" t="s">
        <v>1256</v>
      </c>
    </row>
    <row r="616" spans="1:28">
      <c r="A616">
        <v>309</v>
      </c>
      <c r="B616" s="1" t="s">
        <v>800</v>
      </c>
      <c r="C616" s="1" t="s">
        <v>38</v>
      </c>
      <c r="D616" s="2">
        <v>43255</v>
      </c>
      <c r="E616" s="2">
        <v>43981</v>
      </c>
      <c r="F616" s="1" t="s">
        <v>15</v>
      </c>
      <c r="G616">
        <v>1</v>
      </c>
      <c r="H616">
        <v>9</v>
      </c>
      <c r="I616" s="1" t="s">
        <v>16</v>
      </c>
      <c r="J616" s="1" t="s">
        <v>40</v>
      </c>
      <c r="K616" s="1" t="s">
        <v>41</v>
      </c>
      <c r="L616" s="1" t="s">
        <v>191</v>
      </c>
      <c r="M616" s="1" t="s">
        <v>192</v>
      </c>
      <c r="N616" s="1" t="s">
        <v>195</v>
      </c>
      <c r="O616" s="1" t="s">
        <v>192</v>
      </c>
      <c r="P616" s="1" t="s">
        <v>801</v>
      </c>
      <c r="Q616">
        <v>8</v>
      </c>
      <c r="R616" s="1" t="s">
        <v>22</v>
      </c>
      <c r="S616">
        <v>100018</v>
      </c>
      <c r="T616" s="1" t="s">
        <v>802</v>
      </c>
      <c r="U616" s="1" t="s">
        <v>803</v>
      </c>
      <c r="V616">
        <v>6</v>
      </c>
      <c r="W616" s="1" t="s">
        <v>51</v>
      </c>
      <c r="X616" s="1" t="s">
        <v>51</v>
      </c>
      <c r="Y616" s="1" t="s">
        <v>25</v>
      </c>
      <c r="Z616">
        <v>337096</v>
      </c>
      <c r="AA616" t="s">
        <v>1257</v>
      </c>
      <c r="AB616" t="s">
        <v>1257</v>
      </c>
    </row>
    <row r="617" spans="1:28">
      <c r="A617">
        <v>707</v>
      </c>
      <c r="B617" s="1" t="s">
        <v>154</v>
      </c>
      <c r="C617" s="1" t="s">
        <v>38</v>
      </c>
      <c r="D617" s="2">
        <v>43207</v>
      </c>
      <c r="E617" s="2">
        <v>44012</v>
      </c>
      <c r="F617" s="1" t="s">
        <v>139</v>
      </c>
      <c r="G617">
        <v>0</v>
      </c>
      <c r="H617">
        <v>0</v>
      </c>
      <c r="I617" s="1" t="s">
        <v>16</v>
      </c>
      <c r="J617" s="1" t="s">
        <v>40</v>
      </c>
      <c r="K617" s="1" t="s">
        <v>41</v>
      </c>
      <c r="L617" s="1" t="s">
        <v>42</v>
      </c>
      <c r="M617" s="1" t="s">
        <v>43</v>
      </c>
      <c r="N617" s="1" t="s">
        <v>44</v>
      </c>
      <c r="O617" s="1" t="s">
        <v>45</v>
      </c>
      <c r="P617" s="1" t="s">
        <v>157</v>
      </c>
      <c r="Q617">
        <v>1</v>
      </c>
      <c r="R617" s="1" t="s">
        <v>68</v>
      </c>
      <c r="S617">
        <v>554</v>
      </c>
      <c r="T617" s="1" t="s">
        <v>126</v>
      </c>
      <c r="U617" s="1" t="s">
        <v>127</v>
      </c>
      <c r="V617">
        <v>5</v>
      </c>
      <c r="W617" s="1" t="s">
        <v>109</v>
      </c>
      <c r="X617" s="1" t="s">
        <v>109</v>
      </c>
      <c r="Y617" s="1" t="s">
        <v>158</v>
      </c>
      <c r="Z617">
        <v>223614</v>
      </c>
      <c r="AA617" t="s">
        <v>1256</v>
      </c>
      <c r="AB617" t="s">
        <v>1256</v>
      </c>
    </row>
    <row r="618" spans="1:28">
      <c r="A618">
        <v>1068</v>
      </c>
      <c r="B618" s="1" t="s">
        <v>772</v>
      </c>
      <c r="C618" s="1" t="s">
        <v>38</v>
      </c>
      <c r="D618" s="2">
        <v>43101</v>
      </c>
      <c r="E618" s="2">
        <v>44926</v>
      </c>
      <c r="F618" s="1" t="s">
        <v>116</v>
      </c>
      <c r="G618">
        <v>0</v>
      </c>
      <c r="H618">
        <v>0</v>
      </c>
      <c r="I618" s="1" t="s">
        <v>16</v>
      </c>
      <c r="J618" s="1" t="s">
        <v>17</v>
      </c>
      <c r="K618" s="1" t="s">
        <v>18</v>
      </c>
      <c r="L618" s="1" t="s">
        <v>82</v>
      </c>
      <c r="M618" s="1" t="s">
        <v>83</v>
      </c>
      <c r="N618" s="1" t="s">
        <v>84</v>
      </c>
      <c r="O618" s="1" t="s">
        <v>83</v>
      </c>
      <c r="P618" s="1" t="s">
        <v>773</v>
      </c>
      <c r="Q618">
        <v>8</v>
      </c>
      <c r="R618" s="1" t="s">
        <v>22</v>
      </c>
      <c r="S618">
        <v>100191</v>
      </c>
      <c r="T618" s="1" t="s">
        <v>774</v>
      </c>
      <c r="U618" s="1" t="s">
        <v>775</v>
      </c>
      <c r="V618">
        <v>2</v>
      </c>
      <c r="W618" s="1" t="s">
        <v>169</v>
      </c>
      <c r="X618" s="1" t="s">
        <v>169</v>
      </c>
      <c r="Y618" s="1" t="s">
        <v>774</v>
      </c>
      <c r="Z618">
        <v>462362</v>
      </c>
      <c r="AA618" t="s">
        <v>1256</v>
      </c>
      <c r="AB618" t="s">
        <v>1256</v>
      </c>
    </row>
    <row r="619" spans="1:28">
      <c r="A619">
        <v>373</v>
      </c>
      <c r="B619" s="1" t="s">
        <v>630</v>
      </c>
      <c r="C619" s="1" t="s">
        <v>38</v>
      </c>
      <c r="D619" s="2">
        <v>43134</v>
      </c>
      <c r="E619" s="2">
        <v>44012</v>
      </c>
      <c r="F619" s="1" t="s">
        <v>110</v>
      </c>
      <c r="G619">
        <v>1</v>
      </c>
      <c r="H619">
        <v>9</v>
      </c>
      <c r="I619" s="1" t="s">
        <v>16</v>
      </c>
      <c r="J619" s="1" t="s">
        <v>17</v>
      </c>
      <c r="K619" s="1" t="s">
        <v>18</v>
      </c>
      <c r="L619" s="1" t="s">
        <v>75</v>
      </c>
      <c r="M619" s="1" t="s">
        <v>76</v>
      </c>
      <c r="N619" s="1" t="s">
        <v>77</v>
      </c>
      <c r="O619" s="1" t="s">
        <v>76</v>
      </c>
      <c r="P619" s="1" t="s">
        <v>631</v>
      </c>
      <c r="Q619">
        <v>8</v>
      </c>
      <c r="R619" s="1" t="s">
        <v>22</v>
      </c>
      <c r="S619">
        <v>1035</v>
      </c>
      <c r="T619" s="1" t="s">
        <v>632</v>
      </c>
      <c r="U619" s="1" t="s">
        <v>633</v>
      </c>
      <c r="V619">
        <v>6</v>
      </c>
      <c r="W619" s="1" t="s">
        <v>51</v>
      </c>
      <c r="X619" s="1" t="s">
        <v>51</v>
      </c>
      <c r="Y619" s="1" t="s">
        <v>161</v>
      </c>
      <c r="Z619">
        <v>167886</v>
      </c>
      <c r="AA619" t="s">
        <v>1257</v>
      </c>
      <c r="AB619" t="s">
        <v>1257</v>
      </c>
    </row>
    <row r="620" spans="1:28">
      <c r="A620">
        <v>509</v>
      </c>
      <c r="B620" s="1" t="s">
        <v>644</v>
      </c>
      <c r="C620" s="1" t="s">
        <v>38</v>
      </c>
      <c r="D620" s="2">
        <v>43040</v>
      </c>
      <c r="E620" s="2">
        <v>44469</v>
      </c>
      <c r="F620" s="1" t="s">
        <v>227</v>
      </c>
      <c r="G620">
        <v>1</v>
      </c>
      <c r="H620">
        <v>9</v>
      </c>
      <c r="I620" s="1" t="s">
        <v>16</v>
      </c>
      <c r="J620" s="1" t="s">
        <v>17</v>
      </c>
      <c r="K620" s="1" t="s">
        <v>18</v>
      </c>
      <c r="L620" s="1" t="s">
        <v>75</v>
      </c>
      <c r="M620" s="1" t="s">
        <v>76</v>
      </c>
      <c r="N620" s="1" t="s">
        <v>77</v>
      </c>
      <c r="O620" s="1" t="s">
        <v>76</v>
      </c>
      <c r="P620" s="1" t="s">
        <v>642</v>
      </c>
      <c r="Q620">
        <v>8</v>
      </c>
      <c r="R620" s="1" t="s">
        <v>22</v>
      </c>
      <c r="S620">
        <v>419</v>
      </c>
      <c r="T620" s="1" t="s">
        <v>626</v>
      </c>
      <c r="U620" s="1" t="s">
        <v>627</v>
      </c>
      <c r="V620">
        <v>6</v>
      </c>
      <c r="W620" s="1" t="s">
        <v>51</v>
      </c>
      <c r="X620" s="1" t="s">
        <v>51</v>
      </c>
      <c r="Y620" s="1" t="s">
        <v>292</v>
      </c>
      <c r="Z620">
        <v>167886</v>
      </c>
      <c r="AA620" t="s">
        <v>1257</v>
      </c>
      <c r="AB620" t="s">
        <v>1257</v>
      </c>
    </row>
    <row r="621" spans="1:28">
      <c r="A621">
        <v>785</v>
      </c>
      <c r="B621" s="1" t="s">
        <v>657</v>
      </c>
      <c r="C621" s="1" t="s">
        <v>38</v>
      </c>
      <c r="D621" s="2">
        <v>43160</v>
      </c>
      <c r="E621" s="2">
        <v>44834</v>
      </c>
      <c r="F621" s="1" t="s">
        <v>81</v>
      </c>
      <c r="G621">
        <v>1</v>
      </c>
      <c r="H621">
        <v>9</v>
      </c>
      <c r="I621" s="1" t="s">
        <v>16</v>
      </c>
      <c r="J621" s="1" t="s">
        <v>17</v>
      </c>
      <c r="K621" s="1" t="s">
        <v>18</v>
      </c>
      <c r="L621" s="1" t="s">
        <v>75</v>
      </c>
      <c r="M621" s="1" t="s">
        <v>76</v>
      </c>
      <c r="N621" s="1" t="s">
        <v>77</v>
      </c>
      <c r="O621" s="1" t="s">
        <v>76</v>
      </c>
      <c r="P621" s="1" t="s">
        <v>658</v>
      </c>
      <c r="Q621">
        <v>8</v>
      </c>
      <c r="R621" s="1" t="s">
        <v>22</v>
      </c>
      <c r="S621">
        <v>419</v>
      </c>
      <c r="T621" s="1" t="s">
        <v>626</v>
      </c>
      <c r="U621" s="1" t="s">
        <v>627</v>
      </c>
      <c r="V621">
        <v>10</v>
      </c>
      <c r="W621" s="1" t="s">
        <v>98</v>
      </c>
      <c r="X621" s="1" t="s">
        <v>99</v>
      </c>
      <c r="Y621" s="1" t="s">
        <v>626</v>
      </c>
      <c r="Z621">
        <v>167886</v>
      </c>
      <c r="AA621" t="s">
        <v>1257</v>
      </c>
      <c r="AB621" t="s">
        <v>1257</v>
      </c>
    </row>
    <row r="622" spans="1:28">
      <c r="A622">
        <v>865</v>
      </c>
      <c r="B622" s="1" t="s">
        <v>670</v>
      </c>
      <c r="C622" s="1" t="s">
        <v>38</v>
      </c>
      <c r="D622" s="2">
        <v>43040</v>
      </c>
      <c r="E622" s="2">
        <v>44469</v>
      </c>
      <c r="F622" s="1" t="s">
        <v>261</v>
      </c>
      <c r="G622">
        <v>1</v>
      </c>
      <c r="H622">
        <v>9</v>
      </c>
      <c r="I622" s="1" t="s">
        <v>16</v>
      </c>
      <c r="J622" s="1" t="s">
        <v>17</v>
      </c>
      <c r="K622" s="1" t="s">
        <v>18</v>
      </c>
      <c r="L622" s="1" t="s">
        <v>75</v>
      </c>
      <c r="M622" s="1" t="s">
        <v>76</v>
      </c>
      <c r="N622" s="1" t="s">
        <v>77</v>
      </c>
      <c r="O622" s="1" t="s">
        <v>76</v>
      </c>
      <c r="P622" s="1" t="s">
        <v>671</v>
      </c>
      <c r="Q622">
        <v>8</v>
      </c>
      <c r="R622" s="1" t="s">
        <v>22</v>
      </c>
      <c r="S622">
        <v>419</v>
      </c>
      <c r="T622" s="1" t="s">
        <v>626</v>
      </c>
      <c r="U622" s="1" t="s">
        <v>627</v>
      </c>
      <c r="V622">
        <v>2</v>
      </c>
      <c r="W622" s="1" t="s">
        <v>169</v>
      </c>
      <c r="X622" s="1" t="s">
        <v>169</v>
      </c>
      <c r="Y622" s="1" t="s">
        <v>626</v>
      </c>
      <c r="Z622">
        <v>167886</v>
      </c>
      <c r="AA622" t="s">
        <v>1257</v>
      </c>
      <c r="AB622" t="s">
        <v>1257</v>
      </c>
    </row>
    <row r="623" spans="1:28">
      <c r="A623">
        <v>243</v>
      </c>
      <c r="B623" s="1" t="s">
        <v>584</v>
      </c>
      <c r="C623" s="1" t="s">
        <v>38</v>
      </c>
      <c r="D623" s="2">
        <v>43132</v>
      </c>
      <c r="E623" s="2">
        <v>44620</v>
      </c>
      <c r="F623" s="1" t="s">
        <v>416</v>
      </c>
      <c r="G623">
        <v>10</v>
      </c>
      <c r="H623">
        <v>19</v>
      </c>
      <c r="I623" s="1" t="s">
        <v>16</v>
      </c>
      <c r="J623" s="1" t="s">
        <v>17</v>
      </c>
      <c r="K623" s="1" t="s">
        <v>18</v>
      </c>
      <c r="L623" s="1" t="s">
        <v>72</v>
      </c>
      <c r="M623" s="1" t="s">
        <v>73</v>
      </c>
      <c r="N623" s="1" t="s">
        <v>74</v>
      </c>
      <c r="O623" s="1" t="s">
        <v>73</v>
      </c>
      <c r="P623" s="1" t="s">
        <v>585</v>
      </c>
      <c r="Q623">
        <v>7</v>
      </c>
      <c r="R623" s="1" t="s">
        <v>314</v>
      </c>
      <c r="S623">
        <v>727</v>
      </c>
      <c r="T623" s="1" t="s">
        <v>586</v>
      </c>
      <c r="U623" s="1" t="s">
        <v>587</v>
      </c>
      <c r="V623">
        <v>5</v>
      </c>
      <c r="W623" s="1" t="s">
        <v>109</v>
      </c>
      <c r="X623" s="1" t="s">
        <v>109</v>
      </c>
      <c r="Y623" s="1" t="s">
        <v>33</v>
      </c>
      <c r="Z623">
        <v>303324</v>
      </c>
      <c r="AA623" t="s">
        <v>1266</v>
      </c>
      <c r="AB623" t="s">
        <v>1266</v>
      </c>
    </row>
    <row r="624" spans="1:28">
      <c r="A624">
        <v>528</v>
      </c>
      <c r="B624" s="1" t="s">
        <v>594</v>
      </c>
      <c r="C624" s="1" t="s">
        <v>38</v>
      </c>
      <c r="D624" s="2">
        <v>43160</v>
      </c>
      <c r="E624" s="2">
        <v>44255</v>
      </c>
      <c r="F624" s="1" t="s">
        <v>328</v>
      </c>
      <c r="G624">
        <v>10</v>
      </c>
      <c r="H624">
        <v>19</v>
      </c>
      <c r="I624" s="1" t="s">
        <v>16</v>
      </c>
      <c r="J624" s="1" t="s">
        <v>17</v>
      </c>
      <c r="K624" s="1" t="s">
        <v>18</v>
      </c>
      <c r="L624" s="1" t="s">
        <v>72</v>
      </c>
      <c r="M624" s="1" t="s">
        <v>73</v>
      </c>
      <c r="N624" s="1" t="s">
        <v>74</v>
      </c>
      <c r="O624" s="1" t="s">
        <v>73</v>
      </c>
      <c r="P624" s="1" t="s">
        <v>595</v>
      </c>
      <c r="Q624">
        <v>7</v>
      </c>
      <c r="R624" s="1" t="s">
        <v>314</v>
      </c>
      <c r="S624">
        <v>722</v>
      </c>
      <c r="T624" s="1" t="s">
        <v>511</v>
      </c>
      <c r="U624" s="1" t="s">
        <v>512</v>
      </c>
      <c r="V624">
        <v>6</v>
      </c>
      <c r="W624" s="1" t="s">
        <v>51</v>
      </c>
      <c r="X624" s="1" t="s">
        <v>51</v>
      </c>
      <c r="Y624" s="1" t="s">
        <v>511</v>
      </c>
      <c r="Z624">
        <v>303324</v>
      </c>
      <c r="AA624" t="s">
        <v>1266</v>
      </c>
      <c r="AB624" t="s">
        <v>1266</v>
      </c>
    </row>
    <row r="625" spans="1:28">
      <c r="A625">
        <v>675</v>
      </c>
      <c r="B625" s="1" t="s">
        <v>135</v>
      </c>
      <c r="C625" s="1" t="s">
        <v>38</v>
      </c>
      <c r="D625" s="2">
        <v>43084</v>
      </c>
      <c r="E625" s="2">
        <v>44179</v>
      </c>
      <c r="F625" s="1" t="s">
        <v>136</v>
      </c>
      <c r="G625">
        <v>0</v>
      </c>
      <c r="H625">
        <v>0</v>
      </c>
      <c r="I625" s="1" t="s">
        <v>16</v>
      </c>
      <c r="J625" s="1" t="s">
        <v>17</v>
      </c>
      <c r="K625" s="1" t="s">
        <v>18</v>
      </c>
      <c r="L625" s="1" t="s">
        <v>72</v>
      </c>
      <c r="M625" s="1" t="s">
        <v>73</v>
      </c>
      <c r="N625" s="1" t="s">
        <v>74</v>
      </c>
      <c r="O625" s="1" t="s">
        <v>73</v>
      </c>
      <c r="P625" s="1" t="s">
        <v>137</v>
      </c>
      <c r="Q625">
        <v>1</v>
      </c>
      <c r="R625" s="1" t="s">
        <v>68</v>
      </c>
      <c r="S625">
        <v>554</v>
      </c>
      <c r="T625" s="1" t="s">
        <v>126</v>
      </c>
      <c r="U625" s="1" t="s">
        <v>127</v>
      </c>
      <c r="V625">
        <v>7</v>
      </c>
      <c r="W625" s="1" t="s">
        <v>31</v>
      </c>
      <c r="X625" s="1" t="s">
        <v>32</v>
      </c>
      <c r="Y625" s="1" t="s">
        <v>138</v>
      </c>
      <c r="Z625">
        <v>303324</v>
      </c>
      <c r="AA625" t="s">
        <v>1256</v>
      </c>
      <c r="AB625" t="s">
        <v>1256</v>
      </c>
    </row>
    <row r="626" spans="1:28">
      <c r="A626">
        <v>727</v>
      </c>
      <c r="B626" s="1" t="s">
        <v>649</v>
      </c>
      <c r="C626" s="1" t="s">
        <v>38</v>
      </c>
      <c r="D626" s="2">
        <v>43373</v>
      </c>
      <c r="E626" s="2">
        <v>44561</v>
      </c>
      <c r="F626" s="1" t="s">
        <v>71</v>
      </c>
      <c r="G626">
        <v>1</v>
      </c>
      <c r="H626">
        <v>9</v>
      </c>
      <c r="I626" s="1" t="s">
        <v>16</v>
      </c>
      <c r="J626" s="1" t="s">
        <v>203</v>
      </c>
      <c r="K626" s="1" t="s">
        <v>204</v>
      </c>
      <c r="L626" s="1" t="s">
        <v>213</v>
      </c>
      <c r="M626" s="1" t="s">
        <v>214</v>
      </c>
      <c r="N626" s="1" t="s">
        <v>651</v>
      </c>
      <c r="O626" s="1" t="s">
        <v>652</v>
      </c>
      <c r="P626" s="1" t="s">
        <v>650</v>
      </c>
      <c r="Q626">
        <v>8</v>
      </c>
      <c r="R626" s="1" t="s">
        <v>22</v>
      </c>
      <c r="S626">
        <v>826</v>
      </c>
      <c r="T626" s="1" t="s">
        <v>647</v>
      </c>
      <c r="U626" s="1" t="s">
        <v>648</v>
      </c>
      <c r="V626">
        <v>6</v>
      </c>
      <c r="W626" s="1" t="s">
        <v>51</v>
      </c>
      <c r="X626" s="1" t="s">
        <v>51</v>
      </c>
      <c r="Y626" s="1" t="s">
        <v>442</v>
      </c>
      <c r="Z626">
        <v>102707</v>
      </c>
      <c r="AA626" t="s">
        <v>1257</v>
      </c>
      <c r="AB626" t="s">
        <v>1257</v>
      </c>
    </row>
    <row r="627" spans="1:28">
      <c r="A627">
        <v>879</v>
      </c>
      <c r="B627" s="1" t="s">
        <v>452</v>
      </c>
      <c r="C627" s="1" t="s">
        <v>38</v>
      </c>
      <c r="D627" s="2">
        <v>42736</v>
      </c>
      <c r="E627" s="2">
        <v>43799</v>
      </c>
      <c r="F627" s="1" t="s">
        <v>261</v>
      </c>
      <c r="G627">
        <v>30</v>
      </c>
      <c r="H627">
        <v>39</v>
      </c>
      <c r="I627" s="1" t="s">
        <v>16</v>
      </c>
      <c r="J627" s="1" t="s">
        <v>17</v>
      </c>
      <c r="K627" s="1" t="s">
        <v>18</v>
      </c>
      <c r="L627" s="1" t="s">
        <v>224</v>
      </c>
      <c r="M627" s="1" t="s">
        <v>225</v>
      </c>
      <c r="N627" s="1" t="s">
        <v>226</v>
      </c>
      <c r="O627" s="1" t="s">
        <v>225</v>
      </c>
      <c r="P627" s="1" t="s">
        <v>453</v>
      </c>
      <c r="Q627">
        <v>7</v>
      </c>
      <c r="R627" s="1" t="s">
        <v>314</v>
      </c>
      <c r="S627">
        <v>564</v>
      </c>
      <c r="T627" s="1" t="s">
        <v>451</v>
      </c>
      <c r="U627" s="1" t="s">
        <v>451</v>
      </c>
      <c r="V627">
        <v>4</v>
      </c>
      <c r="W627" s="1" t="s">
        <v>49</v>
      </c>
      <c r="X627" s="1" t="s">
        <v>50</v>
      </c>
      <c r="Y627" s="1" t="s">
        <v>451</v>
      </c>
      <c r="Z627">
        <v>358713</v>
      </c>
      <c r="AA627" t="s">
        <v>1263</v>
      </c>
      <c r="AB627" t="s">
        <v>1263</v>
      </c>
    </row>
    <row r="628" spans="1:28">
      <c r="A628">
        <v>243</v>
      </c>
      <c r="B628" s="1" t="s">
        <v>584</v>
      </c>
      <c r="C628" s="1" t="s">
        <v>38</v>
      </c>
      <c r="D628" s="2">
        <v>43132</v>
      </c>
      <c r="E628" s="2">
        <v>44620</v>
      </c>
      <c r="F628" s="1" t="s">
        <v>416</v>
      </c>
      <c r="G628">
        <v>10</v>
      </c>
      <c r="H628">
        <v>19</v>
      </c>
      <c r="I628" s="1" t="s">
        <v>16</v>
      </c>
      <c r="J628" s="1" t="s">
        <v>17</v>
      </c>
      <c r="K628" s="1" t="s">
        <v>18</v>
      </c>
      <c r="L628" s="1" t="s">
        <v>72</v>
      </c>
      <c r="M628" s="1" t="s">
        <v>73</v>
      </c>
      <c r="N628" s="1" t="s">
        <v>533</v>
      </c>
      <c r="O628" s="1" t="s">
        <v>534</v>
      </c>
      <c r="P628" s="1" t="s">
        <v>585</v>
      </c>
      <c r="Q628">
        <v>7</v>
      </c>
      <c r="R628" s="1" t="s">
        <v>314</v>
      </c>
      <c r="S628">
        <v>727</v>
      </c>
      <c r="T628" s="1" t="s">
        <v>586</v>
      </c>
      <c r="U628" s="1" t="s">
        <v>587</v>
      </c>
      <c r="V628">
        <v>5</v>
      </c>
      <c r="W628" s="1" t="s">
        <v>109</v>
      </c>
      <c r="X628" s="1" t="s">
        <v>109</v>
      </c>
      <c r="Y628" s="1" t="s">
        <v>33</v>
      </c>
      <c r="Z628">
        <v>196780</v>
      </c>
      <c r="AA628" t="s">
        <v>1266</v>
      </c>
      <c r="AB628" t="s">
        <v>1266</v>
      </c>
    </row>
    <row r="629" spans="1:28">
      <c r="A629">
        <v>243</v>
      </c>
      <c r="B629" s="1" t="s">
        <v>584</v>
      </c>
      <c r="C629" s="1" t="s">
        <v>38</v>
      </c>
      <c r="D629" s="2">
        <v>43132</v>
      </c>
      <c r="E629" s="2">
        <v>44620</v>
      </c>
      <c r="F629" s="1" t="s">
        <v>416</v>
      </c>
      <c r="G629">
        <v>10</v>
      </c>
      <c r="H629">
        <v>19</v>
      </c>
      <c r="I629" s="1" t="s">
        <v>16</v>
      </c>
      <c r="J629" s="1" t="s">
        <v>352</v>
      </c>
      <c r="K629" s="1" t="s">
        <v>353</v>
      </c>
      <c r="L629" s="1" t="s">
        <v>354</v>
      </c>
      <c r="M629" s="1" t="s">
        <v>355</v>
      </c>
      <c r="N629" s="1" t="s">
        <v>454</v>
      </c>
      <c r="O629" s="1" t="s">
        <v>455</v>
      </c>
      <c r="P629" s="1" t="s">
        <v>585</v>
      </c>
      <c r="Q629">
        <v>7</v>
      </c>
      <c r="R629" s="1" t="s">
        <v>314</v>
      </c>
      <c r="S629">
        <v>727</v>
      </c>
      <c r="T629" s="1" t="s">
        <v>586</v>
      </c>
      <c r="U629" s="1" t="s">
        <v>587</v>
      </c>
      <c r="V629">
        <v>5</v>
      </c>
      <c r="W629" s="1" t="s">
        <v>109</v>
      </c>
      <c r="X629" s="1" t="s">
        <v>109</v>
      </c>
      <c r="Y629" s="1" t="s">
        <v>33</v>
      </c>
      <c r="Z629">
        <v>155420</v>
      </c>
      <c r="AA629" t="s">
        <v>1266</v>
      </c>
      <c r="AB629" t="s">
        <v>1266</v>
      </c>
    </row>
    <row r="630" spans="1:28">
      <c r="A630">
        <v>271</v>
      </c>
      <c r="B630" s="1" t="s">
        <v>741</v>
      </c>
      <c r="C630" s="1" t="s">
        <v>38</v>
      </c>
      <c r="D630" s="2">
        <v>42887</v>
      </c>
      <c r="E630" s="2">
        <v>43831</v>
      </c>
      <c r="F630" s="1" t="s">
        <v>199</v>
      </c>
      <c r="G630">
        <v>10</v>
      </c>
      <c r="H630">
        <v>19</v>
      </c>
      <c r="I630" s="1" t="s">
        <v>16</v>
      </c>
      <c r="J630" s="1" t="s">
        <v>40</v>
      </c>
      <c r="K630" s="1" t="s">
        <v>41</v>
      </c>
      <c r="L630" s="1" t="s">
        <v>171</v>
      </c>
      <c r="M630" s="1" t="s">
        <v>172</v>
      </c>
      <c r="N630" s="1" t="s">
        <v>259</v>
      </c>
      <c r="O630" s="1" t="s">
        <v>172</v>
      </c>
      <c r="P630" s="1" t="s">
        <v>742</v>
      </c>
      <c r="Q630">
        <v>8</v>
      </c>
      <c r="R630" s="1" t="s">
        <v>22</v>
      </c>
      <c r="S630">
        <v>520</v>
      </c>
      <c r="T630" s="1" t="s">
        <v>26</v>
      </c>
      <c r="U630" s="1" t="s">
        <v>27</v>
      </c>
      <c r="V630">
        <v>7</v>
      </c>
      <c r="W630" s="1" t="s">
        <v>31</v>
      </c>
      <c r="X630" s="1" t="s">
        <v>32</v>
      </c>
      <c r="Y630" s="1" t="s">
        <v>250</v>
      </c>
      <c r="Z630">
        <v>269716</v>
      </c>
      <c r="AA630" t="s">
        <v>1266</v>
      </c>
      <c r="AB630" t="s">
        <v>1266</v>
      </c>
    </row>
    <row r="631" spans="1:28">
      <c r="A631">
        <v>271</v>
      </c>
      <c r="B631" s="1" t="s">
        <v>741</v>
      </c>
      <c r="C631" s="1" t="s">
        <v>38</v>
      </c>
      <c r="D631" s="2">
        <v>42887</v>
      </c>
      <c r="E631" s="2">
        <v>43831</v>
      </c>
      <c r="F631" s="1" t="s">
        <v>199</v>
      </c>
      <c r="G631">
        <v>10</v>
      </c>
      <c r="H631">
        <v>19</v>
      </c>
      <c r="I631" s="1" t="s">
        <v>16</v>
      </c>
      <c r="J631" s="1" t="s">
        <v>40</v>
      </c>
      <c r="K631" s="1" t="s">
        <v>41</v>
      </c>
      <c r="L631" s="1" t="s">
        <v>42</v>
      </c>
      <c r="M631" s="1" t="s">
        <v>43</v>
      </c>
      <c r="N631" s="1" t="s">
        <v>344</v>
      </c>
      <c r="O631" s="1" t="s">
        <v>43</v>
      </c>
      <c r="P631" s="1" t="s">
        <v>742</v>
      </c>
      <c r="Q631">
        <v>8</v>
      </c>
      <c r="R631" s="1" t="s">
        <v>22</v>
      </c>
      <c r="S631">
        <v>520</v>
      </c>
      <c r="T631" s="1" t="s">
        <v>26</v>
      </c>
      <c r="U631" s="1" t="s">
        <v>27</v>
      </c>
      <c r="V631">
        <v>7</v>
      </c>
      <c r="W631" s="1" t="s">
        <v>31</v>
      </c>
      <c r="X631" s="1" t="s">
        <v>32</v>
      </c>
      <c r="Y631" s="1" t="s">
        <v>250</v>
      </c>
      <c r="Z631">
        <v>177160</v>
      </c>
      <c r="AA631" t="s">
        <v>1266</v>
      </c>
      <c r="AB631" t="s">
        <v>1266</v>
      </c>
    </row>
    <row r="632" spans="1:28">
      <c r="A632">
        <v>309</v>
      </c>
      <c r="B632" s="1" t="s">
        <v>800</v>
      </c>
      <c r="C632" s="1" t="s">
        <v>38</v>
      </c>
      <c r="D632" s="2">
        <v>43255</v>
      </c>
      <c r="E632" s="2">
        <v>43981</v>
      </c>
      <c r="F632" s="1" t="s">
        <v>15</v>
      </c>
      <c r="G632">
        <v>1</v>
      </c>
      <c r="H632">
        <v>9</v>
      </c>
      <c r="I632" s="1" t="s">
        <v>16</v>
      </c>
      <c r="J632" s="1" t="s">
        <v>40</v>
      </c>
      <c r="K632" s="1" t="s">
        <v>41</v>
      </c>
      <c r="L632" s="1" t="s">
        <v>42</v>
      </c>
      <c r="M632" s="1" t="s">
        <v>43</v>
      </c>
      <c r="N632" s="1" t="s">
        <v>344</v>
      </c>
      <c r="O632" s="1" t="s">
        <v>43</v>
      </c>
      <c r="P632" s="1" t="s">
        <v>801</v>
      </c>
      <c r="Q632">
        <v>8</v>
      </c>
      <c r="R632" s="1" t="s">
        <v>22</v>
      </c>
      <c r="S632">
        <v>100018</v>
      </c>
      <c r="T632" s="1" t="s">
        <v>802</v>
      </c>
      <c r="U632" s="1" t="s">
        <v>803</v>
      </c>
      <c r="V632">
        <v>6</v>
      </c>
      <c r="W632" s="1" t="s">
        <v>51</v>
      </c>
      <c r="X632" s="1" t="s">
        <v>51</v>
      </c>
      <c r="Y632" s="1" t="s">
        <v>25</v>
      </c>
      <c r="Z632">
        <v>177160</v>
      </c>
      <c r="AA632" t="s">
        <v>1257</v>
      </c>
      <c r="AB632" t="s">
        <v>1257</v>
      </c>
    </row>
    <row r="633" spans="1:28">
      <c r="A633">
        <v>10416</v>
      </c>
      <c r="B633" s="1" t="s">
        <v>305</v>
      </c>
      <c r="C633" s="1" t="s">
        <v>38</v>
      </c>
      <c r="D633" s="2">
        <v>43525</v>
      </c>
      <c r="E633" s="2">
        <v>43890</v>
      </c>
      <c r="F633" s="1" t="s">
        <v>81</v>
      </c>
      <c r="G633">
        <v>1</v>
      </c>
      <c r="H633">
        <v>9</v>
      </c>
      <c r="I633" s="1" t="s">
        <v>16</v>
      </c>
      <c r="J633" s="1" t="s">
        <v>17</v>
      </c>
      <c r="K633" s="1" t="s">
        <v>18</v>
      </c>
      <c r="L633" s="1" t="s">
        <v>224</v>
      </c>
      <c r="M633" s="1" t="s">
        <v>225</v>
      </c>
      <c r="N633" s="1" t="s">
        <v>307</v>
      </c>
      <c r="O633" s="1" t="s">
        <v>308</v>
      </c>
      <c r="P633" s="1" t="s">
        <v>306</v>
      </c>
      <c r="Q633">
        <v>8</v>
      </c>
      <c r="R633" s="1" t="s">
        <v>22</v>
      </c>
      <c r="S633">
        <v>40</v>
      </c>
      <c r="T633" s="1" t="s">
        <v>764</v>
      </c>
      <c r="U633" s="1" t="s">
        <v>765</v>
      </c>
      <c r="V633">
        <v>2</v>
      </c>
      <c r="W633" s="1" t="s">
        <v>169</v>
      </c>
      <c r="X633" s="1" t="s">
        <v>169</v>
      </c>
      <c r="Y633" s="1" t="s">
        <v>25</v>
      </c>
      <c r="Z633">
        <v>212947</v>
      </c>
      <c r="AA633" t="s">
        <v>1257</v>
      </c>
      <c r="AB633" t="s">
        <v>1257</v>
      </c>
    </row>
    <row r="634" spans="1:28">
      <c r="A634">
        <v>423</v>
      </c>
      <c r="B634" s="1" t="s">
        <v>522</v>
      </c>
      <c r="C634" s="1" t="s">
        <v>38</v>
      </c>
      <c r="D634" s="2">
        <v>43102</v>
      </c>
      <c r="E634" s="2">
        <v>43861</v>
      </c>
      <c r="F634" s="1" t="s">
        <v>100</v>
      </c>
      <c r="G634">
        <v>1</v>
      </c>
      <c r="H634">
        <v>9</v>
      </c>
      <c r="I634" s="1" t="s">
        <v>16</v>
      </c>
      <c r="J634" s="1" t="s">
        <v>56</v>
      </c>
      <c r="K634" s="1" t="s">
        <v>57</v>
      </c>
      <c r="L634" s="1" t="s">
        <v>58</v>
      </c>
      <c r="M634" s="1" t="s">
        <v>59</v>
      </c>
      <c r="N634" s="1" t="s">
        <v>60</v>
      </c>
      <c r="O634" s="1" t="s">
        <v>59</v>
      </c>
      <c r="P634" s="1" t="s">
        <v>523</v>
      </c>
      <c r="Q634">
        <v>7</v>
      </c>
      <c r="R634" s="1" t="s">
        <v>314</v>
      </c>
      <c r="S634">
        <v>461</v>
      </c>
      <c r="T634" s="1" t="s">
        <v>395</v>
      </c>
      <c r="U634" s="1" t="s">
        <v>396</v>
      </c>
      <c r="V634">
        <v>6</v>
      </c>
      <c r="W634" s="1" t="s">
        <v>51</v>
      </c>
      <c r="X634" s="1" t="s">
        <v>51</v>
      </c>
      <c r="Y634" s="1" t="s">
        <v>524</v>
      </c>
      <c r="Z634">
        <v>358116</v>
      </c>
      <c r="AA634" t="s">
        <v>1257</v>
      </c>
      <c r="AB634" t="s">
        <v>1257</v>
      </c>
    </row>
    <row r="635" spans="1:28">
      <c r="A635">
        <v>373</v>
      </c>
      <c r="B635" s="1" t="s">
        <v>630</v>
      </c>
      <c r="C635" s="1" t="s">
        <v>38</v>
      </c>
      <c r="D635" s="2">
        <v>43134</v>
      </c>
      <c r="E635" s="2">
        <v>44012</v>
      </c>
      <c r="F635" s="1" t="s">
        <v>110</v>
      </c>
      <c r="G635">
        <v>1</v>
      </c>
      <c r="H635">
        <v>9</v>
      </c>
      <c r="I635" s="1" t="s">
        <v>16</v>
      </c>
      <c r="J635" s="1" t="s">
        <v>17</v>
      </c>
      <c r="K635" s="1" t="s">
        <v>18</v>
      </c>
      <c r="L635" s="1" t="s">
        <v>65</v>
      </c>
      <c r="M635" s="1" t="s">
        <v>66</v>
      </c>
      <c r="N635" s="1" t="s">
        <v>67</v>
      </c>
      <c r="O635" s="1" t="s">
        <v>66</v>
      </c>
      <c r="P635" s="1" t="s">
        <v>631</v>
      </c>
      <c r="Q635">
        <v>8</v>
      </c>
      <c r="R635" s="1" t="s">
        <v>22</v>
      </c>
      <c r="S635">
        <v>1035</v>
      </c>
      <c r="T635" s="1" t="s">
        <v>632</v>
      </c>
      <c r="U635" s="1" t="s">
        <v>633</v>
      </c>
      <c r="V635">
        <v>6</v>
      </c>
      <c r="W635" s="1" t="s">
        <v>51</v>
      </c>
      <c r="X635" s="1" t="s">
        <v>51</v>
      </c>
      <c r="Y635" s="1" t="s">
        <v>161</v>
      </c>
      <c r="Z635">
        <v>408065</v>
      </c>
      <c r="AA635" t="s">
        <v>1257</v>
      </c>
      <c r="AB635" t="s">
        <v>1257</v>
      </c>
    </row>
    <row r="636" spans="1:28">
      <c r="A636">
        <v>478</v>
      </c>
      <c r="B636" s="1" t="s">
        <v>638</v>
      </c>
      <c r="C636" s="1" t="s">
        <v>38</v>
      </c>
      <c r="D636" s="2">
        <v>43346</v>
      </c>
      <c r="E636" s="2">
        <v>44531</v>
      </c>
      <c r="F636" s="1" t="s">
        <v>261</v>
      </c>
      <c r="G636">
        <v>1</v>
      </c>
      <c r="H636">
        <v>9</v>
      </c>
      <c r="I636" s="1" t="s">
        <v>16</v>
      </c>
      <c r="J636" s="1" t="s">
        <v>17</v>
      </c>
      <c r="K636" s="1" t="s">
        <v>18</v>
      </c>
      <c r="L636" s="1" t="s">
        <v>65</v>
      </c>
      <c r="M636" s="1" t="s">
        <v>66</v>
      </c>
      <c r="N636" s="1" t="s">
        <v>67</v>
      </c>
      <c r="O636" s="1" t="s">
        <v>66</v>
      </c>
      <c r="P636" s="1" t="s">
        <v>639</v>
      </c>
      <c r="Q636">
        <v>8</v>
      </c>
      <c r="R636" s="1" t="s">
        <v>22</v>
      </c>
      <c r="S636">
        <v>419</v>
      </c>
      <c r="T636" s="1" t="s">
        <v>626</v>
      </c>
      <c r="U636" s="1" t="s">
        <v>627</v>
      </c>
      <c r="V636">
        <v>6</v>
      </c>
      <c r="W636" s="1" t="s">
        <v>51</v>
      </c>
      <c r="X636" s="1" t="s">
        <v>51</v>
      </c>
      <c r="Y636" s="1" t="s">
        <v>640</v>
      </c>
      <c r="Z636">
        <v>408065</v>
      </c>
      <c r="AA636" t="s">
        <v>1257</v>
      </c>
      <c r="AB636" t="s">
        <v>1257</v>
      </c>
    </row>
    <row r="637" spans="1:28">
      <c r="A637">
        <v>507</v>
      </c>
      <c r="B637" s="1" t="s">
        <v>643</v>
      </c>
      <c r="C637" s="1" t="s">
        <v>38</v>
      </c>
      <c r="D637" s="2">
        <v>43344</v>
      </c>
      <c r="E637" s="2">
        <v>44293</v>
      </c>
      <c r="F637" s="1" t="s">
        <v>261</v>
      </c>
      <c r="G637">
        <v>1</v>
      </c>
      <c r="H637">
        <v>9</v>
      </c>
      <c r="I637" s="1" t="s">
        <v>16</v>
      </c>
      <c r="J637" s="1" t="s">
        <v>17</v>
      </c>
      <c r="K637" s="1" t="s">
        <v>18</v>
      </c>
      <c r="L637" s="1" t="s">
        <v>65</v>
      </c>
      <c r="M637" s="1" t="s">
        <v>66</v>
      </c>
      <c r="N637" s="1" t="s">
        <v>67</v>
      </c>
      <c r="O637" s="1" t="s">
        <v>66</v>
      </c>
      <c r="P637" s="1" t="s">
        <v>639</v>
      </c>
      <c r="Q637">
        <v>8</v>
      </c>
      <c r="R637" s="1" t="s">
        <v>22</v>
      </c>
      <c r="S637">
        <v>419</v>
      </c>
      <c r="T637" s="1" t="s">
        <v>626</v>
      </c>
      <c r="U637" s="1" t="s">
        <v>627</v>
      </c>
      <c r="V637">
        <v>6</v>
      </c>
      <c r="W637" s="1" t="s">
        <v>51</v>
      </c>
      <c r="X637" s="1" t="s">
        <v>51</v>
      </c>
      <c r="Y637" s="1" t="s">
        <v>414</v>
      </c>
      <c r="Z637">
        <v>408065</v>
      </c>
      <c r="AA637" t="s">
        <v>1257</v>
      </c>
      <c r="AB637" t="s">
        <v>1257</v>
      </c>
    </row>
    <row r="638" spans="1:28">
      <c r="A638">
        <v>10357</v>
      </c>
      <c r="B638" s="1" t="s">
        <v>598</v>
      </c>
      <c r="C638" s="1" t="s">
        <v>38</v>
      </c>
      <c r="D638" s="2">
        <v>43556</v>
      </c>
      <c r="E638" s="2">
        <v>43921</v>
      </c>
      <c r="F638" s="1" t="s">
        <v>71</v>
      </c>
      <c r="G638">
        <v>10</v>
      </c>
      <c r="H638">
        <v>19</v>
      </c>
      <c r="I638" s="1" t="s">
        <v>16</v>
      </c>
      <c r="J638" s="1" t="s">
        <v>17</v>
      </c>
      <c r="K638" s="1" t="s">
        <v>18</v>
      </c>
      <c r="L638" s="1" t="s">
        <v>65</v>
      </c>
      <c r="M638" s="1" t="s">
        <v>66</v>
      </c>
      <c r="N638" s="1" t="s">
        <v>67</v>
      </c>
      <c r="O638" s="1" t="s">
        <v>66</v>
      </c>
      <c r="P638" s="1" t="s">
        <v>599</v>
      </c>
      <c r="Q638">
        <v>7</v>
      </c>
      <c r="R638" s="1" t="s">
        <v>314</v>
      </c>
      <c r="S638">
        <v>904</v>
      </c>
      <c r="T638" s="1" t="s">
        <v>600</v>
      </c>
      <c r="U638" s="1" t="s">
        <v>601</v>
      </c>
      <c r="V638">
        <v>2</v>
      </c>
      <c r="W638" s="1" t="s">
        <v>169</v>
      </c>
      <c r="X638" s="1" t="s">
        <v>169</v>
      </c>
      <c r="Y638" s="1" t="s">
        <v>25</v>
      </c>
      <c r="Z638">
        <v>408065</v>
      </c>
      <c r="AA638" t="s">
        <v>1266</v>
      </c>
      <c r="AB638" t="s">
        <v>1266</v>
      </c>
    </row>
    <row r="639" spans="1:28">
      <c r="A639">
        <v>10406</v>
      </c>
      <c r="B639" s="1" t="s">
        <v>749</v>
      </c>
      <c r="C639" s="1" t="s">
        <v>38</v>
      </c>
      <c r="D639" s="2">
        <v>43465</v>
      </c>
      <c r="E639" s="2">
        <v>44196</v>
      </c>
      <c r="F639" s="1" t="s">
        <v>15</v>
      </c>
      <c r="G639">
        <v>10</v>
      </c>
      <c r="H639">
        <v>19</v>
      </c>
      <c r="I639" s="1" t="s">
        <v>16</v>
      </c>
      <c r="J639" s="1" t="s">
        <v>17</v>
      </c>
      <c r="K639" s="1" t="s">
        <v>18</v>
      </c>
      <c r="L639" s="1" t="s">
        <v>65</v>
      </c>
      <c r="M639" s="1" t="s">
        <v>66</v>
      </c>
      <c r="N639" s="1" t="s">
        <v>67</v>
      </c>
      <c r="O639" s="1" t="s">
        <v>66</v>
      </c>
      <c r="P639" s="1" t="s">
        <v>750</v>
      </c>
      <c r="Q639">
        <v>8</v>
      </c>
      <c r="R639" s="1" t="s">
        <v>22</v>
      </c>
      <c r="S639">
        <v>342</v>
      </c>
      <c r="T639" s="1" t="s">
        <v>751</v>
      </c>
      <c r="U639" s="1" t="s">
        <v>752</v>
      </c>
      <c r="V639">
        <v>2</v>
      </c>
      <c r="W639" s="1" t="s">
        <v>169</v>
      </c>
      <c r="X639" s="1" t="s">
        <v>169</v>
      </c>
      <c r="Y639" s="1" t="s">
        <v>273</v>
      </c>
      <c r="Z639">
        <v>408065</v>
      </c>
      <c r="AA639" t="s">
        <v>1266</v>
      </c>
      <c r="AB639" t="s">
        <v>1266</v>
      </c>
    </row>
    <row r="640" spans="1:28">
      <c r="A640">
        <v>373</v>
      </c>
      <c r="B640" s="1" t="s">
        <v>630</v>
      </c>
      <c r="C640" s="1" t="s">
        <v>38</v>
      </c>
      <c r="D640" s="2">
        <v>43134</v>
      </c>
      <c r="E640" s="2">
        <v>44012</v>
      </c>
      <c r="F640" s="1" t="s">
        <v>110</v>
      </c>
      <c r="G640">
        <v>1</v>
      </c>
      <c r="H640">
        <v>9</v>
      </c>
      <c r="I640" s="1" t="s">
        <v>16</v>
      </c>
      <c r="J640" s="1" t="s">
        <v>17</v>
      </c>
      <c r="K640" s="1" t="s">
        <v>18</v>
      </c>
      <c r="L640" s="1" t="s">
        <v>78</v>
      </c>
      <c r="M640" s="1" t="s">
        <v>79</v>
      </c>
      <c r="N640" s="1" t="s">
        <v>80</v>
      </c>
      <c r="O640" s="1" t="s">
        <v>79</v>
      </c>
      <c r="P640" s="1" t="s">
        <v>631</v>
      </c>
      <c r="Q640">
        <v>8</v>
      </c>
      <c r="R640" s="1" t="s">
        <v>22</v>
      </c>
      <c r="S640">
        <v>1035</v>
      </c>
      <c r="T640" s="1" t="s">
        <v>632</v>
      </c>
      <c r="U640" s="1" t="s">
        <v>633</v>
      </c>
      <c r="V640">
        <v>6</v>
      </c>
      <c r="W640" s="1" t="s">
        <v>51</v>
      </c>
      <c r="X640" s="1" t="s">
        <v>51</v>
      </c>
      <c r="Y640" s="1" t="s">
        <v>161</v>
      </c>
      <c r="Z640">
        <v>284071</v>
      </c>
      <c r="AA640" t="s">
        <v>1257</v>
      </c>
      <c r="AB640" t="s">
        <v>1257</v>
      </c>
    </row>
    <row r="641" spans="1:28">
      <c r="A641">
        <v>380</v>
      </c>
      <c r="B641" s="1" t="s">
        <v>634</v>
      </c>
      <c r="C641" s="1" t="s">
        <v>38</v>
      </c>
      <c r="D641" s="2">
        <v>41645</v>
      </c>
      <c r="E641" s="2">
        <v>44202</v>
      </c>
      <c r="F641" s="1" t="s">
        <v>39</v>
      </c>
      <c r="G641">
        <v>1</v>
      </c>
      <c r="H641">
        <v>9</v>
      </c>
      <c r="I641" s="1" t="s">
        <v>16</v>
      </c>
      <c r="J641" s="1" t="s">
        <v>17</v>
      </c>
      <c r="K641" s="1" t="s">
        <v>18</v>
      </c>
      <c r="L641" s="1" t="s">
        <v>187</v>
      </c>
      <c r="M641" s="1" t="s">
        <v>188</v>
      </c>
      <c r="N641" s="1" t="s">
        <v>269</v>
      </c>
      <c r="O641" s="1" t="s">
        <v>188</v>
      </c>
      <c r="P641" s="1" t="s">
        <v>634</v>
      </c>
      <c r="Q641">
        <v>8</v>
      </c>
      <c r="R641" s="1" t="s">
        <v>22</v>
      </c>
      <c r="S641">
        <v>1008</v>
      </c>
      <c r="T641" s="1" t="s">
        <v>635</v>
      </c>
      <c r="U641" s="1" t="s">
        <v>636</v>
      </c>
      <c r="V641">
        <v>6</v>
      </c>
      <c r="W641" s="1" t="s">
        <v>51</v>
      </c>
      <c r="X641" s="1" t="s">
        <v>51</v>
      </c>
      <c r="Y641" s="1" t="s">
        <v>637</v>
      </c>
      <c r="Z641">
        <v>268616</v>
      </c>
      <c r="AA641" t="s">
        <v>1257</v>
      </c>
      <c r="AB641" t="s">
        <v>1257</v>
      </c>
    </row>
    <row r="642" spans="1:28">
      <c r="A642">
        <v>1055</v>
      </c>
      <c r="B642" s="1" t="s">
        <v>687</v>
      </c>
      <c r="C642" s="1" t="s">
        <v>38</v>
      </c>
      <c r="D642" s="2">
        <v>43374</v>
      </c>
      <c r="E642" s="2">
        <v>43921</v>
      </c>
      <c r="F642" s="1" t="s">
        <v>309</v>
      </c>
      <c r="G642">
        <v>1</v>
      </c>
      <c r="H642">
        <v>9</v>
      </c>
      <c r="I642" s="1" t="s">
        <v>16</v>
      </c>
      <c r="J642" s="1" t="s">
        <v>148</v>
      </c>
      <c r="K642" s="1" t="s">
        <v>149</v>
      </c>
      <c r="L642" s="1" t="s">
        <v>165</v>
      </c>
      <c r="M642" s="1" t="s">
        <v>166</v>
      </c>
      <c r="N642" s="1" t="s">
        <v>222</v>
      </c>
      <c r="O642" s="1" t="s">
        <v>223</v>
      </c>
      <c r="P642" s="1" t="s">
        <v>688</v>
      </c>
      <c r="Q642">
        <v>8</v>
      </c>
      <c r="R642" s="1" t="s">
        <v>22</v>
      </c>
      <c r="S642">
        <v>1115</v>
      </c>
      <c r="T642" s="1" t="s">
        <v>619</v>
      </c>
      <c r="U642" s="1" t="s">
        <v>620</v>
      </c>
      <c r="V642">
        <v>7</v>
      </c>
      <c r="W642" s="1" t="s">
        <v>31</v>
      </c>
      <c r="X642" s="1" t="s">
        <v>32</v>
      </c>
      <c r="Y642" s="1" t="s">
        <v>52</v>
      </c>
      <c r="Z642">
        <v>341680</v>
      </c>
      <c r="AA642" t="s">
        <v>1257</v>
      </c>
      <c r="AB642" t="s">
        <v>1257</v>
      </c>
    </row>
    <row r="643" spans="1:28">
      <c r="A643">
        <v>10131</v>
      </c>
      <c r="B643" s="1" t="s">
        <v>220</v>
      </c>
      <c r="C643" s="1" t="s">
        <v>38</v>
      </c>
      <c r="D643" s="2">
        <v>43374</v>
      </c>
      <c r="E643" s="2">
        <v>43921</v>
      </c>
      <c r="F643" s="1" t="s">
        <v>100</v>
      </c>
      <c r="G643">
        <v>20</v>
      </c>
      <c r="H643">
        <v>29</v>
      </c>
      <c r="I643" s="1" t="s">
        <v>16</v>
      </c>
      <c r="J643" s="1" t="s">
        <v>148</v>
      </c>
      <c r="K643" s="1" t="s">
        <v>149</v>
      </c>
      <c r="L643" s="1" t="s">
        <v>165</v>
      </c>
      <c r="M643" s="1" t="s">
        <v>166</v>
      </c>
      <c r="N643" s="1" t="s">
        <v>222</v>
      </c>
      <c r="O643" s="1" t="s">
        <v>223</v>
      </c>
      <c r="P643" s="1" t="s">
        <v>221</v>
      </c>
      <c r="Q643">
        <v>5</v>
      </c>
      <c r="R643" s="1" t="s">
        <v>1250</v>
      </c>
      <c r="S643">
        <v>334</v>
      </c>
      <c r="T643" s="1" t="s">
        <v>217</v>
      </c>
      <c r="U643" s="1" t="s">
        <v>218</v>
      </c>
      <c r="V643">
        <v>2</v>
      </c>
      <c r="W643" s="1" t="s">
        <v>169</v>
      </c>
      <c r="X643" s="1" t="s">
        <v>169</v>
      </c>
      <c r="Y643" s="1" t="s">
        <v>52</v>
      </c>
      <c r="Z643">
        <v>341680</v>
      </c>
      <c r="AA643" t="s">
        <v>1258</v>
      </c>
      <c r="AB643" t="s">
        <v>1258</v>
      </c>
    </row>
    <row r="644" spans="1:28">
      <c r="A644">
        <v>419</v>
      </c>
      <c r="B644" s="1" t="s">
        <v>415</v>
      </c>
      <c r="C644" s="1" t="s">
        <v>38</v>
      </c>
      <c r="D644" s="2">
        <v>42736</v>
      </c>
      <c r="E644" s="2">
        <v>44561</v>
      </c>
      <c r="F644" s="1" t="s">
        <v>416</v>
      </c>
      <c r="G644">
        <v>0</v>
      </c>
      <c r="H644">
        <v>0</v>
      </c>
      <c r="I644" s="1" t="s">
        <v>16</v>
      </c>
      <c r="J644" s="1" t="s">
        <v>56</v>
      </c>
      <c r="K644" s="1" t="s">
        <v>57</v>
      </c>
      <c r="L644" s="1" t="s">
        <v>242</v>
      </c>
      <c r="M644" s="1" t="s">
        <v>243</v>
      </c>
      <c r="N644" s="1" t="s">
        <v>244</v>
      </c>
      <c r="O644" s="1" t="s">
        <v>243</v>
      </c>
      <c r="P644" s="1" t="s">
        <v>417</v>
      </c>
      <c r="Q644">
        <v>7</v>
      </c>
      <c r="R644" s="1" t="s">
        <v>314</v>
      </c>
      <c r="S644">
        <v>507</v>
      </c>
      <c r="T644" s="1" t="s">
        <v>418</v>
      </c>
      <c r="U644" s="1" t="s">
        <v>419</v>
      </c>
      <c r="V644">
        <v>2</v>
      </c>
      <c r="W644" s="1" t="s">
        <v>169</v>
      </c>
      <c r="X644" s="1" t="s">
        <v>169</v>
      </c>
      <c r="Y644" s="1" t="s">
        <v>245</v>
      </c>
      <c r="Z644">
        <v>346486</v>
      </c>
      <c r="AA644" t="s">
        <v>1256</v>
      </c>
      <c r="AB644" t="s">
        <v>1256</v>
      </c>
    </row>
    <row r="645" spans="1:28">
      <c r="A645">
        <v>419</v>
      </c>
      <c r="B645" s="1" t="s">
        <v>415</v>
      </c>
      <c r="C645" s="1" t="s">
        <v>38</v>
      </c>
      <c r="D645" s="2">
        <v>42736</v>
      </c>
      <c r="E645" s="2">
        <v>44561</v>
      </c>
      <c r="F645" s="1" t="s">
        <v>328</v>
      </c>
      <c r="G645">
        <v>0</v>
      </c>
      <c r="H645">
        <v>0</v>
      </c>
      <c r="I645" s="1" t="s">
        <v>16</v>
      </c>
      <c r="J645" s="1" t="s">
        <v>56</v>
      </c>
      <c r="K645" s="1" t="s">
        <v>57</v>
      </c>
      <c r="L645" s="1" t="s">
        <v>242</v>
      </c>
      <c r="M645" s="1" t="s">
        <v>243</v>
      </c>
      <c r="N645" s="1" t="s">
        <v>246</v>
      </c>
      <c r="O645" s="1" t="s">
        <v>247</v>
      </c>
      <c r="P645" s="1" t="s">
        <v>417</v>
      </c>
      <c r="Q645">
        <v>7</v>
      </c>
      <c r="R645" s="1" t="s">
        <v>314</v>
      </c>
      <c r="S645">
        <v>507</v>
      </c>
      <c r="T645" s="1" t="s">
        <v>418</v>
      </c>
      <c r="U645" s="1" t="s">
        <v>419</v>
      </c>
      <c r="V645">
        <v>2</v>
      </c>
      <c r="W645" s="1" t="s">
        <v>169</v>
      </c>
      <c r="X645" s="1" t="s">
        <v>169</v>
      </c>
      <c r="Y645" s="1" t="s">
        <v>245</v>
      </c>
      <c r="Z645">
        <v>173528</v>
      </c>
      <c r="AA645" t="s">
        <v>1256</v>
      </c>
      <c r="AB645" t="s">
        <v>1256</v>
      </c>
    </row>
    <row r="646" spans="1:28">
      <c r="A646">
        <v>423</v>
      </c>
      <c r="B646" s="1" t="s">
        <v>522</v>
      </c>
      <c r="C646" s="1" t="s">
        <v>38</v>
      </c>
      <c r="D646" s="2">
        <v>43102</v>
      </c>
      <c r="E646" s="2">
        <v>43861</v>
      </c>
      <c r="F646" s="1" t="s">
        <v>100</v>
      </c>
      <c r="G646">
        <v>1</v>
      </c>
      <c r="H646">
        <v>9</v>
      </c>
      <c r="I646" s="1" t="s">
        <v>16</v>
      </c>
      <c r="J646" s="1" t="s">
        <v>56</v>
      </c>
      <c r="K646" s="1" t="s">
        <v>57</v>
      </c>
      <c r="L646" s="1" t="s">
        <v>132</v>
      </c>
      <c r="M646" s="1" t="s">
        <v>133</v>
      </c>
      <c r="N646" s="1" t="s">
        <v>134</v>
      </c>
      <c r="O646" s="1" t="s">
        <v>133</v>
      </c>
      <c r="P646" s="1" t="s">
        <v>523</v>
      </c>
      <c r="Q646">
        <v>7</v>
      </c>
      <c r="R646" s="1" t="s">
        <v>314</v>
      </c>
      <c r="S646">
        <v>461</v>
      </c>
      <c r="T646" s="1" t="s">
        <v>395</v>
      </c>
      <c r="U646" s="1" t="s">
        <v>396</v>
      </c>
      <c r="V646">
        <v>6</v>
      </c>
      <c r="W646" s="1" t="s">
        <v>51</v>
      </c>
      <c r="X646" s="1" t="s">
        <v>51</v>
      </c>
      <c r="Y646" s="1" t="s">
        <v>524</v>
      </c>
      <c r="Z646">
        <v>277228</v>
      </c>
      <c r="AA646" t="s">
        <v>1257</v>
      </c>
      <c r="AB646" t="s">
        <v>1257</v>
      </c>
    </row>
    <row r="647" spans="1:28">
      <c r="A647">
        <v>446</v>
      </c>
      <c r="B647" s="1" t="s">
        <v>427</v>
      </c>
      <c r="C647" s="1" t="s">
        <v>38</v>
      </c>
      <c r="D647" s="2">
        <v>42746</v>
      </c>
      <c r="E647" s="2">
        <v>43799</v>
      </c>
      <c r="F647" s="1" t="s">
        <v>54</v>
      </c>
      <c r="G647">
        <v>80</v>
      </c>
      <c r="H647">
        <v>89</v>
      </c>
      <c r="I647" s="1" t="s">
        <v>16</v>
      </c>
      <c r="J647" s="1" t="s">
        <v>203</v>
      </c>
      <c r="K647" s="1" t="s">
        <v>204</v>
      </c>
      <c r="L647" s="1" t="s">
        <v>213</v>
      </c>
      <c r="M647" s="1" t="s">
        <v>214</v>
      </c>
      <c r="N647" s="1" t="s">
        <v>425</v>
      </c>
      <c r="O647" s="1" t="s">
        <v>426</v>
      </c>
      <c r="P647" s="1" t="s">
        <v>428</v>
      </c>
      <c r="Q647">
        <v>7</v>
      </c>
      <c r="R647" s="1" t="s">
        <v>314</v>
      </c>
      <c r="S647">
        <v>674</v>
      </c>
      <c r="T647" s="1" t="s">
        <v>390</v>
      </c>
      <c r="U647" s="1" t="s">
        <v>390</v>
      </c>
      <c r="V647">
        <v>4</v>
      </c>
      <c r="W647" s="1" t="s">
        <v>49</v>
      </c>
      <c r="X647" s="1" t="s">
        <v>50</v>
      </c>
      <c r="Y647" s="1" t="s">
        <v>390</v>
      </c>
      <c r="Z647">
        <v>193793</v>
      </c>
      <c r="AA647" t="s">
        <v>1262</v>
      </c>
      <c r="AB647" t="s">
        <v>1262</v>
      </c>
    </row>
    <row r="648" spans="1:28">
      <c r="A648">
        <v>451</v>
      </c>
      <c r="B648" s="1" t="s">
        <v>429</v>
      </c>
      <c r="C648" s="1" t="s">
        <v>38</v>
      </c>
      <c r="D648" s="2">
        <v>43040</v>
      </c>
      <c r="E648" s="2">
        <v>43799</v>
      </c>
      <c r="F648" s="1" t="s">
        <v>110</v>
      </c>
      <c r="G648">
        <v>20</v>
      </c>
      <c r="H648">
        <v>29</v>
      </c>
      <c r="I648" s="1" t="s">
        <v>16</v>
      </c>
      <c r="J648" s="1" t="s">
        <v>203</v>
      </c>
      <c r="K648" s="1" t="s">
        <v>204</v>
      </c>
      <c r="L648" s="1" t="s">
        <v>213</v>
      </c>
      <c r="M648" s="1" t="s">
        <v>214</v>
      </c>
      <c r="N648" s="1" t="s">
        <v>425</v>
      </c>
      <c r="O648" s="1" t="s">
        <v>426</v>
      </c>
      <c r="P648" s="1" t="s">
        <v>430</v>
      </c>
      <c r="Q648">
        <v>7</v>
      </c>
      <c r="R648" s="1" t="s">
        <v>314</v>
      </c>
      <c r="S648">
        <v>184</v>
      </c>
      <c r="T648" s="1" t="s">
        <v>399</v>
      </c>
      <c r="U648" s="1" t="s">
        <v>400</v>
      </c>
      <c r="V648">
        <v>1</v>
      </c>
      <c r="W648" s="1" t="s">
        <v>260</v>
      </c>
      <c r="X648" s="1" t="s">
        <v>260</v>
      </c>
      <c r="Y648" s="1" t="s">
        <v>161</v>
      </c>
      <c r="Z648">
        <v>193793</v>
      </c>
      <c r="AA648" t="s">
        <v>1258</v>
      </c>
      <c r="AB648" t="s">
        <v>1258</v>
      </c>
    </row>
    <row r="649" spans="1:28">
      <c r="A649">
        <v>727</v>
      </c>
      <c r="B649" s="1" t="s">
        <v>649</v>
      </c>
      <c r="C649" s="1" t="s">
        <v>38</v>
      </c>
      <c r="D649" s="2">
        <v>43373</v>
      </c>
      <c r="E649" s="2">
        <v>44561</v>
      </c>
      <c r="F649" s="1" t="s">
        <v>71</v>
      </c>
      <c r="G649">
        <v>1</v>
      </c>
      <c r="H649">
        <v>9</v>
      </c>
      <c r="I649" s="1" t="s">
        <v>16</v>
      </c>
      <c r="J649" s="1" t="s">
        <v>203</v>
      </c>
      <c r="K649" s="1" t="s">
        <v>204</v>
      </c>
      <c r="L649" s="1" t="s">
        <v>213</v>
      </c>
      <c r="M649" s="1" t="s">
        <v>214</v>
      </c>
      <c r="N649" s="1" t="s">
        <v>425</v>
      </c>
      <c r="O649" s="1" t="s">
        <v>426</v>
      </c>
      <c r="P649" s="1" t="s">
        <v>650</v>
      </c>
      <c r="Q649">
        <v>8</v>
      </c>
      <c r="R649" s="1" t="s">
        <v>22</v>
      </c>
      <c r="S649">
        <v>826</v>
      </c>
      <c r="T649" s="1" t="s">
        <v>647</v>
      </c>
      <c r="U649" s="1" t="s">
        <v>648</v>
      </c>
      <c r="V649">
        <v>6</v>
      </c>
      <c r="W649" s="1" t="s">
        <v>51</v>
      </c>
      <c r="X649" s="1" t="s">
        <v>51</v>
      </c>
      <c r="Y649" s="1" t="s">
        <v>442</v>
      </c>
      <c r="Z649">
        <v>193793</v>
      </c>
      <c r="AA649" t="s">
        <v>1257</v>
      </c>
      <c r="AB649" t="s">
        <v>1257</v>
      </c>
    </row>
    <row r="650" spans="1:28">
      <c r="A650">
        <v>479</v>
      </c>
      <c r="B650" s="1" t="s">
        <v>641</v>
      </c>
      <c r="C650" s="1" t="s">
        <v>38</v>
      </c>
      <c r="D650" s="2">
        <v>43040</v>
      </c>
      <c r="E650" s="2">
        <v>44469</v>
      </c>
      <c r="F650" s="1" t="s">
        <v>227</v>
      </c>
      <c r="G650">
        <v>1</v>
      </c>
      <c r="H650">
        <v>9</v>
      </c>
      <c r="I650" s="1" t="s">
        <v>16</v>
      </c>
      <c r="J650" s="1" t="s">
        <v>17</v>
      </c>
      <c r="K650" s="1" t="s">
        <v>18</v>
      </c>
      <c r="L650" s="1" t="s">
        <v>187</v>
      </c>
      <c r="M650" s="1" t="s">
        <v>188</v>
      </c>
      <c r="N650" s="1" t="s">
        <v>189</v>
      </c>
      <c r="O650" s="1" t="s">
        <v>190</v>
      </c>
      <c r="P650" s="1" t="s">
        <v>642</v>
      </c>
      <c r="Q650">
        <v>8</v>
      </c>
      <c r="R650" s="1" t="s">
        <v>22</v>
      </c>
      <c r="S650">
        <v>419</v>
      </c>
      <c r="T650" s="1" t="s">
        <v>626</v>
      </c>
      <c r="U650" s="1" t="s">
        <v>627</v>
      </c>
      <c r="V650">
        <v>6</v>
      </c>
      <c r="W650" s="1" t="s">
        <v>51</v>
      </c>
      <c r="X650" s="1" t="s">
        <v>51</v>
      </c>
      <c r="Y650" s="1" t="s">
        <v>292</v>
      </c>
      <c r="Z650">
        <v>656108</v>
      </c>
      <c r="AA650" t="s">
        <v>1257</v>
      </c>
      <c r="AB650" t="s">
        <v>1257</v>
      </c>
    </row>
    <row r="651" spans="1:28">
      <c r="A651">
        <v>785</v>
      </c>
      <c r="B651" s="1" t="s">
        <v>657</v>
      </c>
      <c r="C651" s="1" t="s">
        <v>38</v>
      </c>
      <c r="D651" s="2">
        <v>43160</v>
      </c>
      <c r="E651" s="2">
        <v>44834</v>
      </c>
      <c r="F651" s="1" t="s">
        <v>81</v>
      </c>
      <c r="G651">
        <v>20</v>
      </c>
      <c r="H651">
        <v>29</v>
      </c>
      <c r="I651" s="1" t="s">
        <v>16</v>
      </c>
      <c r="J651" s="1" t="s">
        <v>17</v>
      </c>
      <c r="K651" s="1" t="s">
        <v>18</v>
      </c>
      <c r="L651" s="1" t="s">
        <v>187</v>
      </c>
      <c r="M651" s="1" t="s">
        <v>188</v>
      </c>
      <c r="N651" s="1" t="s">
        <v>189</v>
      </c>
      <c r="O651" s="1" t="s">
        <v>190</v>
      </c>
      <c r="P651" s="1" t="s">
        <v>658</v>
      </c>
      <c r="Q651">
        <v>8</v>
      </c>
      <c r="R651" s="1" t="s">
        <v>22</v>
      </c>
      <c r="S651">
        <v>419</v>
      </c>
      <c r="T651" s="1" t="s">
        <v>626</v>
      </c>
      <c r="U651" s="1" t="s">
        <v>627</v>
      </c>
      <c r="V651">
        <v>10</v>
      </c>
      <c r="W651" s="1" t="s">
        <v>98</v>
      </c>
      <c r="X651" s="1" t="s">
        <v>99</v>
      </c>
      <c r="Y651" s="1" t="s">
        <v>626</v>
      </c>
      <c r="Z651">
        <v>656108</v>
      </c>
      <c r="AA651" t="s">
        <v>1258</v>
      </c>
      <c r="AB651" t="s">
        <v>1258</v>
      </c>
    </row>
    <row r="652" spans="1:28">
      <c r="A652">
        <v>865</v>
      </c>
      <c r="B652" s="1" t="s">
        <v>670</v>
      </c>
      <c r="C652" s="1" t="s">
        <v>38</v>
      </c>
      <c r="D652" s="2">
        <v>43040</v>
      </c>
      <c r="E652" s="2">
        <v>44469</v>
      </c>
      <c r="F652" s="1" t="s">
        <v>227</v>
      </c>
      <c r="G652">
        <v>1</v>
      </c>
      <c r="H652">
        <v>9</v>
      </c>
      <c r="I652" s="1" t="s">
        <v>16</v>
      </c>
      <c r="J652" s="1" t="s">
        <v>17</v>
      </c>
      <c r="K652" s="1" t="s">
        <v>18</v>
      </c>
      <c r="L652" s="1" t="s">
        <v>187</v>
      </c>
      <c r="M652" s="1" t="s">
        <v>188</v>
      </c>
      <c r="N652" s="1" t="s">
        <v>189</v>
      </c>
      <c r="O652" s="1" t="s">
        <v>190</v>
      </c>
      <c r="P652" s="1" t="s">
        <v>671</v>
      </c>
      <c r="Q652">
        <v>8</v>
      </c>
      <c r="R652" s="1" t="s">
        <v>22</v>
      </c>
      <c r="S652">
        <v>419</v>
      </c>
      <c r="T652" s="1" t="s">
        <v>626</v>
      </c>
      <c r="U652" s="1" t="s">
        <v>627</v>
      </c>
      <c r="V652">
        <v>2</v>
      </c>
      <c r="W652" s="1" t="s">
        <v>169</v>
      </c>
      <c r="X652" s="1" t="s">
        <v>169</v>
      </c>
      <c r="Y652" s="1" t="s">
        <v>626</v>
      </c>
      <c r="Z652">
        <v>656108</v>
      </c>
      <c r="AA652" t="s">
        <v>1257</v>
      </c>
      <c r="AB652" t="s">
        <v>1257</v>
      </c>
    </row>
    <row r="653" spans="1:28">
      <c r="A653">
        <v>1065</v>
      </c>
      <c r="B653" s="1" t="s">
        <v>689</v>
      </c>
      <c r="C653" s="1" t="s">
        <v>38</v>
      </c>
      <c r="D653" s="2">
        <v>43497</v>
      </c>
      <c r="E653" s="2">
        <v>43770</v>
      </c>
      <c r="F653" s="1" t="s">
        <v>71</v>
      </c>
      <c r="G653">
        <v>1</v>
      </c>
      <c r="H653">
        <v>9</v>
      </c>
      <c r="I653" s="1" t="s">
        <v>16</v>
      </c>
      <c r="J653" s="1" t="s">
        <v>17</v>
      </c>
      <c r="K653" s="1" t="s">
        <v>18</v>
      </c>
      <c r="L653" s="1" t="s">
        <v>19</v>
      </c>
      <c r="M653" s="1" t="s">
        <v>20</v>
      </c>
      <c r="N653" s="1" t="s">
        <v>21</v>
      </c>
      <c r="O653" s="1" t="s">
        <v>20</v>
      </c>
      <c r="P653" s="1" t="s">
        <v>690</v>
      </c>
      <c r="Q653">
        <v>8</v>
      </c>
      <c r="R653" s="1" t="s">
        <v>22</v>
      </c>
      <c r="S653">
        <v>100192</v>
      </c>
      <c r="T653" s="1" t="s">
        <v>691</v>
      </c>
      <c r="U653" s="1" t="s">
        <v>692</v>
      </c>
      <c r="V653">
        <v>2</v>
      </c>
      <c r="W653" s="1" t="s">
        <v>169</v>
      </c>
      <c r="X653" s="1" t="s">
        <v>169</v>
      </c>
      <c r="Y653" s="1" t="s">
        <v>691</v>
      </c>
      <c r="Z653">
        <v>437270</v>
      </c>
      <c r="AA653" t="s">
        <v>1257</v>
      </c>
      <c r="AB653" t="s">
        <v>1257</v>
      </c>
    </row>
    <row r="654" spans="1:28">
      <c r="A654">
        <v>542</v>
      </c>
      <c r="B654" s="1" t="s">
        <v>536</v>
      </c>
      <c r="C654" s="1" t="s">
        <v>38</v>
      </c>
      <c r="D654" s="2">
        <v>42736</v>
      </c>
      <c r="E654" s="2">
        <v>44196</v>
      </c>
      <c r="F654" s="1" t="s">
        <v>110</v>
      </c>
      <c r="G654">
        <v>1</v>
      </c>
      <c r="H654">
        <v>9</v>
      </c>
      <c r="I654" s="1" t="s">
        <v>16</v>
      </c>
      <c r="J654" s="1" t="s">
        <v>17</v>
      </c>
      <c r="K654" s="1" t="s">
        <v>18</v>
      </c>
      <c r="L654" s="1" t="s">
        <v>19</v>
      </c>
      <c r="M654" s="1" t="s">
        <v>20</v>
      </c>
      <c r="N654" s="1" t="s">
        <v>185</v>
      </c>
      <c r="O654" s="1" t="s">
        <v>186</v>
      </c>
      <c r="P654" s="1" t="s">
        <v>537</v>
      </c>
      <c r="Q654">
        <v>7</v>
      </c>
      <c r="R654" s="1" t="s">
        <v>314</v>
      </c>
      <c r="S654">
        <v>100084</v>
      </c>
      <c r="T654" s="1" t="s">
        <v>535</v>
      </c>
      <c r="U654" s="1" t="s">
        <v>538</v>
      </c>
      <c r="V654">
        <v>1</v>
      </c>
      <c r="W654" s="1" t="s">
        <v>260</v>
      </c>
      <c r="X654" s="1" t="s">
        <v>260</v>
      </c>
      <c r="Y654" s="1" t="s">
        <v>539</v>
      </c>
      <c r="Z654">
        <v>467876</v>
      </c>
      <c r="AA654" t="s">
        <v>1257</v>
      </c>
      <c r="AB654" t="s">
        <v>1257</v>
      </c>
    </row>
    <row r="655" spans="1:28">
      <c r="A655">
        <v>551</v>
      </c>
      <c r="B655" s="1" t="s">
        <v>433</v>
      </c>
      <c r="C655" s="1" t="s">
        <v>38</v>
      </c>
      <c r="D655" s="2">
        <v>42826</v>
      </c>
      <c r="E655" s="2">
        <v>43921</v>
      </c>
      <c r="F655" s="1" t="s">
        <v>328</v>
      </c>
      <c r="G655">
        <v>40</v>
      </c>
      <c r="H655">
        <v>49</v>
      </c>
      <c r="I655" s="1" t="s">
        <v>16</v>
      </c>
      <c r="J655" s="1" t="s">
        <v>17</v>
      </c>
      <c r="K655" s="1" t="s">
        <v>18</v>
      </c>
      <c r="L655" s="1" t="s">
        <v>19</v>
      </c>
      <c r="M655" s="1" t="s">
        <v>20</v>
      </c>
      <c r="N655" s="1" t="s">
        <v>36</v>
      </c>
      <c r="O655" s="1" t="s">
        <v>37</v>
      </c>
      <c r="P655" s="1" t="s">
        <v>375</v>
      </c>
      <c r="Q655">
        <v>7</v>
      </c>
      <c r="R655" s="1" t="s">
        <v>314</v>
      </c>
      <c r="S655">
        <v>678</v>
      </c>
      <c r="T655" s="1" t="s">
        <v>322</v>
      </c>
      <c r="U655" s="1" t="s">
        <v>323</v>
      </c>
      <c r="V655">
        <v>2</v>
      </c>
      <c r="W655" s="1" t="s">
        <v>169</v>
      </c>
      <c r="X655" s="1" t="s">
        <v>169</v>
      </c>
      <c r="Y655" s="1" t="s">
        <v>434</v>
      </c>
      <c r="Z655">
        <v>417978</v>
      </c>
      <c r="AA655" t="s">
        <v>1268</v>
      </c>
      <c r="AB655" t="s">
        <v>1268</v>
      </c>
    </row>
    <row r="656" spans="1:28">
      <c r="A656">
        <v>824</v>
      </c>
      <c r="B656" s="1" t="s">
        <v>659</v>
      </c>
      <c r="C656" s="1" t="s">
        <v>38</v>
      </c>
      <c r="D656" s="2">
        <v>42736</v>
      </c>
      <c r="E656" s="2">
        <v>44560</v>
      </c>
      <c r="F656" s="1" t="s">
        <v>15</v>
      </c>
      <c r="G656">
        <v>10</v>
      </c>
      <c r="H656">
        <v>19</v>
      </c>
      <c r="I656" s="1" t="s">
        <v>16</v>
      </c>
      <c r="J656" s="1" t="s">
        <v>56</v>
      </c>
      <c r="K656" s="1" t="s">
        <v>57</v>
      </c>
      <c r="L656" s="1" t="s">
        <v>366</v>
      </c>
      <c r="M656" s="1" t="s">
        <v>367</v>
      </c>
      <c r="N656" s="1" t="s">
        <v>368</v>
      </c>
      <c r="O656" s="1" t="s">
        <v>367</v>
      </c>
      <c r="P656" s="1" t="s">
        <v>660</v>
      </c>
      <c r="Q656">
        <v>8</v>
      </c>
      <c r="R656" s="1" t="s">
        <v>22</v>
      </c>
      <c r="S656">
        <v>212</v>
      </c>
      <c r="T656" s="1" t="s">
        <v>625</v>
      </c>
      <c r="U656" s="1" t="s">
        <v>625</v>
      </c>
      <c r="V656">
        <v>7</v>
      </c>
      <c r="W656" s="1" t="s">
        <v>31</v>
      </c>
      <c r="X656" s="1" t="s">
        <v>32</v>
      </c>
      <c r="Y656" s="1" t="s">
        <v>661</v>
      </c>
      <c r="Z656">
        <v>322363</v>
      </c>
      <c r="AA656" t="s">
        <v>1266</v>
      </c>
      <c r="AB656" t="s">
        <v>1266</v>
      </c>
    </row>
    <row r="657" spans="1:28">
      <c r="A657">
        <v>824</v>
      </c>
      <c r="B657" s="1" t="s">
        <v>659</v>
      </c>
      <c r="C657" s="1" t="s">
        <v>38</v>
      </c>
      <c r="D657" s="2">
        <v>42736</v>
      </c>
      <c r="E657" s="2">
        <v>44560</v>
      </c>
      <c r="F657" s="1" t="s">
        <v>15</v>
      </c>
      <c r="G657">
        <v>10</v>
      </c>
      <c r="H657">
        <v>19</v>
      </c>
      <c r="I657" s="1" t="s">
        <v>16</v>
      </c>
      <c r="J657" s="1" t="s">
        <v>56</v>
      </c>
      <c r="K657" s="1" t="s">
        <v>57</v>
      </c>
      <c r="L657" s="1" t="s">
        <v>366</v>
      </c>
      <c r="M657" s="1" t="s">
        <v>367</v>
      </c>
      <c r="N657" s="1" t="s">
        <v>368</v>
      </c>
      <c r="O657" s="1" t="s">
        <v>367</v>
      </c>
      <c r="P657" s="1" t="s">
        <v>660</v>
      </c>
      <c r="Q657">
        <v>8</v>
      </c>
      <c r="R657" s="1" t="s">
        <v>22</v>
      </c>
      <c r="S657">
        <v>212</v>
      </c>
      <c r="T657" s="1" t="s">
        <v>625</v>
      </c>
      <c r="U657" s="1" t="s">
        <v>625</v>
      </c>
      <c r="V657">
        <v>7</v>
      </c>
      <c r="W657" s="1" t="s">
        <v>31</v>
      </c>
      <c r="X657" s="1" t="s">
        <v>32</v>
      </c>
      <c r="Y657" s="1" t="s">
        <v>662</v>
      </c>
      <c r="Z657">
        <v>322363</v>
      </c>
      <c r="AA657" t="s">
        <v>1266</v>
      </c>
      <c r="AB657" t="s">
        <v>1266</v>
      </c>
    </row>
    <row r="658" spans="1:28">
      <c r="A658">
        <v>620</v>
      </c>
      <c r="B658" s="1" t="s">
        <v>117</v>
      </c>
      <c r="C658" s="1" t="s">
        <v>38</v>
      </c>
      <c r="D658" s="2">
        <v>43043</v>
      </c>
      <c r="E658" s="2">
        <v>44138</v>
      </c>
      <c r="F658" s="1" t="s">
        <v>118</v>
      </c>
      <c r="G658">
        <v>80</v>
      </c>
      <c r="H658">
        <v>89</v>
      </c>
      <c r="I658" s="1" t="s">
        <v>16</v>
      </c>
      <c r="J658" s="1" t="s">
        <v>120</v>
      </c>
      <c r="K658" s="1" t="s">
        <v>121</v>
      </c>
      <c r="L658" s="1" t="s">
        <v>122</v>
      </c>
      <c r="M658" s="1" t="s">
        <v>123</v>
      </c>
      <c r="N658" s="1" t="s">
        <v>124</v>
      </c>
      <c r="O658" s="1" t="s">
        <v>123</v>
      </c>
      <c r="P658" s="1" t="s">
        <v>125</v>
      </c>
      <c r="Q658">
        <v>1</v>
      </c>
      <c r="R658" s="1" t="s">
        <v>68</v>
      </c>
      <c r="S658">
        <v>554</v>
      </c>
      <c r="T658" s="1" t="s">
        <v>126</v>
      </c>
      <c r="U658" s="1" t="s">
        <v>127</v>
      </c>
      <c r="V658">
        <v>5</v>
      </c>
      <c r="W658" s="1" t="s">
        <v>109</v>
      </c>
      <c r="X658" s="1" t="s">
        <v>109</v>
      </c>
      <c r="Y658" s="1" t="s">
        <v>34</v>
      </c>
      <c r="Z658">
        <v>124331</v>
      </c>
      <c r="AA658" t="s">
        <v>1262</v>
      </c>
      <c r="AB658" t="s">
        <v>1262</v>
      </c>
    </row>
    <row r="659" spans="1:28">
      <c r="A659">
        <v>620</v>
      </c>
      <c r="B659" s="1" t="s">
        <v>117</v>
      </c>
      <c r="C659" s="1" t="s">
        <v>38</v>
      </c>
      <c r="D659" s="2">
        <v>43043</v>
      </c>
      <c r="E659" s="2">
        <v>44138</v>
      </c>
      <c r="F659" s="1" t="s">
        <v>118</v>
      </c>
      <c r="G659">
        <v>80</v>
      </c>
      <c r="H659">
        <v>89</v>
      </c>
      <c r="I659" s="1" t="s">
        <v>16</v>
      </c>
      <c r="J659" s="1" t="s">
        <v>120</v>
      </c>
      <c r="K659" s="1" t="s">
        <v>121</v>
      </c>
      <c r="L659" s="1" t="s">
        <v>122</v>
      </c>
      <c r="M659" s="1" t="s">
        <v>123</v>
      </c>
      <c r="N659" s="1" t="s">
        <v>124</v>
      </c>
      <c r="O659" s="1" t="s">
        <v>123</v>
      </c>
      <c r="P659" s="1" t="s">
        <v>125</v>
      </c>
      <c r="Q659">
        <v>1</v>
      </c>
      <c r="R659" s="1" t="s">
        <v>68</v>
      </c>
      <c r="S659">
        <v>554</v>
      </c>
      <c r="T659" s="1" t="s">
        <v>126</v>
      </c>
      <c r="U659" s="1" t="s">
        <v>127</v>
      </c>
      <c r="V659">
        <v>7</v>
      </c>
      <c r="W659" s="1" t="s">
        <v>31</v>
      </c>
      <c r="X659" s="1" t="s">
        <v>32</v>
      </c>
      <c r="Y659" s="1" t="s">
        <v>34</v>
      </c>
      <c r="Z659">
        <v>124331</v>
      </c>
      <c r="AA659" t="s">
        <v>1262</v>
      </c>
      <c r="AB659" t="s">
        <v>1262</v>
      </c>
    </row>
    <row r="660" spans="1:28">
      <c r="A660">
        <v>825</v>
      </c>
      <c r="B660" s="1" t="s">
        <v>663</v>
      </c>
      <c r="C660" s="1" t="s">
        <v>38</v>
      </c>
      <c r="D660" s="2">
        <v>43466</v>
      </c>
      <c r="E660" s="2">
        <v>44195</v>
      </c>
      <c r="F660" s="1" t="s">
        <v>15</v>
      </c>
      <c r="G660">
        <v>1</v>
      </c>
      <c r="H660">
        <v>9</v>
      </c>
      <c r="I660" s="1" t="s">
        <v>16</v>
      </c>
      <c r="J660" s="1" t="s">
        <v>56</v>
      </c>
      <c r="K660" s="1" t="s">
        <v>57</v>
      </c>
      <c r="L660" s="1" t="s">
        <v>128</v>
      </c>
      <c r="M660" s="1" t="s">
        <v>129</v>
      </c>
      <c r="N660" s="1" t="s">
        <v>130</v>
      </c>
      <c r="O660" s="1" t="s">
        <v>129</v>
      </c>
      <c r="P660" s="1" t="s">
        <v>664</v>
      </c>
      <c r="Q660">
        <v>8</v>
      </c>
      <c r="R660" s="1" t="s">
        <v>22</v>
      </c>
      <c r="S660">
        <v>212</v>
      </c>
      <c r="T660" s="1" t="s">
        <v>625</v>
      </c>
      <c r="U660" s="1" t="s">
        <v>625</v>
      </c>
      <c r="V660">
        <v>2</v>
      </c>
      <c r="W660" s="1" t="s">
        <v>169</v>
      </c>
      <c r="X660" s="1" t="s">
        <v>169</v>
      </c>
      <c r="Y660" s="1" t="s">
        <v>161</v>
      </c>
      <c r="Z660">
        <v>269885</v>
      </c>
      <c r="AA660" t="s">
        <v>1257</v>
      </c>
      <c r="AB660" t="s">
        <v>1257</v>
      </c>
    </row>
    <row r="661" spans="1:28">
      <c r="A661">
        <v>826</v>
      </c>
      <c r="B661" s="1" t="s">
        <v>665</v>
      </c>
      <c r="C661" s="1" t="s">
        <v>38</v>
      </c>
      <c r="D661" s="2">
        <v>41640</v>
      </c>
      <c r="E661" s="2">
        <v>44560</v>
      </c>
      <c r="F661" s="1" t="s">
        <v>163</v>
      </c>
      <c r="G661">
        <v>1</v>
      </c>
      <c r="H661">
        <v>9</v>
      </c>
      <c r="I661" s="1" t="s">
        <v>16</v>
      </c>
      <c r="J661" s="1" t="s">
        <v>56</v>
      </c>
      <c r="K661" s="1" t="s">
        <v>57</v>
      </c>
      <c r="L661" s="1" t="s">
        <v>128</v>
      </c>
      <c r="M661" s="1" t="s">
        <v>129</v>
      </c>
      <c r="N661" s="1" t="s">
        <v>130</v>
      </c>
      <c r="O661" s="1" t="s">
        <v>129</v>
      </c>
      <c r="P661" s="1" t="s">
        <v>666</v>
      </c>
      <c r="Q661">
        <v>8</v>
      </c>
      <c r="R661" s="1" t="s">
        <v>22</v>
      </c>
      <c r="S661">
        <v>212</v>
      </c>
      <c r="T661" s="1" t="s">
        <v>625</v>
      </c>
      <c r="U661" s="1" t="s">
        <v>625</v>
      </c>
      <c r="V661">
        <v>1</v>
      </c>
      <c r="W661" s="1" t="s">
        <v>260</v>
      </c>
      <c r="X661" s="1" t="s">
        <v>260</v>
      </c>
      <c r="Y661" s="1" t="s">
        <v>661</v>
      </c>
      <c r="Z661">
        <v>269885</v>
      </c>
      <c r="AA661" t="s">
        <v>1257</v>
      </c>
      <c r="AB661" t="s">
        <v>1257</v>
      </c>
    </row>
    <row r="662" spans="1:28">
      <c r="A662">
        <v>827</v>
      </c>
      <c r="B662" s="1" t="s">
        <v>667</v>
      </c>
      <c r="C662" s="1" t="s">
        <v>38</v>
      </c>
      <c r="D662" s="2">
        <v>43101</v>
      </c>
      <c r="E662" s="2">
        <v>43828</v>
      </c>
      <c r="F662" s="1" t="s">
        <v>15</v>
      </c>
      <c r="G662">
        <v>1</v>
      </c>
      <c r="H662">
        <v>9</v>
      </c>
      <c r="I662" s="1" t="s">
        <v>16</v>
      </c>
      <c r="J662" s="1" t="s">
        <v>56</v>
      </c>
      <c r="K662" s="1" t="s">
        <v>57</v>
      </c>
      <c r="L662" s="1" t="s">
        <v>128</v>
      </c>
      <c r="M662" s="1" t="s">
        <v>129</v>
      </c>
      <c r="N662" s="1" t="s">
        <v>130</v>
      </c>
      <c r="O662" s="1" t="s">
        <v>129</v>
      </c>
      <c r="P662" s="1" t="s">
        <v>668</v>
      </c>
      <c r="Q662">
        <v>8</v>
      </c>
      <c r="R662" s="1" t="s">
        <v>22</v>
      </c>
      <c r="S662">
        <v>212</v>
      </c>
      <c r="T662" s="1" t="s">
        <v>625</v>
      </c>
      <c r="U662" s="1" t="s">
        <v>625</v>
      </c>
      <c r="V662">
        <v>1</v>
      </c>
      <c r="W662" s="1" t="s">
        <v>260</v>
      </c>
      <c r="X662" s="1" t="s">
        <v>260</v>
      </c>
      <c r="Y662" s="1" t="s">
        <v>161</v>
      </c>
      <c r="Z662">
        <v>269885</v>
      </c>
      <c r="AA662" t="s">
        <v>1257</v>
      </c>
      <c r="AB662" t="s">
        <v>1257</v>
      </c>
    </row>
    <row r="663" spans="1:28">
      <c r="A663">
        <v>727</v>
      </c>
      <c r="B663" s="1" t="s">
        <v>649</v>
      </c>
      <c r="C663" s="1" t="s">
        <v>38</v>
      </c>
      <c r="D663" s="2">
        <v>43373</v>
      </c>
      <c r="E663" s="2">
        <v>44561</v>
      </c>
      <c r="F663" s="1" t="s">
        <v>71</v>
      </c>
      <c r="G663">
        <v>1</v>
      </c>
      <c r="H663">
        <v>9</v>
      </c>
      <c r="I663" s="1" t="s">
        <v>16</v>
      </c>
      <c r="J663" s="1" t="s">
        <v>203</v>
      </c>
      <c r="K663" s="1" t="s">
        <v>204</v>
      </c>
      <c r="L663" s="1" t="s">
        <v>205</v>
      </c>
      <c r="M663" s="1" t="s">
        <v>206</v>
      </c>
      <c r="N663" s="1" t="s">
        <v>653</v>
      </c>
      <c r="O663" s="1" t="s">
        <v>654</v>
      </c>
      <c r="P663" s="1" t="s">
        <v>650</v>
      </c>
      <c r="Q663">
        <v>8</v>
      </c>
      <c r="R663" s="1" t="s">
        <v>22</v>
      </c>
      <c r="S663">
        <v>826</v>
      </c>
      <c r="T663" s="1" t="s">
        <v>647</v>
      </c>
      <c r="U663" s="1" t="s">
        <v>648</v>
      </c>
      <c r="V663">
        <v>6</v>
      </c>
      <c r="W663" s="1" t="s">
        <v>51</v>
      </c>
      <c r="X663" s="1" t="s">
        <v>51</v>
      </c>
      <c r="Y663" s="1" t="s">
        <v>442</v>
      </c>
      <c r="Z663">
        <v>139850</v>
      </c>
      <c r="AA663" t="s">
        <v>1257</v>
      </c>
      <c r="AB663" t="s">
        <v>1257</v>
      </c>
    </row>
    <row r="664" spans="1:28">
      <c r="A664">
        <v>823</v>
      </c>
      <c r="B664" s="1" t="s">
        <v>768</v>
      </c>
      <c r="C664" s="1" t="s">
        <v>38</v>
      </c>
      <c r="D664" s="2">
        <v>43101</v>
      </c>
      <c r="E664" s="2">
        <v>43828</v>
      </c>
      <c r="F664" s="1" t="s">
        <v>92</v>
      </c>
      <c r="G664">
        <v>20</v>
      </c>
      <c r="H664">
        <v>29</v>
      </c>
      <c r="I664" s="1" t="s">
        <v>16</v>
      </c>
      <c r="J664" s="1" t="s">
        <v>56</v>
      </c>
      <c r="K664" s="1" t="s">
        <v>57</v>
      </c>
      <c r="L664" s="1" t="s">
        <v>366</v>
      </c>
      <c r="M664" s="1" t="s">
        <v>367</v>
      </c>
      <c r="N664" s="1" t="s">
        <v>393</v>
      </c>
      <c r="O664" s="1" t="s">
        <v>394</v>
      </c>
      <c r="P664" s="1" t="s">
        <v>769</v>
      </c>
      <c r="Q664">
        <v>8</v>
      </c>
      <c r="R664" s="1" t="s">
        <v>22</v>
      </c>
      <c r="S664">
        <v>212</v>
      </c>
      <c r="T664" s="1" t="s">
        <v>625</v>
      </c>
      <c r="U664" s="1" t="s">
        <v>625</v>
      </c>
      <c r="V664">
        <v>7</v>
      </c>
      <c r="W664" s="1" t="s">
        <v>31</v>
      </c>
      <c r="X664" s="1" t="s">
        <v>32</v>
      </c>
      <c r="Y664" s="1" t="s">
        <v>126</v>
      </c>
      <c r="Z664">
        <v>203894</v>
      </c>
      <c r="AA664" t="s">
        <v>1258</v>
      </c>
      <c r="AB664" t="s">
        <v>1258</v>
      </c>
    </row>
    <row r="665" spans="1:28">
      <c r="A665">
        <v>824</v>
      </c>
      <c r="B665" s="1" t="s">
        <v>659</v>
      </c>
      <c r="C665" s="1" t="s">
        <v>38</v>
      </c>
      <c r="D665" s="2">
        <v>42736</v>
      </c>
      <c r="E665" s="2">
        <v>44560</v>
      </c>
      <c r="F665" s="1" t="s">
        <v>293</v>
      </c>
      <c r="G665">
        <v>1</v>
      </c>
      <c r="H665">
        <v>9</v>
      </c>
      <c r="I665" s="1" t="s">
        <v>16</v>
      </c>
      <c r="J665" s="1" t="s">
        <v>56</v>
      </c>
      <c r="K665" s="1" t="s">
        <v>57</v>
      </c>
      <c r="L665" s="1" t="s">
        <v>366</v>
      </c>
      <c r="M665" s="1" t="s">
        <v>367</v>
      </c>
      <c r="N665" s="1" t="s">
        <v>393</v>
      </c>
      <c r="O665" s="1" t="s">
        <v>394</v>
      </c>
      <c r="P665" s="1" t="s">
        <v>660</v>
      </c>
      <c r="Q665">
        <v>8</v>
      </c>
      <c r="R665" s="1" t="s">
        <v>22</v>
      </c>
      <c r="S665">
        <v>212</v>
      </c>
      <c r="T665" s="1" t="s">
        <v>625</v>
      </c>
      <c r="U665" s="1" t="s">
        <v>625</v>
      </c>
      <c r="V665">
        <v>7</v>
      </c>
      <c r="W665" s="1" t="s">
        <v>31</v>
      </c>
      <c r="X665" s="1" t="s">
        <v>32</v>
      </c>
      <c r="Y665" s="1" t="s">
        <v>661</v>
      </c>
      <c r="Z665">
        <v>203894</v>
      </c>
      <c r="AA665" t="s">
        <v>1257</v>
      </c>
      <c r="AB665" t="s">
        <v>1257</v>
      </c>
    </row>
    <row r="666" spans="1:28">
      <c r="A666">
        <v>824</v>
      </c>
      <c r="B666" s="1" t="s">
        <v>659</v>
      </c>
      <c r="C666" s="1" t="s">
        <v>38</v>
      </c>
      <c r="D666" s="2">
        <v>42736</v>
      </c>
      <c r="E666" s="2">
        <v>44560</v>
      </c>
      <c r="F666" s="1" t="s">
        <v>293</v>
      </c>
      <c r="G666">
        <v>1</v>
      </c>
      <c r="H666">
        <v>9</v>
      </c>
      <c r="I666" s="1" t="s">
        <v>16</v>
      </c>
      <c r="J666" s="1" t="s">
        <v>56</v>
      </c>
      <c r="K666" s="1" t="s">
        <v>57</v>
      </c>
      <c r="L666" s="1" t="s">
        <v>366</v>
      </c>
      <c r="M666" s="1" t="s">
        <v>367</v>
      </c>
      <c r="N666" s="1" t="s">
        <v>393</v>
      </c>
      <c r="O666" s="1" t="s">
        <v>394</v>
      </c>
      <c r="P666" s="1" t="s">
        <v>660</v>
      </c>
      <c r="Q666">
        <v>8</v>
      </c>
      <c r="R666" s="1" t="s">
        <v>22</v>
      </c>
      <c r="S666">
        <v>212</v>
      </c>
      <c r="T666" s="1" t="s">
        <v>625</v>
      </c>
      <c r="U666" s="1" t="s">
        <v>625</v>
      </c>
      <c r="V666">
        <v>7</v>
      </c>
      <c r="W666" s="1" t="s">
        <v>31</v>
      </c>
      <c r="X666" s="1" t="s">
        <v>32</v>
      </c>
      <c r="Y666" s="1" t="s">
        <v>662</v>
      </c>
      <c r="Z666">
        <v>203894</v>
      </c>
      <c r="AA666" t="s">
        <v>1257</v>
      </c>
      <c r="AB666" t="s">
        <v>1257</v>
      </c>
    </row>
    <row r="667" spans="1:28">
      <c r="A667">
        <v>10416</v>
      </c>
      <c r="B667" s="1" t="s">
        <v>305</v>
      </c>
      <c r="C667" s="1" t="s">
        <v>38</v>
      </c>
      <c r="D667" s="2">
        <v>43525</v>
      </c>
      <c r="E667" s="2">
        <v>43890</v>
      </c>
      <c r="F667" s="1" t="s">
        <v>81</v>
      </c>
      <c r="G667">
        <v>1</v>
      </c>
      <c r="H667">
        <v>9</v>
      </c>
      <c r="I667" s="1" t="s">
        <v>16</v>
      </c>
      <c r="J667" s="1" t="s">
        <v>17</v>
      </c>
      <c r="K667" s="1" t="s">
        <v>18</v>
      </c>
      <c r="L667" s="1" t="s">
        <v>270</v>
      </c>
      <c r="M667" s="1" t="s">
        <v>271</v>
      </c>
      <c r="N667" s="1" t="s">
        <v>272</v>
      </c>
      <c r="O667" s="1" t="s">
        <v>271</v>
      </c>
      <c r="P667" s="1" t="s">
        <v>306</v>
      </c>
      <c r="Q667">
        <v>8</v>
      </c>
      <c r="R667" s="1" t="s">
        <v>22</v>
      </c>
      <c r="S667">
        <v>40</v>
      </c>
      <c r="T667" s="1" t="s">
        <v>764</v>
      </c>
      <c r="U667" s="1" t="s">
        <v>765</v>
      </c>
      <c r="V667">
        <v>2</v>
      </c>
      <c r="W667" s="1" t="s">
        <v>169</v>
      </c>
      <c r="X667" s="1" t="s">
        <v>169</v>
      </c>
      <c r="Y667" s="1" t="s">
        <v>25</v>
      </c>
      <c r="Z667">
        <v>337394</v>
      </c>
      <c r="AA667" t="s">
        <v>1257</v>
      </c>
      <c r="AB667" t="s">
        <v>1257</v>
      </c>
    </row>
    <row r="668" spans="1:28">
      <c r="A668">
        <v>10416</v>
      </c>
      <c r="B668" s="1" t="s">
        <v>305</v>
      </c>
      <c r="C668" s="1" t="s">
        <v>38</v>
      </c>
      <c r="D668" s="2">
        <v>43525</v>
      </c>
      <c r="E668" s="2">
        <v>43890</v>
      </c>
      <c r="F668" s="1" t="s">
        <v>81</v>
      </c>
      <c r="G668">
        <v>1</v>
      </c>
      <c r="H668">
        <v>9</v>
      </c>
      <c r="I668" s="1" t="s">
        <v>16</v>
      </c>
      <c r="J668" s="1" t="s">
        <v>17</v>
      </c>
      <c r="K668" s="1" t="s">
        <v>18</v>
      </c>
      <c r="L668" s="1" t="s">
        <v>270</v>
      </c>
      <c r="M668" s="1" t="s">
        <v>271</v>
      </c>
      <c r="N668" s="1" t="s">
        <v>272</v>
      </c>
      <c r="O668" s="1" t="s">
        <v>271</v>
      </c>
      <c r="P668" s="1" t="s">
        <v>306</v>
      </c>
      <c r="Q668">
        <v>7</v>
      </c>
      <c r="R668" s="1" t="s">
        <v>314</v>
      </c>
      <c r="S668">
        <v>730</v>
      </c>
      <c r="T668" s="1" t="s">
        <v>364</v>
      </c>
      <c r="U668" s="1" t="s">
        <v>365</v>
      </c>
      <c r="V668">
        <v>2</v>
      </c>
      <c r="W668" s="1" t="s">
        <v>169</v>
      </c>
      <c r="X668" s="1" t="s">
        <v>169</v>
      </c>
      <c r="Y668" s="1" t="s">
        <v>25</v>
      </c>
      <c r="Z668">
        <v>337394</v>
      </c>
      <c r="AA668" t="s">
        <v>1257</v>
      </c>
      <c r="AB668" t="s">
        <v>1257</v>
      </c>
    </row>
    <row r="669" spans="1:28">
      <c r="A669">
        <v>10416</v>
      </c>
      <c r="B669" s="1" t="s">
        <v>305</v>
      </c>
      <c r="C669" s="1" t="s">
        <v>38</v>
      </c>
      <c r="D669" s="2">
        <v>43525</v>
      </c>
      <c r="E669" s="2">
        <v>43890</v>
      </c>
      <c r="F669" s="1" t="s">
        <v>81</v>
      </c>
      <c r="G669">
        <v>1</v>
      </c>
      <c r="H669">
        <v>9</v>
      </c>
      <c r="I669" s="1" t="s">
        <v>16</v>
      </c>
      <c r="J669" s="1" t="s">
        <v>17</v>
      </c>
      <c r="K669" s="1" t="s">
        <v>18</v>
      </c>
      <c r="L669" s="1" t="s">
        <v>270</v>
      </c>
      <c r="M669" s="1" t="s">
        <v>271</v>
      </c>
      <c r="N669" s="1" t="s">
        <v>272</v>
      </c>
      <c r="O669" s="1" t="s">
        <v>271</v>
      </c>
      <c r="P669" s="1" t="s">
        <v>306</v>
      </c>
      <c r="Q669">
        <v>7</v>
      </c>
      <c r="R669" s="1" t="s">
        <v>314</v>
      </c>
      <c r="S669">
        <v>100093</v>
      </c>
      <c r="T669" s="1" t="s">
        <v>331</v>
      </c>
      <c r="U669" s="1" t="s">
        <v>332</v>
      </c>
      <c r="V669">
        <v>2</v>
      </c>
      <c r="W669" s="1" t="s">
        <v>169</v>
      </c>
      <c r="X669" s="1" t="s">
        <v>169</v>
      </c>
      <c r="Y669" s="1" t="s">
        <v>25</v>
      </c>
      <c r="Z669">
        <v>337394</v>
      </c>
      <c r="AA669" t="s">
        <v>1257</v>
      </c>
      <c r="AB669" t="s">
        <v>1257</v>
      </c>
    </row>
    <row r="670" spans="1:28">
      <c r="A670">
        <v>1012</v>
      </c>
      <c r="B670" s="1" t="s">
        <v>675</v>
      </c>
      <c r="C670" s="1" t="s">
        <v>38</v>
      </c>
      <c r="D670" s="2">
        <v>43586</v>
      </c>
      <c r="E670" s="2">
        <v>43895</v>
      </c>
      <c r="F670" s="1" t="s">
        <v>71</v>
      </c>
      <c r="G670">
        <v>1</v>
      </c>
      <c r="H670">
        <v>9</v>
      </c>
      <c r="I670" s="1" t="s">
        <v>16</v>
      </c>
      <c r="J670" s="1" t="s">
        <v>93</v>
      </c>
      <c r="K670" s="1" t="s">
        <v>94</v>
      </c>
      <c r="L670" s="1" t="s">
        <v>101</v>
      </c>
      <c r="M670" s="1" t="s">
        <v>102</v>
      </c>
      <c r="N670" s="1" t="s">
        <v>107</v>
      </c>
      <c r="O670" s="1" t="s">
        <v>108</v>
      </c>
      <c r="P670" s="1" t="s">
        <v>676</v>
      </c>
      <c r="Q670">
        <v>8</v>
      </c>
      <c r="R670" s="1" t="s">
        <v>22</v>
      </c>
      <c r="S670">
        <v>1196</v>
      </c>
      <c r="T670" s="1" t="s">
        <v>677</v>
      </c>
      <c r="U670" s="1" t="s">
        <v>678</v>
      </c>
      <c r="V670">
        <v>7</v>
      </c>
      <c r="W670" s="1" t="s">
        <v>31</v>
      </c>
      <c r="X670" s="1" t="s">
        <v>32</v>
      </c>
      <c r="Y670" s="1" t="s">
        <v>677</v>
      </c>
      <c r="Z670">
        <v>165065</v>
      </c>
      <c r="AA670" t="s">
        <v>1257</v>
      </c>
      <c r="AB670" t="s">
        <v>1257</v>
      </c>
    </row>
    <row r="671" spans="1:28">
      <c r="A671">
        <v>1074</v>
      </c>
      <c r="B671" s="1" t="s">
        <v>470</v>
      </c>
      <c r="C671" s="1" t="s">
        <v>38</v>
      </c>
      <c r="D671" s="2">
        <v>43586</v>
      </c>
      <c r="E671" s="2">
        <v>43951</v>
      </c>
      <c r="F671" s="1" t="s">
        <v>54</v>
      </c>
      <c r="G671">
        <v>400</v>
      </c>
      <c r="H671">
        <v>499</v>
      </c>
      <c r="I671" s="1" t="s">
        <v>16</v>
      </c>
      <c r="J671" s="1" t="s">
        <v>203</v>
      </c>
      <c r="K671" s="1" t="s">
        <v>204</v>
      </c>
      <c r="L671" s="1" t="s">
        <v>205</v>
      </c>
      <c r="M671" s="1" t="s">
        <v>206</v>
      </c>
      <c r="N671" s="1" t="s">
        <v>232</v>
      </c>
      <c r="O671" s="1" t="s">
        <v>233</v>
      </c>
      <c r="P671" s="1" t="s">
        <v>444</v>
      </c>
      <c r="Q671">
        <v>7</v>
      </c>
      <c r="R671" s="1" t="s">
        <v>314</v>
      </c>
      <c r="S671">
        <v>502</v>
      </c>
      <c r="T671" s="1" t="s">
        <v>435</v>
      </c>
      <c r="U671" s="1" t="s">
        <v>435</v>
      </c>
      <c r="V671">
        <v>2</v>
      </c>
      <c r="W671" s="1" t="s">
        <v>169</v>
      </c>
      <c r="X671" s="1" t="s">
        <v>169</v>
      </c>
      <c r="Y671" s="1" t="s">
        <v>435</v>
      </c>
      <c r="Z671">
        <v>134401</v>
      </c>
      <c r="AA671" t="s">
        <v>1269</v>
      </c>
      <c r="AB671" t="s">
        <v>1256</v>
      </c>
    </row>
    <row r="672" spans="1:28">
      <c r="A672">
        <v>10129</v>
      </c>
      <c r="B672" s="1" t="s">
        <v>280</v>
      </c>
      <c r="C672" s="1" t="s">
        <v>38</v>
      </c>
      <c r="D672" s="2">
        <v>43405</v>
      </c>
      <c r="E672" s="2">
        <v>44134</v>
      </c>
      <c r="F672" s="1" t="s">
        <v>268</v>
      </c>
      <c r="G672">
        <v>40</v>
      </c>
      <c r="H672">
        <v>49</v>
      </c>
      <c r="I672" s="1" t="s">
        <v>16</v>
      </c>
      <c r="J672" s="1" t="s">
        <v>85</v>
      </c>
      <c r="K672" s="1" t="s">
        <v>86</v>
      </c>
      <c r="L672" s="1" t="s">
        <v>87</v>
      </c>
      <c r="M672" s="1" t="s">
        <v>88</v>
      </c>
      <c r="N672" s="1" t="s">
        <v>281</v>
      </c>
      <c r="O672" s="1" t="s">
        <v>282</v>
      </c>
      <c r="P672" s="1" t="s">
        <v>283</v>
      </c>
      <c r="Q672">
        <v>7</v>
      </c>
      <c r="R672" s="1" t="s">
        <v>314</v>
      </c>
      <c r="S672">
        <v>77</v>
      </c>
      <c r="T672" s="1" t="s">
        <v>320</v>
      </c>
      <c r="U672" s="1" t="s">
        <v>321</v>
      </c>
      <c r="V672">
        <v>7</v>
      </c>
      <c r="W672" s="1" t="s">
        <v>31</v>
      </c>
      <c r="X672" s="1" t="s">
        <v>32</v>
      </c>
      <c r="Y672" s="1" t="s">
        <v>52</v>
      </c>
      <c r="Z672">
        <v>409407</v>
      </c>
      <c r="AA672" t="s">
        <v>1268</v>
      </c>
      <c r="AB672" t="s">
        <v>1268</v>
      </c>
    </row>
    <row r="673" spans="1:28">
      <c r="A673">
        <v>10129</v>
      </c>
      <c r="B673" s="1" t="s">
        <v>280</v>
      </c>
      <c r="C673" s="1" t="s">
        <v>38</v>
      </c>
      <c r="D673" s="2">
        <v>43405</v>
      </c>
      <c r="E673" s="2">
        <v>44134</v>
      </c>
      <c r="F673" s="1" t="s">
        <v>268</v>
      </c>
      <c r="G673">
        <v>40</v>
      </c>
      <c r="H673">
        <v>49</v>
      </c>
      <c r="I673" s="1" t="s">
        <v>16</v>
      </c>
      <c r="J673" s="1" t="s">
        <v>85</v>
      </c>
      <c r="K673" s="1" t="s">
        <v>86</v>
      </c>
      <c r="L673" s="1" t="s">
        <v>87</v>
      </c>
      <c r="M673" s="1" t="s">
        <v>88</v>
      </c>
      <c r="N673" s="1" t="s">
        <v>281</v>
      </c>
      <c r="O673" s="1" t="s">
        <v>282</v>
      </c>
      <c r="P673" s="1" t="s">
        <v>283</v>
      </c>
      <c r="Q673">
        <v>7</v>
      </c>
      <c r="R673" s="1" t="s">
        <v>314</v>
      </c>
      <c r="S673">
        <v>577</v>
      </c>
      <c r="T673" s="1" t="s">
        <v>315</v>
      </c>
      <c r="U673" s="1" t="s">
        <v>316</v>
      </c>
      <c r="V673">
        <v>7</v>
      </c>
      <c r="W673" s="1" t="s">
        <v>31</v>
      </c>
      <c r="X673" s="1" t="s">
        <v>32</v>
      </c>
      <c r="Y673" s="1" t="s">
        <v>52</v>
      </c>
      <c r="Z673">
        <v>409407</v>
      </c>
      <c r="AA673" t="s">
        <v>1268</v>
      </c>
      <c r="AB673" t="s">
        <v>1268</v>
      </c>
    </row>
    <row r="674" spans="1:28">
      <c r="A674">
        <v>10129</v>
      </c>
      <c r="B674" s="1" t="s">
        <v>280</v>
      </c>
      <c r="C674" s="1" t="s">
        <v>38</v>
      </c>
      <c r="D674" s="2">
        <v>43405</v>
      </c>
      <c r="E674" s="2">
        <v>44134</v>
      </c>
      <c r="F674" s="1" t="s">
        <v>268</v>
      </c>
      <c r="G674">
        <v>40</v>
      </c>
      <c r="H674">
        <v>49</v>
      </c>
      <c r="I674" s="1" t="s">
        <v>16</v>
      </c>
      <c r="J674" s="1" t="s">
        <v>85</v>
      </c>
      <c r="K674" s="1" t="s">
        <v>86</v>
      </c>
      <c r="L674" s="1" t="s">
        <v>87</v>
      </c>
      <c r="M674" s="1" t="s">
        <v>88</v>
      </c>
      <c r="N674" s="1" t="s">
        <v>281</v>
      </c>
      <c r="O674" s="1" t="s">
        <v>282</v>
      </c>
      <c r="P674" s="1" t="s">
        <v>283</v>
      </c>
      <c r="Q674">
        <v>8</v>
      </c>
      <c r="R674" s="1" t="s">
        <v>22</v>
      </c>
      <c r="S674">
        <v>1115</v>
      </c>
      <c r="T674" s="1" t="s">
        <v>619</v>
      </c>
      <c r="U674" s="1" t="s">
        <v>620</v>
      </c>
      <c r="V674">
        <v>7</v>
      </c>
      <c r="W674" s="1" t="s">
        <v>31</v>
      </c>
      <c r="X674" s="1" t="s">
        <v>32</v>
      </c>
      <c r="Y674" s="1" t="s">
        <v>52</v>
      </c>
      <c r="Z674">
        <v>409407</v>
      </c>
      <c r="AA674" t="s">
        <v>1268</v>
      </c>
      <c r="AB674" t="s">
        <v>1268</v>
      </c>
    </row>
    <row r="675" spans="1:28">
      <c r="A675">
        <v>1055</v>
      </c>
      <c r="B675" s="1" t="s">
        <v>687</v>
      </c>
      <c r="C675" s="1" t="s">
        <v>38</v>
      </c>
      <c r="D675" s="2">
        <v>43374</v>
      </c>
      <c r="E675" s="2">
        <v>43921</v>
      </c>
      <c r="F675" s="1" t="s">
        <v>309</v>
      </c>
      <c r="G675">
        <v>1</v>
      </c>
      <c r="H675">
        <v>9</v>
      </c>
      <c r="I675" s="1" t="s">
        <v>16</v>
      </c>
      <c r="J675" s="1" t="s">
        <v>56</v>
      </c>
      <c r="K675" s="1" t="s">
        <v>57</v>
      </c>
      <c r="L675" s="1" t="s">
        <v>61</v>
      </c>
      <c r="M675" s="1" t="s">
        <v>62</v>
      </c>
      <c r="N675" s="1" t="s">
        <v>200</v>
      </c>
      <c r="O675" s="1" t="s">
        <v>201</v>
      </c>
      <c r="P675" s="1" t="s">
        <v>688</v>
      </c>
      <c r="Q675">
        <v>8</v>
      </c>
      <c r="R675" s="1" t="s">
        <v>22</v>
      </c>
      <c r="S675">
        <v>1115</v>
      </c>
      <c r="T675" s="1" t="s">
        <v>619</v>
      </c>
      <c r="U675" s="1" t="s">
        <v>620</v>
      </c>
      <c r="V675">
        <v>7</v>
      </c>
      <c r="W675" s="1" t="s">
        <v>31</v>
      </c>
      <c r="X675" s="1" t="s">
        <v>32</v>
      </c>
      <c r="Y675" s="1" t="s">
        <v>52</v>
      </c>
      <c r="Z675">
        <v>177619</v>
      </c>
      <c r="AA675" t="s">
        <v>1257</v>
      </c>
      <c r="AB675" t="s">
        <v>1257</v>
      </c>
    </row>
    <row r="676" spans="1:28">
      <c r="A676">
        <v>10131</v>
      </c>
      <c r="B676" s="1" t="s">
        <v>220</v>
      </c>
      <c r="C676" s="1" t="s">
        <v>38</v>
      </c>
      <c r="D676" s="2">
        <v>43374</v>
      </c>
      <c r="E676" s="2">
        <v>43921</v>
      </c>
      <c r="F676" s="1" t="s">
        <v>100</v>
      </c>
      <c r="G676">
        <v>20</v>
      </c>
      <c r="H676">
        <v>29</v>
      </c>
      <c r="I676" s="1" t="s">
        <v>16</v>
      </c>
      <c r="J676" s="1" t="s">
        <v>56</v>
      </c>
      <c r="K676" s="1" t="s">
        <v>57</v>
      </c>
      <c r="L676" s="1" t="s">
        <v>61</v>
      </c>
      <c r="M676" s="1" t="s">
        <v>62</v>
      </c>
      <c r="N676" s="1" t="s">
        <v>200</v>
      </c>
      <c r="O676" s="1" t="s">
        <v>201</v>
      </c>
      <c r="P676" s="1" t="s">
        <v>221</v>
      </c>
      <c r="Q676">
        <v>5</v>
      </c>
      <c r="R676" s="1" t="s">
        <v>1250</v>
      </c>
      <c r="S676">
        <v>334</v>
      </c>
      <c r="T676" s="1" t="s">
        <v>217</v>
      </c>
      <c r="U676" s="1" t="s">
        <v>218</v>
      </c>
      <c r="V676">
        <v>2</v>
      </c>
      <c r="W676" s="1" t="s">
        <v>169</v>
      </c>
      <c r="X676" s="1" t="s">
        <v>169</v>
      </c>
      <c r="Y676" s="1" t="s">
        <v>52</v>
      </c>
      <c r="Z676">
        <v>177619</v>
      </c>
      <c r="AA676" t="s">
        <v>1258</v>
      </c>
      <c r="AB676" t="s">
        <v>1258</v>
      </c>
    </row>
    <row r="677" spans="1:28">
      <c r="A677">
        <v>10416</v>
      </c>
      <c r="B677" s="1" t="s">
        <v>305</v>
      </c>
      <c r="C677" s="1" t="s">
        <v>38</v>
      </c>
      <c r="D677" s="2">
        <v>43525</v>
      </c>
      <c r="E677" s="2">
        <v>43890</v>
      </c>
      <c r="F677" s="1" t="s">
        <v>81</v>
      </c>
      <c r="G677">
        <v>1</v>
      </c>
      <c r="H677">
        <v>9</v>
      </c>
      <c r="I677" s="1" t="s">
        <v>16</v>
      </c>
      <c r="J677" s="1" t="s">
        <v>17</v>
      </c>
      <c r="K677" s="1" t="s">
        <v>18</v>
      </c>
      <c r="L677" s="1" t="s">
        <v>224</v>
      </c>
      <c r="M677" s="1" t="s">
        <v>225</v>
      </c>
      <c r="N677" s="1" t="s">
        <v>307</v>
      </c>
      <c r="O677" s="1" t="s">
        <v>308</v>
      </c>
      <c r="P677" s="1" t="s">
        <v>306</v>
      </c>
      <c r="Q677">
        <v>7</v>
      </c>
      <c r="R677" s="1" t="s">
        <v>314</v>
      </c>
      <c r="S677">
        <v>730</v>
      </c>
      <c r="T677" s="1" t="s">
        <v>364</v>
      </c>
      <c r="U677" s="1" t="s">
        <v>365</v>
      </c>
      <c r="V677">
        <v>2</v>
      </c>
      <c r="W677" s="1" t="s">
        <v>169</v>
      </c>
      <c r="X677" s="1" t="s">
        <v>169</v>
      </c>
      <c r="Y677" s="1" t="s">
        <v>25</v>
      </c>
      <c r="Z677">
        <v>212947</v>
      </c>
      <c r="AA677" t="s">
        <v>1257</v>
      </c>
      <c r="AB677" t="s">
        <v>1257</v>
      </c>
    </row>
    <row r="678" spans="1:28">
      <c r="A678">
        <v>10416</v>
      </c>
      <c r="B678" s="1" t="s">
        <v>305</v>
      </c>
      <c r="C678" s="1" t="s">
        <v>38</v>
      </c>
      <c r="D678" s="2">
        <v>43525</v>
      </c>
      <c r="E678" s="2">
        <v>43890</v>
      </c>
      <c r="F678" s="1" t="s">
        <v>81</v>
      </c>
      <c r="G678">
        <v>1</v>
      </c>
      <c r="H678">
        <v>9</v>
      </c>
      <c r="I678" s="1" t="s">
        <v>16</v>
      </c>
      <c r="J678" s="1" t="s">
        <v>17</v>
      </c>
      <c r="K678" s="1" t="s">
        <v>18</v>
      </c>
      <c r="L678" s="1" t="s">
        <v>224</v>
      </c>
      <c r="M678" s="1" t="s">
        <v>225</v>
      </c>
      <c r="N678" s="1" t="s">
        <v>307</v>
      </c>
      <c r="O678" s="1" t="s">
        <v>308</v>
      </c>
      <c r="P678" s="1" t="s">
        <v>306</v>
      </c>
      <c r="Q678">
        <v>7</v>
      </c>
      <c r="R678" s="1" t="s">
        <v>314</v>
      </c>
      <c r="S678">
        <v>100093</v>
      </c>
      <c r="T678" s="1" t="s">
        <v>331</v>
      </c>
      <c r="U678" s="1" t="s">
        <v>332</v>
      </c>
      <c r="V678">
        <v>2</v>
      </c>
      <c r="W678" s="1" t="s">
        <v>169</v>
      </c>
      <c r="X678" s="1" t="s">
        <v>169</v>
      </c>
      <c r="Y678" s="1" t="s">
        <v>25</v>
      </c>
      <c r="Z678">
        <v>212947</v>
      </c>
      <c r="AA678" t="s">
        <v>1257</v>
      </c>
      <c r="AB678" t="s">
        <v>1257</v>
      </c>
    </row>
    <row r="679" spans="1:28">
      <c r="A679">
        <v>10481</v>
      </c>
      <c r="B679" s="1" t="s">
        <v>552</v>
      </c>
      <c r="C679" s="1" t="s">
        <v>38</v>
      </c>
      <c r="D679" s="2">
        <v>43374</v>
      </c>
      <c r="E679" s="2">
        <v>43923</v>
      </c>
      <c r="F679" s="1" t="s">
        <v>64</v>
      </c>
      <c r="G679">
        <v>1</v>
      </c>
      <c r="H679">
        <v>9</v>
      </c>
      <c r="I679" s="1" t="s">
        <v>16</v>
      </c>
      <c r="J679" s="1" t="s">
        <v>148</v>
      </c>
      <c r="K679" s="1" t="s">
        <v>149</v>
      </c>
      <c r="L679" s="1" t="s">
        <v>165</v>
      </c>
      <c r="M679" s="1" t="s">
        <v>166</v>
      </c>
      <c r="N679" s="1" t="s">
        <v>222</v>
      </c>
      <c r="O679" s="1" t="s">
        <v>223</v>
      </c>
      <c r="P679" s="1" t="s">
        <v>553</v>
      </c>
      <c r="Q679">
        <v>7</v>
      </c>
      <c r="R679" s="1" t="s">
        <v>314</v>
      </c>
      <c r="S679">
        <v>657</v>
      </c>
      <c r="T679" s="1" t="s">
        <v>405</v>
      </c>
      <c r="U679" s="1" t="s">
        <v>406</v>
      </c>
      <c r="V679">
        <v>3</v>
      </c>
      <c r="W679" s="1" t="s">
        <v>23</v>
      </c>
      <c r="X679" s="1" t="s">
        <v>24</v>
      </c>
      <c r="Y679" s="1" t="s">
        <v>52</v>
      </c>
      <c r="Z679">
        <v>341680</v>
      </c>
      <c r="AA679" t="s">
        <v>1257</v>
      </c>
      <c r="AB679" t="s">
        <v>1257</v>
      </c>
    </row>
    <row r="680" spans="1:28">
      <c r="A680">
        <v>10492</v>
      </c>
      <c r="B680" s="1" t="s">
        <v>198</v>
      </c>
      <c r="C680" s="1" t="s">
        <v>38</v>
      </c>
      <c r="D680" s="2">
        <v>43586</v>
      </c>
      <c r="E680" s="2">
        <v>44043</v>
      </c>
      <c r="F680" s="1" t="s">
        <v>199</v>
      </c>
      <c r="G680">
        <v>30</v>
      </c>
      <c r="H680">
        <v>39</v>
      </c>
      <c r="I680" s="1" t="s">
        <v>16</v>
      </c>
      <c r="J680" s="1" t="s">
        <v>56</v>
      </c>
      <c r="K680" s="1" t="s">
        <v>57</v>
      </c>
      <c r="L680" s="1" t="s">
        <v>132</v>
      </c>
      <c r="M680" s="1" t="s">
        <v>133</v>
      </c>
      <c r="N680" s="1" t="s">
        <v>134</v>
      </c>
      <c r="O680" s="1" t="s">
        <v>133</v>
      </c>
      <c r="P680" s="1" t="s">
        <v>198</v>
      </c>
      <c r="Q680">
        <v>6</v>
      </c>
      <c r="R680" s="1" t="s">
        <v>46</v>
      </c>
      <c r="S680">
        <v>321</v>
      </c>
      <c r="T680" s="1" t="s">
        <v>47</v>
      </c>
      <c r="U680" s="1" t="s">
        <v>48</v>
      </c>
      <c r="V680">
        <v>6</v>
      </c>
      <c r="W680" s="1" t="s">
        <v>51</v>
      </c>
      <c r="X680" s="1" t="s">
        <v>51</v>
      </c>
      <c r="Y680" s="1" t="s">
        <v>52</v>
      </c>
      <c r="Z680">
        <v>277228</v>
      </c>
      <c r="AA680" t="s">
        <v>1263</v>
      </c>
      <c r="AB680" t="s">
        <v>1263</v>
      </c>
    </row>
    <row r="681" spans="1:28">
      <c r="A681">
        <v>10492</v>
      </c>
      <c r="B681" s="1" t="s">
        <v>198</v>
      </c>
      <c r="C681" s="1" t="s">
        <v>38</v>
      </c>
      <c r="D681" s="2">
        <v>43586</v>
      </c>
      <c r="E681" s="2">
        <v>44043</v>
      </c>
      <c r="F681" s="1" t="s">
        <v>110</v>
      </c>
      <c r="G681">
        <v>30</v>
      </c>
      <c r="H681">
        <v>39</v>
      </c>
      <c r="I681" s="1" t="s">
        <v>16</v>
      </c>
      <c r="J681" s="1" t="s">
        <v>56</v>
      </c>
      <c r="K681" s="1" t="s">
        <v>57</v>
      </c>
      <c r="L681" s="1" t="s">
        <v>61</v>
      </c>
      <c r="M681" s="1" t="s">
        <v>62</v>
      </c>
      <c r="N681" s="1" t="s">
        <v>200</v>
      </c>
      <c r="O681" s="1" t="s">
        <v>201</v>
      </c>
      <c r="P681" s="1" t="s">
        <v>198</v>
      </c>
      <c r="Q681">
        <v>6</v>
      </c>
      <c r="R681" s="1" t="s">
        <v>46</v>
      </c>
      <c r="S681">
        <v>321</v>
      </c>
      <c r="T681" s="1" t="s">
        <v>47</v>
      </c>
      <c r="U681" s="1" t="s">
        <v>48</v>
      </c>
      <c r="V681">
        <v>6</v>
      </c>
      <c r="W681" s="1" t="s">
        <v>51</v>
      </c>
      <c r="X681" s="1" t="s">
        <v>51</v>
      </c>
      <c r="Y681" s="1" t="s">
        <v>52</v>
      </c>
      <c r="Z681">
        <v>177619</v>
      </c>
      <c r="AA681" t="s">
        <v>1263</v>
      </c>
      <c r="AB681" t="s">
        <v>1263</v>
      </c>
    </row>
    <row r="682" spans="1:28">
      <c r="A682">
        <v>10492</v>
      </c>
      <c r="B682" s="1" t="s">
        <v>198</v>
      </c>
      <c r="C682" s="1" t="s">
        <v>38</v>
      </c>
      <c r="D682" s="2">
        <v>43586</v>
      </c>
      <c r="E682" s="2">
        <v>44043</v>
      </c>
      <c r="F682" s="1" t="s">
        <v>110</v>
      </c>
      <c r="G682">
        <v>30</v>
      </c>
      <c r="H682">
        <v>39</v>
      </c>
      <c r="I682" s="1" t="s">
        <v>16</v>
      </c>
      <c r="J682" s="1" t="s">
        <v>148</v>
      </c>
      <c r="K682" s="1" t="s">
        <v>149</v>
      </c>
      <c r="L682" s="1" t="s">
        <v>165</v>
      </c>
      <c r="M682" s="1" t="s">
        <v>166</v>
      </c>
      <c r="N682" s="1" t="s">
        <v>167</v>
      </c>
      <c r="O682" s="1" t="s">
        <v>166</v>
      </c>
      <c r="P682" s="1" t="s">
        <v>198</v>
      </c>
      <c r="Q682">
        <v>6</v>
      </c>
      <c r="R682" s="1" t="s">
        <v>46</v>
      </c>
      <c r="S682">
        <v>321</v>
      </c>
      <c r="T682" s="1" t="s">
        <v>47</v>
      </c>
      <c r="U682" s="1" t="s">
        <v>48</v>
      </c>
      <c r="V682">
        <v>6</v>
      </c>
      <c r="W682" s="1" t="s">
        <v>51</v>
      </c>
      <c r="X682" s="1" t="s">
        <v>51</v>
      </c>
      <c r="Y682" s="1" t="s">
        <v>52</v>
      </c>
      <c r="Z682">
        <v>272743</v>
      </c>
      <c r="AA682" t="s">
        <v>1263</v>
      </c>
      <c r="AB682" t="s">
        <v>1263</v>
      </c>
    </row>
    <row r="683" spans="1:28">
      <c r="A683">
        <v>10522</v>
      </c>
      <c r="B683" s="1" t="s">
        <v>753</v>
      </c>
      <c r="C683" s="1" t="s">
        <v>38</v>
      </c>
      <c r="D683" s="2">
        <v>43586</v>
      </c>
      <c r="E683" s="2">
        <v>43951</v>
      </c>
      <c r="F683" s="1" t="s">
        <v>110</v>
      </c>
      <c r="G683">
        <v>10</v>
      </c>
      <c r="H683">
        <v>19</v>
      </c>
      <c r="I683" s="1" t="s">
        <v>16</v>
      </c>
      <c r="J683" s="1" t="s">
        <v>40</v>
      </c>
      <c r="K683" s="1" t="s">
        <v>41</v>
      </c>
      <c r="L683" s="1" t="s">
        <v>191</v>
      </c>
      <c r="M683" s="1" t="s">
        <v>192</v>
      </c>
      <c r="N683" s="1" t="s">
        <v>371</v>
      </c>
      <c r="O683" s="1" t="s">
        <v>372</v>
      </c>
      <c r="P683" s="1" t="s">
        <v>754</v>
      </c>
      <c r="Q683">
        <v>8</v>
      </c>
      <c r="R683" s="1" t="s">
        <v>22</v>
      </c>
      <c r="S683">
        <v>100177</v>
      </c>
      <c r="T683" s="1" t="s">
        <v>755</v>
      </c>
      <c r="U683" s="1" t="s">
        <v>756</v>
      </c>
      <c r="V683">
        <v>6</v>
      </c>
      <c r="W683" s="1" t="s">
        <v>51</v>
      </c>
      <c r="X683" s="1" t="s">
        <v>51</v>
      </c>
      <c r="Y683" s="1" t="s">
        <v>53</v>
      </c>
      <c r="Z683">
        <v>196875</v>
      </c>
      <c r="AA683" t="s">
        <v>1266</v>
      </c>
      <c r="AB683" t="s">
        <v>1266</v>
      </c>
    </row>
    <row r="684" spans="1:28">
      <c r="A684">
        <v>10523</v>
      </c>
      <c r="B684" s="1" t="s">
        <v>473</v>
      </c>
      <c r="C684" s="1" t="s">
        <v>38</v>
      </c>
      <c r="D684" s="2">
        <v>43600</v>
      </c>
      <c r="E684" s="2">
        <v>43965</v>
      </c>
      <c r="F684" s="1" t="s">
        <v>261</v>
      </c>
      <c r="G684">
        <v>60</v>
      </c>
      <c r="H684">
        <v>69</v>
      </c>
      <c r="I684" s="1" t="s">
        <v>16</v>
      </c>
      <c r="J684" s="1" t="s">
        <v>40</v>
      </c>
      <c r="K684" s="1" t="s">
        <v>41</v>
      </c>
      <c r="L684" s="1" t="s">
        <v>191</v>
      </c>
      <c r="M684" s="1" t="s">
        <v>192</v>
      </c>
      <c r="N684" s="1" t="s">
        <v>195</v>
      </c>
      <c r="O684" s="1" t="s">
        <v>192</v>
      </c>
      <c r="P684" s="1" t="s">
        <v>474</v>
      </c>
      <c r="Q684">
        <v>7</v>
      </c>
      <c r="R684" s="1" t="s">
        <v>314</v>
      </c>
      <c r="S684">
        <v>77</v>
      </c>
      <c r="T684" s="1" t="s">
        <v>320</v>
      </c>
      <c r="U684" s="1" t="s">
        <v>321</v>
      </c>
      <c r="V684">
        <v>2</v>
      </c>
      <c r="W684" s="1" t="s">
        <v>169</v>
      </c>
      <c r="X684" s="1" t="s">
        <v>169</v>
      </c>
      <c r="Y684" s="1" t="s">
        <v>53</v>
      </c>
      <c r="Z684">
        <v>337096</v>
      </c>
      <c r="AA684" t="s">
        <v>1259</v>
      </c>
      <c r="AB684" t="s">
        <v>1259</v>
      </c>
    </row>
    <row r="685" spans="1:28">
      <c r="A685">
        <v>10523</v>
      </c>
      <c r="B685" s="1" t="s">
        <v>473</v>
      </c>
      <c r="C685" s="1" t="s">
        <v>38</v>
      </c>
      <c r="D685" s="2">
        <v>43600</v>
      </c>
      <c r="E685" s="2">
        <v>43965</v>
      </c>
      <c r="F685" s="1" t="s">
        <v>261</v>
      </c>
      <c r="G685">
        <v>60</v>
      </c>
      <c r="H685">
        <v>69</v>
      </c>
      <c r="I685" s="1" t="s">
        <v>16</v>
      </c>
      <c r="J685" s="1" t="s">
        <v>40</v>
      </c>
      <c r="K685" s="1" t="s">
        <v>41</v>
      </c>
      <c r="L685" s="1" t="s">
        <v>191</v>
      </c>
      <c r="M685" s="1" t="s">
        <v>192</v>
      </c>
      <c r="N685" s="1" t="s">
        <v>195</v>
      </c>
      <c r="O685" s="1" t="s">
        <v>192</v>
      </c>
      <c r="P685" s="1" t="s">
        <v>474</v>
      </c>
      <c r="Q685">
        <v>7</v>
      </c>
      <c r="R685" s="1" t="s">
        <v>314</v>
      </c>
      <c r="S685">
        <v>77</v>
      </c>
      <c r="T685" s="1" t="s">
        <v>320</v>
      </c>
      <c r="U685" s="1" t="s">
        <v>321</v>
      </c>
      <c r="V685">
        <v>4</v>
      </c>
      <c r="W685" s="1" t="s">
        <v>49</v>
      </c>
      <c r="X685" s="1" t="s">
        <v>50</v>
      </c>
      <c r="Y685" s="1" t="s">
        <v>53</v>
      </c>
      <c r="Z685">
        <v>337096</v>
      </c>
      <c r="AA685" t="s">
        <v>1259</v>
      </c>
      <c r="AB685" t="s">
        <v>1259</v>
      </c>
    </row>
    <row r="686" spans="1:28">
      <c r="A686">
        <v>10523</v>
      </c>
      <c r="B686" s="1" t="s">
        <v>473</v>
      </c>
      <c r="C686" s="1" t="s">
        <v>38</v>
      </c>
      <c r="D686" s="2">
        <v>43600</v>
      </c>
      <c r="E686" s="2">
        <v>43965</v>
      </c>
      <c r="F686" s="1" t="s">
        <v>261</v>
      </c>
      <c r="G686">
        <v>80</v>
      </c>
      <c r="H686">
        <v>89</v>
      </c>
      <c r="I686" s="1" t="s">
        <v>16</v>
      </c>
      <c r="J686" s="1" t="s">
        <v>40</v>
      </c>
      <c r="K686" s="1" t="s">
        <v>41</v>
      </c>
      <c r="L686" s="1" t="s">
        <v>150</v>
      </c>
      <c r="M686" s="1" t="s">
        <v>151</v>
      </c>
      <c r="N686" s="1" t="s">
        <v>168</v>
      </c>
      <c r="O686" s="1" t="s">
        <v>151</v>
      </c>
      <c r="P686" s="1" t="s">
        <v>474</v>
      </c>
      <c r="Q686">
        <v>7</v>
      </c>
      <c r="R686" s="1" t="s">
        <v>314</v>
      </c>
      <c r="S686">
        <v>77</v>
      </c>
      <c r="T686" s="1" t="s">
        <v>320</v>
      </c>
      <c r="U686" s="1" t="s">
        <v>321</v>
      </c>
      <c r="V686">
        <v>2</v>
      </c>
      <c r="W686" s="1" t="s">
        <v>169</v>
      </c>
      <c r="X686" s="1" t="s">
        <v>169</v>
      </c>
      <c r="Y686" s="1" t="s">
        <v>53</v>
      </c>
      <c r="Z686">
        <v>336792</v>
      </c>
      <c r="AA686" t="s">
        <v>1262</v>
      </c>
      <c r="AB686" t="s">
        <v>1262</v>
      </c>
    </row>
    <row r="687" spans="1:28">
      <c r="A687">
        <v>10523</v>
      </c>
      <c r="B687" s="1" t="s">
        <v>473</v>
      </c>
      <c r="C687" s="1" t="s">
        <v>38</v>
      </c>
      <c r="D687" s="2">
        <v>43600</v>
      </c>
      <c r="E687" s="2">
        <v>43965</v>
      </c>
      <c r="F687" s="1" t="s">
        <v>261</v>
      </c>
      <c r="G687">
        <v>80</v>
      </c>
      <c r="H687">
        <v>89</v>
      </c>
      <c r="I687" s="1" t="s">
        <v>16</v>
      </c>
      <c r="J687" s="1" t="s">
        <v>40</v>
      </c>
      <c r="K687" s="1" t="s">
        <v>41</v>
      </c>
      <c r="L687" s="1" t="s">
        <v>150</v>
      </c>
      <c r="M687" s="1" t="s">
        <v>151</v>
      </c>
      <c r="N687" s="1" t="s">
        <v>168</v>
      </c>
      <c r="O687" s="1" t="s">
        <v>151</v>
      </c>
      <c r="P687" s="1" t="s">
        <v>474</v>
      </c>
      <c r="Q687">
        <v>7</v>
      </c>
      <c r="R687" s="1" t="s">
        <v>314</v>
      </c>
      <c r="S687">
        <v>77</v>
      </c>
      <c r="T687" s="1" t="s">
        <v>320</v>
      </c>
      <c r="U687" s="1" t="s">
        <v>321</v>
      </c>
      <c r="V687">
        <v>4</v>
      </c>
      <c r="W687" s="1" t="s">
        <v>49</v>
      </c>
      <c r="X687" s="1" t="s">
        <v>50</v>
      </c>
      <c r="Y687" s="1" t="s">
        <v>53</v>
      </c>
      <c r="Z687">
        <v>336792</v>
      </c>
      <c r="AA687" t="s">
        <v>1262</v>
      </c>
      <c r="AB687" t="s">
        <v>1262</v>
      </c>
    </row>
    <row r="688" spans="1:28">
      <c r="A688">
        <v>10523</v>
      </c>
      <c r="B688" s="1" t="s">
        <v>473</v>
      </c>
      <c r="C688" s="1" t="s">
        <v>38</v>
      </c>
      <c r="D688" s="2">
        <v>43600</v>
      </c>
      <c r="E688" s="2">
        <v>43965</v>
      </c>
      <c r="F688" s="1" t="s">
        <v>261</v>
      </c>
      <c r="G688">
        <v>80</v>
      </c>
      <c r="H688">
        <v>89</v>
      </c>
      <c r="I688" s="1" t="s">
        <v>16</v>
      </c>
      <c r="J688" s="1" t="s">
        <v>40</v>
      </c>
      <c r="K688" s="1" t="s">
        <v>41</v>
      </c>
      <c r="L688" s="1" t="s">
        <v>251</v>
      </c>
      <c r="M688" s="1" t="s">
        <v>252</v>
      </c>
      <c r="N688" s="1" t="s">
        <v>257</v>
      </c>
      <c r="O688" s="1" t="s">
        <v>258</v>
      </c>
      <c r="P688" s="1" t="s">
        <v>474</v>
      </c>
      <c r="Q688">
        <v>7</v>
      </c>
      <c r="R688" s="1" t="s">
        <v>314</v>
      </c>
      <c r="S688">
        <v>77</v>
      </c>
      <c r="T688" s="1" t="s">
        <v>320</v>
      </c>
      <c r="U688" s="1" t="s">
        <v>321</v>
      </c>
      <c r="V688">
        <v>2</v>
      </c>
      <c r="W688" s="1" t="s">
        <v>169</v>
      </c>
      <c r="X688" s="1" t="s">
        <v>169</v>
      </c>
      <c r="Y688" s="1" t="s">
        <v>53</v>
      </c>
      <c r="Z688">
        <v>135955</v>
      </c>
      <c r="AA688" t="s">
        <v>1262</v>
      </c>
      <c r="AB688" t="s">
        <v>1262</v>
      </c>
    </row>
    <row r="689" spans="1:28">
      <c r="A689">
        <v>10523</v>
      </c>
      <c r="B689" s="1" t="s">
        <v>473</v>
      </c>
      <c r="C689" s="1" t="s">
        <v>38</v>
      </c>
      <c r="D689" s="2">
        <v>43600</v>
      </c>
      <c r="E689" s="2">
        <v>43965</v>
      </c>
      <c r="F689" s="1" t="s">
        <v>261</v>
      </c>
      <c r="G689">
        <v>80</v>
      </c>
      <c r="H689">
        <v>89</v>
      </c>
      <c r="I689" s="1" t="s">
        <v>16</v>
      </c>
      <c r="J689" s="1" t="s">
        <v>40</v>
      </c>
      <c r="K689" s="1" t="s">
        <v>41</v>
      </c>
      <c r="L689" s="1" t="s">
        <v>251</v>
      </c>
      <c r="M689" s="1" t="s">
        <v>252</v>
      </c>
      <c r="N689" s="1" t="s">
        <v>257</v>
      </c>
      <c r="O689" s="1" t="s">
        <v>258</v>
      </c>
      <c r="P689" s="1" t="s">
        <v>474</v>
      </c>
      <c r="Q689">
        <v>7</v>
      </c>
      <c r="R689" s="1" t="s">
        <v>314</v>
      </c>
      <c r="S689">
        <v>77</v>
      </c>
      <c r="T689" s="1" t="s">
        <v>320</v>
      </c>
      <c r="U689" s="1" t="s">
        <v>321</v>
      </c>
      <c r="V689">
        <v>4</v>
      </c>
      <c r="W689" s="1" t="s">
        <v>49</v>
      </c>
      <c r="X689" s="1" t="s">
        <v>50</v>
      </c>
      <c r="Y689" s="1" t="s">
        <v>53</v>
      </c>
      <c r="Z689">
        <v>135955</v>
      </c>
      <c r="AA689" t="s">
        <v>1262</v>
      </c>
      <c r="AB689" t="s">
        <v>1262</v>
      </c>
    </row>
    <row r="690" spans="1:28">
      <c r="A690">
        <v>10524</v>
      </c>
      <c r="B690" s="1" t="s">
        <v>782</v>
      </c>
      <c r="C690" s="1" t="s">
        <v>38</v>
      </c>
      <c r="D690" s="2">
        <v>43586</v>
      </c>
      <c r="E690" s="2">
        <v>43951</v>
      </c>
      <c r="F690" s="1" t="s">
        <v>110</v>
      </c>
      <c r="G690">
        <v>30</v>
      </c>
      <c r="H690">
        <v>39</v>
      </c>
      <c r="I690" s="1" t="s">
        <v>16</v>
      </c>
      <c r="J690" s="1" t="s">
        <v>352</v>
      </c>
      <c r="K690" s="1" t="s">
        <v>353</v>
      </c>
      <c r="L690" s="1" t="s">
        <v>456</v>
      </c>
      <c r="M690" s="1" t="s">
        <v>457</v>
      </c>
      <c r="N690" s="1" t="s">
        <v>476</v>
      </c>
      <c r="O690" s="1" t="s">
        <v>477</v>
      </c>
      <c r="P690" s="1" t="s">
        <v>783</v>
      </c>
      <c r="Q690">
        <v>8</v>
      </c>
      <c r="R690" s="1" t="s">
        <v>22</v>
      </c>
      <c r="S690">
        <v>162</v>
      </c>
      <c r="T690" s="1" t="s">
        <v>623</v>
      </c>
      <c r="U690" s="1" t="s">
        <v>624</v>
      </c>
      <c r="V690">
        <v>6</v>
      </c>
      <c r="W690" s="1" t="s">
        <v>51</v>
      </c>
      <c r="X690" s="1" t="s">
        <v>51</v>
      </c>
      <c r="Y690" s="1" t="s">
        <v>53</v>
      </c>
      <c r="Z690">
        <v>128969</v>
      </c>
      <c r="AA690" t="s">
        <v>1263</v>
      </c>
      <c r="AB690" t="s">
        <v>1263</v>
      </c>
    </row>
    <row r="691" spans="1:28">
      <c r="A691">
        <v>10525</v>
      </c>
      <c r="B691" s="1" t="s">
        <v>784</v>
      </c>
      <c r="C691" s="1" t="s">
        <v>38</v>
      </c>
      <c r="D691" s="2">
        <v>43586</v>
      </c>
      <c r="E691" s="2">
        <v>43951</v>
      </c>
      <c r="F691" s="1" t="s">
        <v>39</v>
      </c>
      <c r="G691">
        <v>30</v>
      </c>
      <c r="H691">
        <v>39</v>
      </c>
      <c r="I691" s="1" t="s">
        <v>16</v>
      </c>
      <c r="J691" s="1" t="s">
        <v>352</v>
      </c>
      <c r="K691" s="1" t="s">
        <v>353</v>
      </c>
      <c r="L691" s="1" t="s">
        <v>456</v>
      </c>
      <c r="M691" s="1" t="s">
        <v>457</v>
      </c>
      <c r="N691" s="1" t="s">
        <v>476</v>
      </c>
      <c r="O691" s="1" t="s">
        <v>477</v>
      </c>
      <c r="P691" s="1" t="s">
        <v>785</v>
      </c>
      <c r="Q691">
        <v>8</v>
      </c>
      <c r="R691" s="1" t="s">
        <v>22</v>
      </c>
      <c r="S691">
        <v>100179</v>
      </c>
      <c r="T691" s="1" t="s">
        <v>30</v>
      </c>
      <c r="U691" s="1" t="s">
        <v>30</v>
      </c>
      <c r="V691">
        <v>6</v>
      </c>
      <c r="W691" s="1" t="s">
        <v>51</v>
      </c>
      <c r="X691" s="1" t="s">
        <v>51</v>
      </c>
      <c r="Y691" s="1" t="s">
        <v>53</v>
      </c>
      <c r="Z691">
        <v>128969</v>
      </c>
      <c r="AA691" t="s">
        <v>1263</v>
      </c>
      <c r="AB691" t="s">
        <v>1263</v>
      </c>
    </row>
    <row r="692" spans="1:28">
      <c r="A692">
        <v>10526</v>
      </c>
      <c r="B692" s="1" t="s">
        <v>757</v>
      </c>
      <c r="C692" s="1" t="s">
        <v>38</v>
      </c>
      <c r="D692" s="2">
        <v>43586</v>
      </c>
      <c r="E692" s="2">
        <v>43951</v>
      </c>
      <c r="F692" s="1" t="s">
        <v>309</v>
      </c>
      <c r="G692">
        <v>10</v>
      </c>
      <c r="H692">
        <v>19</v>
      </c>
      <c r="I692" s="1" t="s">
        <v>16</v>
      </c>
      <c r="J692" s="1" t="s">
        <v>40</v>
      </c>
      <c r="K692" s="1" t="s">
        <v>41</v>
      </c>
      <c r="L692" s="1" t="s">
        <v>191</v>
      </c>
      <c r="M692" s="1" t="s">
        <v>192</v>
      </c>
      <c r="N692" s="1" t="s">
        <v>371</v>
      </c>
      <c r="O692" s="1" t="s">
        <v>372</v>
      </c>
      <c r="P692" s="1" t="s">
        <v>758</v>
      </c>
      <c r="Q692">
        <v>8</v>
      </c>
      <c r="R692" s="1" t="s">
        <v>22</v>
      </c>
      <c r="S692">
        <v>214</v>
      </c>
      <c r="T692" s="1" t="s">
        <v>695</v>
      </c>
      <c r="U692" s="1" t="s">
        <v>696</v>
      </c>
      <c r="V692">
        <v>6</v>
      </c>
      <c r="W692" s="1" t="s">
        <v>51</v>
      </c>
      <c r="X692" s="1" t="s">
        <v>51</v>
      </c>
      <c r="Y692" s="1" t="s">
        <v>53</v>
      </c>
      <c r="Z692">
        <v>196875</v>
      </c>
      <c r="AA692" t="s">
        <v>1266</v>
      </c>
      <c r="AB692" t="s">
        <v>1266</v>
      </c>
    </row>
    <row r="693" spans="1:28">
      <c r="A693">
        <v>10526</v>
      </c>
      <c r="B693" s="1" t="s">
        <v>757</v>
      </c>
      <c r="C693" s="1" t="s">
        <v>38</v>
      </c>
      <c r="D693" s="2">
        <v>43586</v>
      </c>
      <c r="E693" s="2">
        <v>43951</v>
      </c>
      <c r="F693" s="1" t="s">
        <v>309</v>
      </c>
      <c r="G693">
        <v>10</v>
      </c>
      <c r="H693">
        <v>19</v>
      </c>
      <c r="I693" s="1" t="s">
        <v>16</v>
      </c>
      <c r="J693" s="1" t="s">
        <v>40</v>
      </c>
      <c r="K693" s="1" t="s">
        <v>41</v>
      </c>
      <c r="L693" s="1" t="s">
        <v>191</v>
      </c>
      <c r="M693" s="1" t="s">
        <v>192</v>
      </c>
      <c r="N693" s="1" t="s">
        <v>371</v>
      </c>
      <c r="O693" s="1" t="s">
        <v>372</v>
      </c>
      <c r="P693" s="1" t="s">
        <v>758</v>
      </c>
      <c r="Q693">
        <v>8</v>
      </c>
      <c r="R693" s="1" t="s">
        <v>22</v>
      </c>
      <c r="S693">
        <v>214</v>
      </c>
      <c r="T693" s="1" t="s">
        <v>695</v>
      </c>
      <c r="U693" s="1" t="s">
        <v>696</v>
      </c>
      <c r="V693">
        <v>7</v>
      </c>
      <c r="W693" s="1" t="s">
        <v>31</v>
      </c>
      <c r="X693" s="1" t="s">
        <v>32</v>
      </c>
      <c r="Y693" s="1" t="s">
        <v>53</v>
      </c>
      <c r="Z693">
        <v>196875</v>
      </c>
      <c r="AA693" t="s">
        <v>1266</v>
      </c>
      <c r="AB693" t="s">
        <v>1266</v>
      </c>
    </row>
    <row r="694" spans="1:28">
      <c r="A694">
        <v>10527</v>
      </c>
      <c r="B694" s="1" t="s">
        <v>475</v>
      </c>
      <c r="C694" s="1" t="s">
        <v>38</v>
      </c>
      <c r="D694" s="2">
        <v>43586</v>
      </c>
      <c r="E694" s="2">
        <v>43951</v>
      </c>
      <c r="F694" s="1" t="s">
        <v>14</v>
      </c>
      <c r="G694">
        <v>50</v>
      </c>
      <c r="H694">
        <v>59</v>
      </c>
      <c r="I694" s="1" t="s">
        <v>16</v>
      </c>
      <c r="J694" s="1" t="s">
        <v>352</v>
      </c>
      <c r="K694" s="1" t="s">
        <v>353</v>
      </c>
      <c r="L694" s="1" t="s">
        <v>456</v>
      </c>
      <c r="M694" s="1" t="s">
        <v>457</v>
      </c>
      <c r="N694" s="1" t="s">
        <v>476</v>
      </c>
      <c r="O694" s="1" t="s">
        <v>477</v>
      </c>
      <c r="P694" s="1" t="s">
        <v>478</v>
      </c>
      <c r="Q694">
        <v>7</v>
      </c>
      <c r="R694" s="1" t="s">
        <v>314</v>
      </c>
      <c r="S694">
        <v>764</v>
      </c>
      <c r="T694" s="1" t="s">
        <v>449</v>
      </c>
      <c r="U694" s="1" t="s">
        <v>449</v>
      </c>
      <c r="V694">
        <v>4</v>
      </c>
      <c r="W694" s="1" t="s">
        <v>49</v>
      </c>
      <c r="X694" s="1" t="s">
        <v>50</v>
      </c>
      <c r="Y694" s="1" t="s">
        <v>53</v>
      </c>
      <c r="Z694">
        <v>128969</v>
      </c>
      <c r="AA694" t="s">
        <v>1265</v>
      </c>
      <c r="AB694" t="s">
        <v>1265</v>
      </c>
    </row>
    <row r="695" spans="1:28">
      <c r="A695">
        <v>10527</v>
      </c>
      <c r="B695" s="1" t="s">
        <v>475</v>
      </c>
      <c r="C695" s="1" t="s">
        <v>38</v>
      </c>
      <c r="D695" s="2">
        <v>43586</v>
      </c>
      <c r="E695" s="2">
        <v>43951</v>
      </c>
      <c r="F695" s="1" t="s">
        <v>14</v>
      </c>
      <c r="G695">
        <v>50</v>
      </c>
      <c r="H695">
        <v>59</v>
      </c>
      <c r="I695" s="1" t="s">
        <v>16</v>
      </c>
      <c r="J695" s="1" t="s">
        <v>352</v>
      </c>
      <c r="K695" s="1" t="s">
        <v>353</v>
      </c>
      <c r="L695" s="1" t="s">
        <v>456</v>
      </c>
      <c r="M695" s="1" t="s">
        <v>457</v>
      </c>
      <c r="N695" s="1" t="s">
        <v>476</v>
      </c>
      <c r="O695" s="1" t="s">
        <v>477</v>
      </c>
      <c r="P695" s="1" t="s">
        <v>478</v>
      </c>
      <c r="Q695">
        <v>7</v>
      </c>
      <c r="R695" s="1" t="s">
        <v>314</v>
      </c>
      <c r="S695">
        <v>764</v>
      </c>
      <c r="T695" s="1" t="s">
        <v>449</v>
      </c>
      <c r="U695" s="1" t="s">
        <v>449</v>
      </c>
      <c r="V695">
        <v>7</v>
      </c>
      <c r="W695" s="1" t="s">
        <v>31</v>
      </c>
      <c r="X695" s="1" t="s">
        <v>32</v>
      </c>
      <c r="Y695" s="1" t="s">
        <v>53</v>
      </c>
      <c r="Z695">
        <v>128969</v>
      </c>
      <c r="AA695" t="s">
        <v>1265</v>
      </c>
      <c r="AB695" t="s">
        <v>1265</v>
      </c>
    </row>
    <row r="696" spans="1:28">
      <c r="A696">
        <v>10529</v>
      </c>
      <c r="B696" s="1" t="s">
        <v>602</v>
      </c>
      <c r="C696" s="1" t="s">
        <v>38</v>
      </c>
      <c r="D696" s="2">
        <v>43586</v>
      </c>
      <c r="E696" s="2">
        <v>43951</v>
      </c>
      <c r="F696" s="1" t="s">
        <v>54</v>
      </c>
      <c r="G696">
        <v>10</v>
      </c>
      <c r="H696">
        <v>19</v>
      </c>
      <c r="I696" s="1" t="s">
        <v>16</v>
      </c>
      <c r="J696" s="1" t="s">
        <v>40</v>
      </c>
      <c r="K696" s="1" t="s">
        <v>41</v>
      </c>
      <c r="L696" s="1" t="s">
        <v>191</v>
      </c>
      <c r="M696" s="1" t="s">
        <v>192</v>
      </c>
      <c r="N696" s="1" t="s">
        <v>371</v>
      </c>
      <c r="O696" s="1" t="s">
        <v>372</v>
      </c>
      <c r="P696" s="1" t="s">
        <v>603</v>
      </c>
      <c r="Q696">
        <v>7</v>
      </c>
      <c r="R696" s="1" t="s">
        <v>314</v>
      </c>
      <c r="S696">
        <v>461</v>
      </c>
      <c r="T696" s="1" t="s">
        <v>395</v>
      </c>
      <c r="U696" s="1" t="s">
        <v>396</v>
      </c>
      <c r="V696">
        <v>2</v>
      </c>
      <c r="W696" s="1" t="s">
        <v>169</v>
      </c>
      <c r="X696" s="1" t="s">
        <v>169</v>
      </c>
      <c r="Y696" s="1" t="s">
        <v>53</v>
      </c>
      <c r="Z696">
        <v>196875</v>
      </c>
      <c r="AA696" t="s">
        <v>1266</v>
      </c>
      <c r="AB696" t="s">
        <v>1266</v>
      </c>
    </row>
    <row r="697" spans="1:28">
      <c r="A697">
        <v>10529</v>
      </c>
      <c r="B697" s="1" t="s">
        <v>602</v>
      </c>
      <c r="C697" s="1" t="s">
        <v>38</v>
      </c>
      <c r="D697" s="2">
        <v>43586</v>
      </c>
      <c r="E697" s="2">
        <v>43951</v>
      </c>
      <c r="F697" s="1" t="s">
        <v>54</v>
      </c>
      <c r="G697">
        <v>10</v>
      </c>
      <c r="H697">
        <v>19</v>
      </c>
      <c r="I697" s="1" t="s">
        <v>16</v>
      </c>
      <c r="J697" s="1" t="s">
        <v>40</v>
      </c>
      <c r="K697" s="1" t="s">
        <v>41</v>
      </c>
      <c r="L697" s="1" t="s">
        <v>191</v>
      </c>
      <c r="M697" s="1" t="s">
        <v>192</v>
      </c>
      <c r="N697" s="1" t="s">
        <v>371</v>
      </c>
      <c r="O697" s="1" t="s">
        <v>372</v>
      </c>
      <c r="P697" s="1" t="s">
        <v>603</v>
      </c>
      <c r="Q697">
        <v>7</v>
      </c>
      <c r="R697" s="1" t="s">
        <v>314</v>
      </c>
      <c r="S697">
        <v>461</v>
      </c>
      <c r="T697" s="1" t="s">
        <v>395</v>
      </c>
      <c r="U697" s="1" t="s">
        <v>396</v>
      </c>
      <c r="V697">
        <v>5</v>
      </c>
      <c r="W697" s="1" t="s">
        <v>109</v>
      </c>
      <c r="X697" s="1" t="s">
        <v>109</v>
      </c>
      <c r="Y697" s="1" t="s">
        <v>53</v>
      </c>
      <c r="Z697">
        <v>196875</v>
      </c>
      <c r="AA697" t="s">
        <v>1266</v>
      </c>
      <c r="AB697" t="s">
        <v>1266</v>
      </c>
    </row>
    <row r="698" spans="1:28">
      <c r="A698">
        <v>10530</v>
      </c>
      <c r="B698" s="1" t="s">
        <v>554</v>
      </c>
      <c r="C698" s="1" t="s">
        <v>38</v>
      </c>
      <c r="D698" s="2">
        <v>43586</v>
      </c>
      <c r="E698" s="2">
        <v>43951</v>
      </c>
      <c r="F698" s="1" t="s">
        <v>54</v>
      </c>
      <c r="G698">
        <v>1</v>
      </c>
      <c r="H698">
        <v>9</v>
      </c>
      <c r="I698" s="1" t="s">
        <v>16</v>
      </c>
      <c r="J698" s="1" t="s">
        <v>40</v>
      </c>
      <c r="K698" s="1" t="s">
        <v>41</v>
      </c>
      <c r="L698" s="1" t="s">
        <v>191</v>
      </c>
      <c r="M698" s="1" t="s">
        <v>192</v>
      </c>
      <c r="N698" s="1" t="s">
        <v>371</v>
      </c>
      <c r="O698" s="1" t="s">
        <v>372</v>
      </c>
      <c r="P698" s="1" t="s">
        <v>555</v>
      </c>
      <c r="Q698">
        <v>7</v>
      </c>
      <c r="R698" s="1" t="s">
        <v>314</v>
      </c>
      <c r="S698">
        <v>538</v>
      </c>
      <c r="T698" s="1" t="s">
        <v>342</v>
      </c>
      <c r="U698" s="1" t="s">
        <v>343</v>
      </c>
      <c r="V698">
        <v>3</v>
      </c>
      <c r="W698" s="1" t="s">
        <v>23</v>
      </c>
      <c r="X698" s="1" t="s">
        <v>24</v>
      </c>
      <c r="Y698" s="1" t="s">
        <v>53</v>
      </c>
      <c r="Z698">
        <v>196875</v>
      </c>
      <c r="AA698" t="s">
        <v>1257</v>
      </c>
      <c r="AB698" t="s">
        <v>1257</v>
      </c>
    </row>
    <row r="699" spans="1:28">
      <c r="A699">
        <v>10530</v>
      </c>
      <c r="B699" s="1" t="s">
        <v>554</v>
      </c>
      <c r="C699" s="1" t="s">
        <v>38</v>
      </c>
      <c r="D699" s="2">
        <v>43586</v>
      </c>
      <c r="E699" s="2">
        <v>43951</v>
      </c>
      <c r="F699" s="1" t="s">
        <v>54</v>
      </c>
      <c r="G699">
        <v>1</v>
      </c>
      <c r="H699">
        <v>9</v>
      </c>
      <c r="I699" s="1" t="s">
        <v>16</v>
      </c>
      <c r="J699" s="1" t="s">
        <v>40</v>
      </c>
      <c r="K699" s="1" t="s">
        <v>41</v>
      </c>
      <c r="L699" s="1" t="s">
        <v>191</v>
      </c>
      <c r="M699" s="1" t="s">
        <v>192</v>
      </c>
      <c r="N699" s="1" t="s">
        <v>371</v>
      </c>
      <c r="O699" s="1" t="s">
        <v>372</v>
      </c>
      <c r="P699" s="1" t="s">
        <v>555</v>
      </c>
      <c r="Q699">
        <v>7</v>
      </c>
      <c r="R699" s="1" t="s">
        <v>314</v>
      </c>
      <c r="S699">
        <v>538</v>
      </c>
      <c r="T699" s="1" t="s">
        <v>342</v>
      </c>
      <c r="U699" s="1" t="s">
        <v>343</v>
      </c>
      <c r="V699">
        <v>7</v>
      </c>
      <c r="W699" s="1" t="s">
        <v>31</v>
      </c>
      <c r="X699" s="1" t="s">
        <v>32</v>
      </c>
      <c r="Y699" s="1" t="s">
        <v>53</v>
      </c>
      <c r="Z699">
        <v>196875</v>
      </c>
      <c r="AA699" t="s">
        <v>1257</v>
      </c>
      <c r="AB699" t="s">
        <v>1257</v>
      </c>
    </row>
    <row r="700" spans="1:28">
      <c r="A700">
        <v>10531</v>
      </c>
      <c r="B700" s="1" t="s">
        <v>604</v>
      </c>
      <c r="C700" s="1" t="s">
        <v>38</v>
      </c>
      <c r="D700" s="2">
        <v>43586</v>
      </c>
      <c r="E700" s="2">
        <v>43951</v>
      </c>
      <c r="F700" s="1" t="s">
        <v>261</v>
      </c>
      <c r="G700">
        <v>10</v>
      </c>
      <c r="H700">
        <v>19</v>
      </c>
      <c r="I700" s="1" t="s">
        <v>16</v>
      </c>
      <c r="J700" s="1" t="s">
        <v>40</v>
      </c>
      <c r="K700" s="1" t="s">
        <v>41</v>
      </c>
      <c r="L700" s="1" t="s">
        <v>301</v>
      </c>
      <c r="M700" s="1" t="s">
        <v>302</v>
      </c>
      <c r="N700" s="1" t="s">
        <v>471</v>
      </c>
      <c r="O700" s="1" t="s">
        <v>472</v>
      </c>
      <c r="P700" s="1" t="s">
        <v>605</v>
      </c>
      <c r="Q700">
        <v>7</v>
      </c>
      <c r="R700" s="1" t="s">
        <v>314</v>
      </c>
      <c r="S700">
        <v>573</v>
      </c>
      <c r="T700" s="1" t="s">
        <v>369</v>
      </c>
      <c r="U700" s="1" t="s">
        <v>370</v>
      </c>
      <c r="V700">
        <v>2</v>
      </c>
      <c r="W700" s="1" t="s">
        <v>169</v>
      </c>
      <c r="X700" s="1" t="s">
        <v>169</v>
      </c>
      <c r="Y700" s="1" t="s">
        <v>53</v>
      </c>
      <c r="Z700">
        <v>161950</v>
      </c>
      <c r="AA700" t="s">
        <v>1266</v>
      </c>
      <c r="AB700" t="s">
        <v>1266</v>
      </c>
    </row>
    <row r="701" spans="1:28">
      <c r="A701">
        <v>10531</v>
      </c>
      <c r="B701" s="1" t="s">
        <v>604</v>
      </c>
      <c r="C701" s="1" t="s">
        <v>38</v>
      </c>
      <c r="D701" s="2">
        <v>43586</v>
      </c>
      <c r="E701" s="2">
        <v>43951</v>
      </c>
      <c r="F701" s="1" t="s">
        <v>261</v>
      </c>
      <c r="G701">
        <v>10</v>
      </c>
      <c r="H701">
        <v>19</v>
      </c>
      <c r="I701" s="1" t="s">
        <v>16</v>
      </c>
      <c r="J701" s="1" t="s">
        <v>40</v>
      </c>
      <c r="K701" s="1" t="s">
        <v>41</v>
      </c>
      <c r="L701" s="1" t="s">
        <v>301</v>
      </c>
      <c r="M701" s="1" t="s">
        <v>302</v>
      </c>
      <c r="N701" s="1" t="s">
        <v>471</v>
      </c>
      <c r="O701" s="1" t="s">
        <v>472</v>
      </c>
      <c r="P701" s="1" t="s">
        <v>605</v>
      </c>
      <c r="Q701">
        <v>7</v>
      </c>
      <c r="R701" s="1" t="s">
        <v>314</v>
      </c>
      <c r="S701">
        <v>573</v>
      </c>
      <c r="T701" s="1" t="s">
        <v>369</v>
      </c>
      <c r="U701" s="1" t="s">
        <v>370</v>
      </c>
      <c r="V701">
        <v>5</v>
      </c>
      <c r="W701" s="1" t="s">
        <v>109</v>
      </c>
      <c r="X701" s="1" t="s">
        <v>109</v>
      </c>
      <c r="Y701" s="1" t="s">
        <v>53</v>
      </c>
      <c r="Z701">
        <v>161950</v>
      </c>
      <c r="AA701" t="s">
        <v>1266</v>
      </c>
      <c r="AB701" t="s">
        <v>1266</v>
      </c>
    </row>
    <row r="702" spans="1:28">
      <c r="A702">
        <v>10532</v>
      </c>
      <c r="B702" s="1" t="s">
        <v>556</v>
      </c>
      <c r="C702" s="1" t="s">
        <v>38</v>
      </c>
      <c r="D702" s="2">
        <v>43586</v>
      </c>
      <c r="E702" s="2">
        <v>43951</v>
      </c>
      <c r="F702" s="1" t="s">
        <v>14</v>
      </c>
      <c r="G702">
        <v>1</v>
      </c>
      <c r="H702">
        <v>9</v>
      </c>
      <c r="I702" s="1" t="s">
        <v>16</v>
      </c>
      <c r="J702" s="1" t="s">
        <v>40</v>
      </c>
      <c r="K702" s="1" t="s">
        <v>41</v>
      </c>
      <c r="L702" s="1" t="s">
        <v>191</v>
      </c>
      <c r="M702" s="1" t="s">
        <v>192</v>
      </c>
      <c r="N702" s="1" t="s">
        <v>371</v>
      </c>
      <c r="O702" s="1" t="s">
        <v>372</v>
      </c>
      <c r="P702" s="1" t="s">
        <v>557</v>
      </c>
      <c r="Q702">
        <v>7</v>
      </c>
      <c r="R702" s="1" t="s">
        <v>314</v>
      </c>
      <c r="S702">
        <v>723</v>
      </c>
      <c r="T702" s="1" t="s">
        <v>558</v>
      </c>
      <c r="U702" s="1" t="s">
        <v>559</v>
      </c>
      <c r="V702">
        <v>6</v>
      </c>
      <c r="W702" s="1" t="s">
        <v>51</v>
      </c>
      <c r="X702" s="1" t="s">
        <v>51</v>
      </c>
      <c r="Y702" s="1" t="s">
        <v>53</v>
      </c>
      <c r="Z702">
        <v>196875</v>
      </c>
      <c r="AA702" t="s">
        <v>1257</v>
      </c>
      <c r="AB702" t="s">
        <v>1257</v>
      </c>
    </row>
    <row r="703" spans="1:28">
      <c r="A703">
        <v>10551</v>
      </c>
      <c r="B703" s="1" t="s">
        <v>606</v>
      </c>
      <c r="C703" s="1" t="s">
        <v>38</v>
      </c>
      <c r="D703" s="2">
        <v>43644</v>
      </c>
      <c r="E703" s="2">
        <v>43829</v>
      </c>
      <c r="F703" s="1" t="s">
        <v>293</v>
      </c>
      <c r="G703">
        <v>10</v>
      </c>
      <c r="H703">
        <v>19</v>
      </c>
      <c r="I703" s="1" t="s">
        <v>16</v>
      </c>
      <c r="J703" s="1" t="s">
        <v>203</v>
      </c>
      <c r="K703" s="1" t="s">
        <v>204</v>
      </c>
      <c r="L703" s="1" t="s">
        <v>337</v>
      </c>
      <c r="M703" s="1" t="s">
        <v>338</v>
      </c>
      <c r="N703" s="1" t="s">
        <v>340</v>
      </c>
      <c r="O703" s="1" t="s">
        <v>341</v>
      </c>
      <c r="P703" s="1" t="s">
        <v>607</v>
      </c>
      <c r="Q703">
        <v>7</v>
      </c>
      <c r="R703" s="1" t="s">
        <v>314</v>
      </c>
      <c r="S703">
        <v>684</v>
      </c>
      <c r="T703" s="1" t="s">
        <v>346</v>
      </c>
      <c r="U703" s="1" t="s">
        <v>346</v>
      </c>
      <c r="V703">
        <v>10</v>
      </c>
      <c r="W703" s="1" t="s">
        <v>98</v>
      </c>
      <c r="X703" s="1" t="s">
        <v>99</v>
      </c>
      <c r="Y703" s="1" t="s">
        <v>347</v>
      </c>
      <c r="Z703">
        <v>169602</v>
      </c>
      <c r="AA703" t="s">
        <v>1266</v>
      </c>
      <c r="AB703" t="s">
        <v>1266</v>
      </c>
    </row>
    <row r="704" spans="1:28">
      <c r="A704">
        <v>10552</v>
      </c>
      <c r="B704" s="1" t="s">
        <v>608</v>
      </c>
      <c r="C704" s="1" t="s">
        <v>38</v>
      </c>
      <c r="D704" s="2">
        <v>43466</v>
      </c>
      <c r="E704" s="2">
        <v>43829</v>
      </c>
      <c r="F704" s="1" t="s">
        <v>293</v>
      </c>
      <c r="G704">
        <v>10</v>
      </c>
      <c r="H704">
        <v>19</v>
      </c>
      <c r="I704" s="1" t="s">
        <v>16</v>
      </c>
      <c r="J704" s="1" t="s">
        <v>203</v>
      </c>
      <c r="K704" s="1" t="s">
        <v>204</v>
      </c>
      <c r="L704" s="1" t="s">
        <v>337</v>
      </c>
      <c r="M704" s="1" t="s">
        <v>338</v>
      </c>
      <c r="N704" s="1" t="s">
        <v>340</v>
      </c>
      <c r="O704" s="1" t="s">
        <v>341</v>
      </c>
      <c r="P704" s="1" t="s">
        <v>609</v>
      </c>
      <c r="Q704">
        <v>7</v>
      </c>
      <c r="R704" s="1" t="s">
        <v>314</v>
      </c>
      <c r="S704">
        <v>684</v>
      </c>
      <c r="T704" s="1" t="s">
        <v>346</v>
      </c>
      <c r="U704" s="1" t="s">
        <v>346</v>
      </c>
      <c r="V704">
        <v>10</v>
      </c>
      <c r="W704" s="1" t="s">
        <v>98</v>
      </c>
      <c r="X704" s="1" t="s">
        <v>99</v>
      </c>
      <c r="Y704" s="1" t="s">
        <v>347</v>
      </c>
      <c r="Z704">
        <v>169602</v>
      </c>
      <c r="AA704" t="s">
        <v>1266</v>
      </c>
      <c r="AB704" t="s">
        <v>1266</v>
      </c>
    </row>
    <row r="705" spans="1:28">
      <c r="A705">
        <v>10592</v>
      </c>
      <c r="B705" s="1" t="s">
        <v>610</v>
      </c>
      <c r="C705" s="1" t="s">
        <v>38</v>
      </c>
      <c r="D705" s="2">
        <v>43610</v>
      </c>
      <c r="E705" s="2">
        <v>43855</v>
      </c>
      <c r="F705" s="1" t="s">
        <v>14</v>
      </c>
      <c r="G705">
        <v>10</v>
      </c>
      <c r="H705">
        <v>19</v>
      </c>
      <c r="I705" s="1" t="s">
        <v>16</v>
      </c>
      <c r="J705" s="1" t="s">
        <v>56</v>
      </c>
      <c r="K705" s="1" t="s">
        <v>57</v>
      </c>
      <c r="L705" s="1" t="s">
        <v>132</v>
      </c>
      <c r="M705" s="1" t="s">
        <v>133</v>
      </c>
      <c r="N705" s="1" t="s">
        <v>134</v>
      </c>
      <c r="O705" s="1" t="s">
        <v>133</v>
      </c>
      <c r="P705" s="1" t="s">
        <v>611</v>
      </c>
      <c r="Q705">
        <v>7</v>
      </c>
      <c r="R705" s="1" t="s">
        <v>314</v>
      </c>
      <c r="S705">
        <v>77</v>
      </c>
      <c r="T705" s="1" t="s">
        <v>320</v>
      </c>
      <c r="U705" s="1" t="s">
        <v>321</v>
      </c>
      <c r="V705">
        <v>2</v>
      </c>
      <c r="W705" s="1" t="s">
        <v>169</v>
      </c>
      <c r="X705" s="1" t="s">
        <v>169</v>
      </c>
      <c r="Y705" s="1" t="s">
        <v>360</v>
      </c>
      <c r="Z705">
        <v>277228</v>
      </c>
      <c r="AA705" t="s">
        <v>1266</v>
      </c>
      <c r="AB705" t="s">
        <v>1266</v>
      </c>
    </row>
    <row r="706" spans="1:28">
      <c r="A706">
        <v>10592</v>
      </c>
      <c r="B706" s="1" t="s">
        <v>610</v>
      </c>
      <c r="C706" s="1" t="s">
        <v>38</v>
      </c>
      <c r="D706" s="2">
        <v>43610</v>
      </c>
      <c r="E706" s="2">
        <v>43855</v>
      </c>
      <c r="F706" s="1" t="s">
        <v>14</v>
      </c>
      <c r="G706">
        <v>10</v>
      </c>
      <c r="H706">
        <v>19</v>
      </c>
      <c r="I706" s="1" t="s">
        <v>16</v>
      </c>
      <c r="J706" s="1" t="s">
        <v>56</v>
      </c>
      <c r="K706" s="1" t="s">
        <v>57</v>
      </c>
      <c r="L706" s="1" t="s">
        <v>132</v>
      </c>
      <c r="M706" s="1" t="s">
        <v>133</v>
      </c>
      <c r="N706" s="1" t="s">
        <v>134</v>
      </c>
      <c r="O706" s="1" t="s">
        <v>133</v>
      </c>
      <c r="P706" s="1" t="s">
        <v>611</v>
      </c>
      <c r="Q706">
        <v>7</v>
      </c>
      <c r="R706" s="1" t="s">
        <v>314</v>
      </c>
      <c r="S706">
        <v>77</v>
      </c>
      <c r="T706" s="1" t="s">
        <v>320</v>
      </c>
      <c r="U706" s="1" t="s">
        <v>321</v>
      </c>
      <c r="V706">
        <v>2</v>
      </c>
      <c r="W706" s="1" t="s">
        <v>169</v>
      </c>
      <c r="X706" s="1" t="s">
        <v>169</v>
      </c>
      <c r="Y706" s="1" t="s">
        <v>140</v>
      </c>
      <c r="Z706">
        <v>277228</v>
      </c>
      <c r="AA706" t="s">
        <v>1266</v>
      </c>
      <c r="AB706" t="s">
        <v>1266</v>
      </c>
    </row>
    <row r="707" spans="1:28">
      <c r="A707">
        <v>10593</v>
      </c>
      <c r="B707" s="1" t="s">
        <v>479</v>
      </c>
      <c r="C707" s="1" t="s">
        <v>38</v>
      </c>
      <c r="D707" s="2">
        <v>43586</v>
      </c>
      <c r="E707" s="2">
        <v>43951</v>
      </c>
      <c r="F707" s="1" t="s">
        <v>227</v>
      </c>
      <c r="G707">
        <v>100</v>
      </c>
      <c r="H707">
        <v>124</v>
      </c>
      <c r="I707" s="1" t="s">
        <v>16</v>
      </c>
      <c r="J707" s="1" t="s">
        <v>56</v>
      </c>
      <c r="K707" s="1" t="s">
        <v>57</v>
      </c>
      <c r="L707" s="1" t="s">
        <v>58</v>
      </c>
      <c r="M707" s="1" t="s">
        <v>59</v>
      </c>
      <c r="N707" s="1" t="s">
        <v>159</v>
      </c>
      <c r="O707" s="1" t="s">
        <v>160</v>
      </c>
      <c r="P707" s="1" t="s">
        <v>480</v>
      </c>
      <c r="Q707">
        <v>7</v>
      </c>
      <c r="R707" s="1" t="s">
        <v>314</v>
      </c>
      <c r="S707">
        <v>505</v>
      </c>
      <c r="T707" s="1" t="s">
        <v>481</v>
      </c>
      <c r="U707" s="1" t="s">
        <v>482</v>
      </c>
      <c r="V707">
        <v>2</v>
      </c>
      <c r="W707" s="1" t="s">
        <v>169</v>
      </c>
      <c r="X707" s="1" t="s">
        <v>169</v>
      </c>
      <c r="Y707" s="1" t="s">
        <v>34</v>
      </c>
      <c r="Z707">
        <v>336477</v>
      </c>
      <c r="AA707" t="s">
        <v>1270</v>
      </c>
      <c r="AB707" t="s">
        <v>1270</v>
      </c>
    </row>
    <row r="708" spans="1:28">
      <c r="A708">
        <v>10605</v>
      </c>
      <c r="B708" s="1" t="s">
        <v>483</v>
      </c>
      <c r="C708" s="1" t="s">
        <v>38</v>
      </c>
      <c r="D708" s="2">
        <v>43647</v>
      </c>
      <c r="E708" s="2">
        <v>44012</v>
      </c>
      <c r="F708" s="1" t="s">
        <v>14</v>
      </c>
      <c r="G708">
        <v>30</v>
      </c>
      <c r="H708">
        <v>39</v>
      </c>
      <c r="I708" s="1" t="s">
        <v>16</v>
      </c>
      <c r="J708" s="1" t="s">
        <v>56</v>
      </c>
      <c r="K708" s="1" t="s">
        <v>57</v>
      </c>
      <c r="L708" s="1" t="s">
        <v>58</v>
      </c>
      <c r="M708" s="1" t="s">
        <v>59</v>
      </c>
      <c r="N708" s="1" t="s">
        <v>60</v>
      </c>
      <c r="O708" s="1" t="s">
        <v>59</v>
      </c>
      <c r="P708" s="1" t="s">
        <v>484</v>
      </c>
      <c r="Q708">
        <v>7</v>
      </c>
      <c r="R708" s="1" t="s">
        <v>314</v>
      </c>
      <c r="S708">
        <v>564</v>
      </c>
      <c r="T708" s="1" t="s">
        <v>451</v>
      </c>
      <c r="U708" s="1" t="s">
        <v>451</v>
      </c>
      <c r="V708">
        <v>4</v>
      </c>
      <c r="W708" s="1" t="s">
        <v>49</v>
      </c>
      <c r="X708" s="1" t="s">
        <v>50</v>
      </c>
      <c r="Y708" s="1" t="s">
        <v>391</v>
      </c>
      <c r="Z708">
        <v>358116</v>
      </c>
      <c r="AA708" t="s">
        <v>1263</v>
      </c>
      <c r="AB708" t="s">
        <v>1263</v>
      </c>
    </row>
    <row r="709" spans="1:28">
      <c r="A709">
        <v>10605</v>
      </c>
      <c r="B709" s="1" t="s">
        <v>483</v>
      </c>
      <c r="C709" s="1" t="s">
        <v>38</v>
      </c>
      <c r="D709" s="2">
        <v>43647</v>
      </c>
      <c r="E709" s="2">
        <v>44012</v>
      </c>
      <c r="F709" s="1" t="s">
        <v>14</v>
      </c>
      <c r="G709">
        <v>30</v>
      </c>
      <c r="H709">
        <v>39</v>
      </c>
      <c r="I709" s="1" t="s">
        <v>16</v>
      </c>
      <c r="J709" s="1" t="s">
        <v>56</v>
      </c>
      <c r="K709" s="1" t="s">
        <v>57</v>
      </c>
      <c r="L709" s="1" t="s">
        <v>58</v>
      </c>
      <c r="M709" s="1" t="s">
        <v>59</v>
      </c>
      <c r="N709" s="1" t="s">
        <v>60</v>
      </c>
      <c r="O709" s="1" t="s">
        <v>59</v>
      </c>
      <c r="P709" s="1" t="s">
        <v>484</v>
      </c>
      <c r="Q709">
        <v>7</v>
      </c>
      <c r="R709" s="1" t="s">
        <v>314</v>
      </c>
      <c r="S709">
        <v>564</v>
      </c>
      <c r="T709" s="1" t="s">
        <v>451</v>
      </c>
      <c r="U709" s="1" t="s">
        <v>451</v>
      </c>
      <c r="V709">
        <v>6</v>
      </c>
      <c r="W709" s="1" t="s">
        <v>51</v>
      </c>
      <c r="X709" s="1" t="s">
        <v>51</v>
      </c>
      <c r="Y709" s="1" t="s">
        <v>391</v>
      </c>
      <c r="Z709">
        <v>358116</v>
      </c>
      <c r="AA709" t="s">
        <v>1263</v>
      </c>
      <c r="AB709" t="s">
        <v>1263</v>
      </c>
    </row>
    <row r="710" spans="1:28">
      <c r="A710">
        <v>10605</v>
      </c>
      <c r="B710" s="1" t="s">
        <v>483</v>
      </c>
      <c r="C710" s="1" t="s">
        <v>38</v>
      </c>
      <c r="D710" s="2">
        <v>43647</v>
      </c>
      <c r="E710" s="2">
        <v>44012</v>
      </c>
      <c r="F710" s="1" t="s">
        <v>14</v>
      </c>
      <c r="G710">
        <v>30</v>
      </c>
      <c r="H710">
        <v>39</v>
      </c>
      <c r="I710" s="1" t="s">
        <v>16</v>
      </c>
      <c r="J710" s="1" t="s">
        <v>56</v>
      </c>
      <c r="K710" s="1" t="s">
        <v>57</v>
      </c>
      <c r="L710" s="1" t="s">
        <v>58</v>
      </c>
      <c r="M710" s="1" t="s">
        <v>59</v>
      </c>
      <c r="N710" s="1" t="s">
        <v>159</v>
      </c>
      <c r="O710" s="1" t="s">
        <v>160</v>
      </c>
      <c r="P710" s="1" t="s">
        <v>484</v>
      </c>
      <c r="Q710">
        <v>7</v>
      </c>
      <c r="R710" s="1" t="s">
        <v>314</v>
      </c>
      <c r="S710">
        <v>564</v>
      </c>
      <c r="T710" s="1" t="s">
        <v>451</v>
      </c>
      <c r="U710" s="1" t="s">
        <v>451</v>
      </c>
      <c r="V710">
        <v>4</v>
      </c>
      <c r="W710" s="1" t="s">
        <v>49</v>
      </c>
      <c r="X710" s="1" t="s">
        <v>50</v>
      </c>
      <c r="Y710" s="1" t="s">
        <v>391</v>
      </c>
      <c r="Z710">
        <v>336477</v>
      </c>
      <c r="AA710" t="s">
        <v>1263</v>
      </c>
      <c r="AB710" t="s">
        <v>1263</v>
      </c>
    </row>
    <row r="711" spans="1:28">
      <c r="A711">
        <v>10605</v>
      </c>
      <c r="B711" s="1" t="s">
        <v>483</v>
      </c>
      <c r="C711" s="1" t="s">
        <v>38</v>
      </c>
      <c r="D711" s="2">
        <v>43647</v>
      </c>
      <c r="E711" s="2">
        <v>44012</v>
      </c>
      <c r="F711" s="1" t="s">
        <v>14</v>
      </c>
      <c r="G711">
        <v>30</v>
      </c>
      <c r="H711">
        <v>39</v>
      </c>
      <c r="I711" s="1" t="s">
        <v>16</v>
      </c>
      <c r="J711" s="1" t="s">
        <v>56</v>
      </c>
      <c r="K711" s="1" t="s">
        <v>57</v>
      </c>
      <c r="L711" s="1" t="s">
        <v>58</v>
      </c>
      <c r="M711" s="1" t="s">
        <v>59</v>
      </c>
      <c r="N711" s="1" t="s">
        <v>159</v>
      </c>
      <c r="O711" s="1" t="s">
        <v>160</v>
      </c>
      <c r="P711" s="1" t="s">
        <v>484</v>
      </c>
      <c r="Q711">
        <v>7</v>
      </c>
      <c r="R711" s="1" t="s">
        <v>314</v>
      </c>
      <c r="S711">
        <v>564</v>
      </c>
      <c r="T711" s="1" t="s">
        <v>451</v>
      </c>
      <c r="U711" s="1" t="s">
        <v>451</v>
      </c>
      <c r="V711">
        <v>6</v>
      </c>
      <c r="W711" s="1" t="s">
        <v>51</v>
      </c>
      <c r="X711" s="1" t="s">
        <v>51</v>
      </c>
      <c r="Y711" s="1" t="s">
        <v>391</v>
      </c>
      <c r="Z711">
        <v>336477</v>
      </c>
      <c r="AA711" t="s">
        <v>1263</v>
      </c>
      <c r="AB711" t="s">
        <v>1263</v>
      </c>
    </row>
    <row r="712" spans="1:28">
      <c r="A712">
        <v>10607</v>
      </c>
      <c r="B712" s="1" t="s">
        <v>787</v>
      </c>
      <c r="C712" s="1" t="s">
        <v>38</v>
      </c>
      <c r="D712" s="2">
        <v>43647</v>
      </c>
      <c r="E712" s="2">
        <v>43951</v>
      </c>
      <c r="F712" s="1" t="s">
        <v>309</v>
      </c>
      <c r="G712">
        <v>20</v>
      </c>
      <c r="H712">
        <v>29</v>
      </c>
      <c r="I712" s="1" t="s">
        <v>16</v>
      </c>
      <c r="J712" s="1" t="s">
        <v>56</v>
      </c>
      <c r="K712" s="1" t="s">
        <v>57</v>
      </c>
      <c r="L712" s="1" t="s">
        <v>58</v>
      </c>
      <c r="M712" s="1" t="s">
        <v>59</v>
      </c>
      <c r="N712" s="1" t="s">
        <v>60</v>
      </c>
      <c r="O712" s="1" t="s">
        <v>59</v>
      </c>
      <c r="P712" s="1" t="s">
        <v>788</v>
      </c>
      <c r="Q712">
        <v>8</v>
      </c>
      <c r="R712" s="1" t="s">
        <v>22</v>
      </c>
      <c r="S712">
        <v>1107</v>
      </c>
      <c r="T712" s="1" t="s">
        <v>655</v>
      </c>
      <c r="U712" s="1" t="s">
        <v>656</v>
      </c>
      <c r="V712">
        <v>4</v>
      </c>
      <c r="W712" s="1" t="s">
        <v>49</v>
      </c>
      <c r="X712" s="1" t="s">
        <v>50</v>
      </c>
      <c r="Y712" s="1" t="s">
        <v>52</v>
      </c>
      <c r="Z712">
        <v>358116</v>
      </c>
      <c r="AA712" t="s">
        <v>1258</v>
      </c>
      <c r="AB712" t="s">
        <v>1258</v>
      </c>
    </row>
    <row r="713" spans="1:28">
      <c r="A713">
        <v>10607</v>
      </c>
      <c r="B713" s="1" t="s">
        <v>787</v>
      </c>
      <c r="C713" s="1" t="s">
        <v>38</v>
      </c>
      <c r="D713" s="2">
        <v>43647</v>
      </c>
      <c r="E713" s="2">
        <v>43951</v>
      </c>
      <c r="F713" s="1" t="s">
        <v>309</v>
      </c>
      <c r="G713">
        <v>20</v>
      </c>
      <c r="H713">
        <v>29</v>
      </c>
      <c r="I713" s="1" t="s">
        <v>16</v>
      </c>
      <c r="J713" s="1" t="s">
        <v>56</v>
      </c>
      <c r="K713" s="1" t="s">
        <v>57</v>
      </c>
      <c r="L713" s="1" t="s">
        <v>58</v>
      </c>
      <c r="M713" s="1" t="s">
        <v>59</v>
      </c>
      <c r="N713" s="1" t="s">
        <v>159</v>
      </c>
      <c r="O713" s="1" t="s">
        <v>160</v>
      </c>
      <c r="P713" s="1" t="s">
        <v>788</v>
      </c>
      <c r="Q713">
        <v>8</v>
      </c>
      <c r="R713" s="1" t="s">
        <v>22</v>
      </c>
      <c r="S713">
        <v>1107</v>
      </c>
      <c r="T713" s="1" t="s">
        <v>655</v>
      </c>
      <c r="U713" s="1" t="s">
        <v>656</v>
      </c>
      <c r="V713">
        <v>4</v>
      </c>
      <c r="W713" s="1" t="s">
        <v>49</v>
      </c>
      <c r="X713" s="1" t="s">
        <v>50</v>
      </c>
      <c r="Y713" s="1" t="s">
        <v>52</v>
      </c>
      <c r="Z713">
        <v>336477</v>
      </c>
      <c r="AA713" t="s">
        <v>1258</v>
      </c>
      <c r="AB713" t="s">
        <v>1258</v>
      </c>
    </row>
    <row r="714" spans="1:28">
      <c r="A714">
        <v>10608</v>
      </c>
      <c r="B714" s="1" t="s">
        <v>485</v>
      </c>
      <c r="C714" s="1" t="s">
        <v>38</v>
      </c>
      <c r="D714" s="2">
        <v>43435</v>
      </c>
      <c r="E714" s="2">
        <v>43799</v>
      </c>
      <c r="F714" s="1" t="s">
        <v>116</v>
      </c>
      <c r="G714">
        <v>125</v>
      </c>
      <c r="H714">
        <v>149</v>
      </c>
      <c r="I714" s="1" t="s">
        <v>16</v>
      </c>
      <c r="J714" s="1" t="s">
        <v>56</v>
      </c>
      <c r="K714" s="1" t="s">
        <v>57</v>
      </c>
      <c r="L714" s="1" t="s">
        <v>58</v>
      </c>
      <c r="M714" s="1" t="s">
        <v>59</v>
      </c>
      <c r="N714" s="1" t="s">
        <v>60</v>
      </c>
      <c r="O714" s="1" t="s">
        <v>59</v>
      </c>
      <c r="P714" s="1" t="s">
        <v>486</v>
      </c>
      <c r="Q714">
        <v>7</v>
      </c>
      <c r="R714" s="1" t="s">
        <v>314</v>
      </c>
      <c r="S714">
        <v>657</v>
      </c>
      <c r="T714" s="1" t="s">
        <v>405</v>
      </c>
      <c r="U714" s="1" t="s">
        <v>406</v>
      </c>
      <c r="V714">
        <v>4</v>
      </c>
      <c r="W714" s="1" t="s">
        <v>49</v>
      </c>
      <c r="X714" s="1" t="s">
        <v>50</v>
      </c>
      <c r="Y714" s="1" t="s">
        <v>161</v>
      </c>
      <c r="Z714">
        <v>358116</v>
      </c>
      <c r="AA714" t="s">
        <v>1260</v>
      </c>
      <c r="AB714" t="s">
        <v>1260</v>
      </c>
    </row>
    <row r="715" spans="1:28">
      <c r="A715">
        <v>10608</v>
      </c>
      <c r="B715" s="1" t="s">
        <v>485</v>
      </c>
      <c r="C715" s="1" t="s">
        <v>38</v>
      </c>
      <c r="D715" s="2">
        <v>43435</v>
      </c>
      <c r="E715" s="2">
        <v>43799</v>
      </c>
      <c r="F715" s="1" t="s">
        <v>116</v>
      </c>
      <c r="G715">
        <v>125</v>
      </c>
      <c r="H715">
        <v>149</v>
      </c>
      <c r="I715" s="1" t="s">
        <v>16</v>
      </c>
      <c r="J715" s="1" t="s">
        <v>56</v>
      </c>
      <c r="K715" s="1" t="s">
        <v>57</v>
      </c>
      <c r="L715" s="1" t="s">
        <v>58</v>
      </c>
      <c r="M715" s="1" t="s">
        <v>59</v>
      </c>
      <c r="N715" s="1" t="s">
        <v>159</v>
      </c>
      <c r="O715" s="1" t="s">
        <v>160</v>
      </c>
      <c r="P715" s="1" t="s">
        <v>486</v>
      </c>
      <c r="Q715">
        <v>7</v>
      </c>
      <c r="R715" s="1" t="s">
        <v>314</v>
      </c>
      <c r="S715">
        <v>657</v>
      </c>
      <c r="T715" s="1" t="s">
        <v>405</v>
      </c>
      <c r="U715" s="1" t="s">
        <v>406</v>
      </c>
      <c r="V715">
        <v>4</v>
      </c>
      <c r="W715" s="1" t="s">
        <v>49</v>
      </c>
      <c r="X715" s="1" t="s">
        <v>50</v>
      </c>
      <c r="Y715" s="1" t="s">
        <v>161</v>
      </c>
      <c r="Z715">
        <v>336477</v>
      </c>
      <c r="AA715" t="s">
        <v>1260</v>
      </c>
      <c r="AB715" t="s">
        <v>1260</v>
      </c>
    </row>
    <row r="716" spans="1:28">
      <c r="A716">
        <v>10612</v>
      </c>
      <c r="B716" s="1" t="s">
        <v>561</v>
      </c>
      <c r="C716" s="1" t="s">
        <v>38</v>
      </c>
      <c r="D716" s="2">
        <v>43466</v>
      </c>
      <c r="E716" s="2">
        <v>43829</v>
      </c>
      <c r="F716" s="1" t="s">
        <v>104</v>
      </c>
      <c r="G716">
        <v>1</v>
      </c>
      <c r="H716">
        <v>9</v>
      </c>
      <c r="I716" s="1" t="s">
        <v>16</v>
      </c>
      <c r="J716" s="1" t="s">
        <v>56</v>
      </c>
      <c r="K716" s="1" t="s">
        <v>57</v>
      </c>
      <c r="L716" s="1" t="s">
        <v>58</v>
      </c>
      <c r="M716" s="1" t="s">
        <v>59</v>
      </c>
      <c r="N716" s="1" t="s">
        <v>60</v>
      </c>
      <c r="O716" s="1" t="s">
        <v>59</v>
      </c>
      <c r="P716" s="1" t="s">
        <v>562</v>
      </c>
      <c r="Q716">
        <v>7</v>
      </c>
      <c r="R716" s="1" t="s">
        <v>314</v>
      </c>
      <c r="S716">
        <v>538</v>
      </c>
      <c r="T716" s="1" t="s">
        <v>342</v>
      </c>
      <c r="U716" s="1" t="s">
        <v>343</v>
      </c>
      <c r="V716">
        <v>7</v>
      </c>
      <c r="W716" s="1" t="s">
        <v>31</v>
      </c>
      <c r="X716" s="1" t="s">
        <v>32</v>
      </c>
      <c r="Y716" s="1" t="s">
        <v>524</v>
      </c>
      <c r="Z716">
        <v>358116</v>
      </c>
      <c r="AA716" t="s">
        <v>1257</v>
      </c>
      <c r="AB716" t="s">
        <v>1257</v>
      </c>
    </row>
    <row r="717" spans="1:28">
      <c r="A717">
        <v>10613</v>
      </c>
      <c r="B717" s="1" t="s">
        <v>563</v>
      </c>
      <c r="C717" s="1" t="s">
        <v>38</v>
      </c>
      <c r="D717" s="2">
        <v>43113</v>
      </c>
      <c r="E717" s="2">
        <v>44178</v>
      </c>
      <c r="F717" s="1" t="s">
        <v>293</v>
      </c>
      <c r="G717">
        <v>1</v>
      </c>
      <c r="H717">
        <v>9</v>
      </c>
      <c r="I717" s="1" t="s">
        <v>16</v>
      </c>
      <c r="J717" s="1" t="s">
        <v>56</v>
      </c>
      <c r="K717" s="1" t="s">
        <v>57</v>
      </c>
      <c r="L717" s="1" t="s">
        <v>58</v>
      </c>
      <c r="M717" s="1" t="s">
        <v>59</v>
      </c>
      <c r="N717" s="1" t="s">
        <v>60</v>
      </c>
      <c r="O717" s="1" t="s">
        <v>59</v>
      </c>
      <c r="P717" s="1" t="s">
        <v>564</v>
      </c>
      <c r="Q717">
        <v>7</v>
      </c>
      <c r="R717" s="1" t="s">
        <v>314</v>
      </c>
      <c r="S717">
        <v>538</v>
      </c>
      <c r="T717" s="1" t="s">
        <v>342</v>
      </c>
      <c r="U717" s="1" t="s">
        <v>343</v>
      </c>
      <c r="V717">
        <v>7</v>
      </c>
      <c r="W717" s="1" t="s">
        <v>31</v>
      </c>
      <c r="X717" s="1" t="s">
        <v>32</v>
      </c>
      <c r="Y717" s="1" t="s">
        <v>450</v>
      </c>
      <c r="Z717">
        <v>358116</v>
      </c>
      <c r="AA717" t="s">
        <v>1257</v>
      </c>
      <c r="AB717" t="s">
        <v>1257</v>
      </c>
    </row>
    <row r="718" spans="1:28">
      <c r="A718">
        <v>10614</v>
      </c>
      <c r="B718" s="1" t="s">
        <v>565</v>
      </c>
      <c r="C718" s="1" t="s">
        <v>38</v>
      </c>
      <c r="D718" s="2">
        <v>43435</v>
      </c>
      <c r="E718" s="2">
        <v>43799</v>
      </c>
      <c r="F718" s="1" t="s">
        <v>55</v>
      </c>
      <c r="G718">
        <v>1</v>
      </c>
      <c r="H718">
        <v>9</v>
      </c>
      <c r="I718" s="1" t="s">
        <v>16</v>
      </c>
      <c r="J718" s="1" t="s">
        <v>56</v>
      </c>
      <c r="K718" s="1" t="s">
        <v>57</v>
      </c>
      <c r="L718" s="1" t="s">
        <v>58</v>
      </c>
      <c r="M718" s="1" t="s">
        <v>59</v>
      </c>
      <c r="N718" s="1" t="s">
        <v>159</v>
      </c>
      <c r="O718" s="1" t="s">
        <v>160</v>
      </c>
      <c r="P718" s="1" t="s">
        <v>566</v>
      </c>
      <c r="Q718">
        <v>7</v>
      </c>
      <c r="R718" s="1" t="s">
        <v>314</v>
      </c>
      <c r="S718">
        <v>538</v>
      </c>
      <c r="T718" s="1" t="s">
        <v>342</v>
      </c>
      <c r="U718" s="1" t="s">
        <v>343</v>
      </c>
      <c r="V718">
        <v>7</v>
      </c>
      <c r="W718" s="1" t="s">
        <v>31</v>
      </c>
      <c r="X718" s="1" t="s">
        <v>32</v>
      </c>
      <c r="Y718" s="1" t="s">
        <v>52</v>
      </c>
      <c r="Z718">
        <v>336477</v>
      </c>
      <c r="AA718" t="s">
        <v>1257</v>
      </c>
      <c r="AB718" t="s">
        <v>1257</v>
      </c>
    </row>
    <row r="719" spans="1:28">
      <c r="A719">
        <v>10641</v>
      </c>
      <c r="B719" s="1" t="s">
        <v>612</v>
      </c>
      <c r="C719" s="1" t="s">
        <v>38</v>
      </c>
      <c r="D719" s="2">
        <v>43586</v>
      </c>
      <c r="E719" s="2">
        <v>43951</v>
      </c>
      <c r="F719" s="1" t="s">
        <v>54</v>
      </c>
      <c r="G719">
        <v>10</v>
      </c>
      <c r="H719">
        <v>19</v>
      </c>
      <c r="I719" s="1" t="s">
        <v>16</v>
      </c>
      <c r="J719" s="1" t="s">
        <v>40</v>
      </c>
      <c r="K719" s="1" t="s">
        <v>41</v>
      </c>
      <c r="L719" s="1" t="s">
        <v>191</v>
      </c>
      <c r="M719" s="1" t="s">
        <v>192</v>
      </c>
      <c r="N719" s="1" t="s">
        <v>371</v>
      </c>
      <c r="O719" s="1" t="s">
        <v>372</v>
      </c>
      <c r="P719" s="1" t="s">
        <v>613</v>
      </c>
      <c r="Q719">
        <v>7</v>
      </c>
      <c r="R719" s="1" t="s">
        <v>314</v>
      </c>
      <c r="S719">
        <v>461</v>
      </c>
      <c r="T719" s="1" t="s">
        <v>395</v>
      </c>
      <c r="U719" s="1" t="s">
        <v>396</v>
      </c>
      <c r="V719">
        <v>5</v>
      </c>
      <c r="W719" s="1" t="s">
        <v>109</v>
      </c>
      <c r="X719" s="1" t="s">
        <v>109</v>
      </c>
      <c r="Y719" s="1" t="s">
        <v>161</v>
      </c>
      <c r="Z719">
        <v>196875</v>
      </c>
      <c r="AA719" t="s">
        <v>1266</v>
      </c>
      <c r="AB719" t="s">
        <v>1266</v>
      </c>
    </row>
    <row r="720" spans="1:28">
      <c r="A720">
        <v>10641</v>
      </c>
      <c r="B720" s="1" t="s">
        <v>612</v>
      </c>
      <c r="C720" s="1" t="s">
        <v>38</v>
      </c>
      <c r="D720" s="2">
        <v>43586</v>
      </c>
      <c r="E720" s="2">
        <v>43951</v>
      </c>
      <c r="F720" s="1" t="s">
        <v>54</v>
      </c>
      <c r="G720">
        <v>10</v>
      </c>
      <c r="H720">
        <v>19</v>
      </c>
      <c r="I720" s="1" t="s">
        <v>16</v>
      </c>
      <c r="J720" s="1" t="s">
        <v>40</v>
      </c>
      <c r="K720" s="1" t="s">
        <v>41</v>
      </c>
      <c r="L720" s="1" t="s">
        <v>191</v>
      </c>
      <c r="M720" s="1" t="s">
        <v>192</v>
      </c>
      <c r="N720" s="1" t="s">
        <v>371</v>
      </c>
      <c r="O720" s="1" t="s">
        <v>372</v>
      </c>
      <c r="P720" s="1" t="s">
        <v>613</v>
      </c>
      <c r="Q720">
        <v>7</v>
      </c>
      <c r="R720" s="1" t="s">
        <v>314</v>
      </c>
      <c r="S720">
        <v>461</v>
      </c>
      <c r="T720" s="1" t="s">
        <v>395</v>
      </c>
      <c r="U720" s="1" t="s">
        <v>396</v>
      </c>
      <c r="V720">
        <v>5</v>
      </c>
      <c r="W720" s="1" t="s">
        <v>109</v>
      </c>
      <c r="X720" s="1" t="s">
        <v>109</v>
      </c>
      <c r="Y720" s="1" t="s">
        <v>52</v>
      </c>
      <c r="Z720">
        <v>196875</v>
      </c>
      <c r="AA720" t="s">
        <v>1266</v>
      </c>
      <c r="AB720" t="s">
        <v>1266</v>
      </c>
    </row>
    <row r="721" spans="1:28">
      <c r="A721">
        <v>10668</v>
      </c>
      <c r="B721" s="1" t="s">
        <v>569</v>
      </c>
      <c r="C721" s="1" t="s">
        <v>38</v>
      </c>
      <c r="D721" s="2">
        <v>43616</v>
      </c>
      <c r="E721" s="2">
        <v>44135</v>
      </c>
      <c r="F721" s="1" t="s">
        <v>163</v>
      </c>
      <c r="G721">
        <v>1</v>
      </c>
      <c r="H721">
        <v>9</v>
      </c>
      <c r="I721" s="1" t="s">
        <v>16</v>
      </c>
      <c r="J721" s="1" t="s">
        <v>203</v>
      </c>
      <c r="K721" s="1" t="s">
        <v>204</v>
      </c>
      <c r="L721" s="1" t="s">
        <v>317</v>
      </c>
      <c r="M721" s="1" t="s">
        <v>318</v>
      </c>
      <c r="N721" s="1" t="s">
        <v>319</v>
      </c>
      <c r="O721" s="1" t="s">
        <v>318</v>
      </c>
      <c r="P721" s="1" t="s">
        <v>570</v>
      </c>
      <c r="Q721">
        <v>7</v>
      </c>
      <c r="R721" s="1" t="s">
        <v>314</v>
      </c>
      <c r="S721">
        <v>684</v>
      </c>
      <c r="T721" s="1" t="s">
        <v>346</v>
      </c>
      <c r="U721" s="1" t="s">
        <v>346</v>
      </c>
      <c r="V721">
        <v>10</v>
      </c>
      <c r="W721" s="1" t="s">
        <v>98</v>
      </c>
      <c r="X721" s="1" t="s">
        <v>99</v>
      </c>
      <c r="Y721" s="1" t="s">
        <v>347</v>
      </c>
      <c r="Z721">
        <v>100565</v>
      </c>
      <c r="AA721" t="s">
        <v>1257</v>
      </c>
      <c r="AB721" t="s">
        <v>1257</v>
      </c>
    </row>
    <row r="722" spans="1:28">
      <c r="A722">
        <v>10745</v>
      </c>
      <c r="B722" s="1" t="s">
        <v>789</v>
      </c>
      <c r="C722" s="1" t="s">
        <v>38</v>
      </c>
      <c r="D722" s="2">
        <v>43600</v>
      </c>
      <c r="E722" s="2">
        <v>44088</v>
      </c>
      <c r="F722" s="1" t="s">
        <v>261</v>
      </c>
      <c r="G722">
        <v>60</v>
      </c>
      <c r="H722">
        <v>69</v>
      </c>
      <c r="I722" s="1" t="s">
        <v>16</v>
      </c>
      <c r="J722" s="1" t="s">
        <v>85</v>
      </c>
      <c r="K722" s="1" t="s">
        <v>86</v>
      </c>
      <c r="L722" s="1" t="s">
        <v>87</v>
      </c>
      <c r="M722" s="1" t="s">
        <v>88</v>
      </c>
      <c r="N722" s="1" t="s">
        <v>596</v>
      </c>
      <c r="O722" s="1" t="s">
        <v>597</v>
      </c>
      <c r="P722" s="1" t="s">
        <v>790</v>
      </c>
      <c r="Q722">
        <v>8</v>
      </c>
      <c r="R722" s="1" t="s">
        <v>22</v>
      </c>
      <c r="S722">
        <v>1038</v>
      </c>
      <c r="T722" s="1" t="s">
        <v>743</v>
      </c>
      <c r="U722" s="1" t="s">
        <v>744</v>
      </c>
      <c r="V722">
        <v>6</v>
      </c>
      <c r="W722" s="1" t="s">
        <v>51</v>
      </c>
      <c r="X722" s="1" t="s">
        <v>51</v>
      </c>
      <c r="Y722" s="1" t="s">
        <v>53</v>
      </c>
      <c r="Z722">
        <v>247041</v>
      </c>
      <c r="AA722" t="s">
        <v>1259</v>
      </c>
      <c r="AB722" t="s">
        <v>1259</v>
      </c>
    </row>
    <row r="723" spans="1:28">
      <c r="A723">
        <v>10754</v>
      </c>
      <c r="B723" s="1" t="s">
        <v>492</v>
      </c>
      <c r="C723" s="1" t="s">
        <v>38</v>
      </c>
      <c r="D723" s="2">
        <v>43449</v>
      </c>
      <c r="E723" s="2">
        <v>43783</v>
      </c>
      <c r="F723" s="1" t="s">
        <v>261</v>
      </c>
      <c r="G723">
        <v>80</v>
      </c>
      <c r="H723">
        <v>89</v>
      </c>
      <c r="I723" s="1" t="s">
        <v>16</v>
      </c>
      <c r="J723" s="1" t="s">
        <v>286</v>
      </c>
      <c r="K723" s="1" t="s">
        <v>287</v>
      </c>
      <c r="L723" s="1" t="s">
        <v>493</v>
      </c>
      <c r="M723" s="1" t="s">
        <v>494</v>
      </c>
      <c r="N723" s="1" t="s">
        <v>495</v>
      </c>
      <c r="O723" s="1" t="s">
        <v>494</v>
      </c>
      <c r="P723" s="1" t="s">
        <v>496</v>
      </c>
      <c r="Q723">
        <v>7</v>
      </c>
      <c r="R723" s="1" t="s">
        <v>314</v>
      </c>
      <c r="S723">
        <v>314</v>
      </c>
      <c r="T723" s="1" t="s">
        <v>401</v>
      </c>
      <c r="U723" s="1" t="s">
        <v>402</v>
      </c>
      <c r="V723">
        <v>5</v>
      </c>
      <c r="W723" s="1" t="s">
        <v>109</v>
      </c>
      <c r="X723" s="1" t="s">
        <v>109</v>
      </c>
      <c r="Y723" s="1" t="s">
        <v>53</v>
      </c>
      <c r="Z723">
        <v>105909</v>
      </c>
      <c r="AA723" t="s">
        <v>1262</v>
      </c>
      <c r="AB723" t="s">
        <v>1262</v>
      </c>
    </row>
    <row r="724" spans="1:28">
      <c r="A724">
        <v>10754</v>
      </c>
      <c r="B724" s="1" t="s">
        <v>492</v>
      </c>
      <c r="C724" s="1" t="s">
        <v>38</v>
      </c>
      <c r="D724" s="2">
        <v>43449</v>
      </c>
      <c r="E724" s="2">
        <v>43783</v>
      </c>
      <c r="F724" s="1" t="s">
        <v>261</v>
      </c>
      <c r="G724">
        <v>80</v>
      </c>
      <c r="H724">
        <v>89</v>
      </c>
      <c r="I724" s="1" t="s">
        <v>16</v>
      </c>
      <c r="J724" s="1" t="s">
        <v>286</v>
      </c>
      <c r="K724" s="1" t="s">
        <v>287</v>
      </c>
      <c r="L724" s="1" t="s">
        <v>493</v>
      </c>
      <c r="M724" s="1" t="s">
        <v>494</v>
      </c>
      <c r="N724" s="1" t="s">
        <v>495</v>
      </c>
      <c r="O724" s="1" t="s">
        <v>494</v>
      </c>
      <c r="P724" s="1" t="s">
        <v>496</v>
      </c>
      <c r="Q724">
        <v>7</v>
      </c>
      <c r="R724" s="1" t="s">
        <v>314</v>
      </c>
      <c r="S724">
        <v>314</v>
      </c>
      <c r="T724" s="1" t="s">
        <v>401</v>
      </c>
      <c r="U724" s="1" t="s">
        <v>402</v>
      </c>
      <c r="V724">
        <v>6</v>
      </c>
      <c r="W724" s="1" t="s">
        <v>51</v>
      </c>
      <c r="X724" s="1" t="s">
        <v>51</v>
      </c>
      <c r="Y724" s="1" t="s">
        <v>53</v>
      </c>
      <c r="Z724">
        <v>105909</v>
      </c>
      <c r="AA724" t="s">
        <v>1262</v>
      </c>
      <c r="AB724" t="s">
        <v>1262</v>
      </c>
    </row>
    <row r="725" spans="1:28">
      <c r="A725">
        <v>10754</v>
      </c>
      <c r="B725" s="1" t="s">
        <v>492</v>
      </c>
      <c r="C725" s="1" t="s">
        <v>38</v>
      </c>
      <c r="D725" s="2">
        <v>43449</v>
      </c>
      <c r="E725" s="2">
        <v>43783</v>
      </c>
      <c r="F725" s="1" t="s">
        <v>261</v>
      </c>
      <c r="G725">
        <v>80</v>
      </c>
      <c r="H725">
        <v>89</v>
      </c>
      <c r="I725" s="1" t="s">
        <v>16</v>
      </c>
      <c r="J725" s="1" t="s">
        <v>286</v>
      </c>
      <c r="K725" s="1" t="s">
        <v>287</v>
      </c>
      <c r="L725" s="1" t="s">
        <v>493</v>
      </c>
      <c r="M725" s="1" t="s">
        <v>494</v>
      </c>
      <c r="N725" s="1" t="s">
        <v>495</v>
      </c>
      <c r="O725" s="1" t="s">
        <v>494</v>
      </c>
      <c r="P725" s="1" t="s">
        <v>496</v>
      </c>
      <c r="Q725">
        <v>7</v>
      </c>
      <c r="R725" s="1" t="s">
        <v>314</v>
      </c>
      <c r="S725">
        <v>314</v>
      </c>
      <c r="T725" s="1" t="s">
        <v>401</v>
      </c>
      <c r="U725" s="1" t="s">
        <v>402</v>
      </c>
      <c r="V725">
        <v>7</v>
      </c>
      <c r="W725" s="1" t="s">
        <v>31</v>
      </c>
      <c r="X725" s="1" t="s">
        <v>32</v>
      </c>
      <c r="Y725" s="1" t="s">
        <v>53</v>
      </c>
      <c r="Z725">
        <v>105909</v>
      </c>
      <c r="AA725" t="s">
        <v>1262</v>
      </c>
      <c r="AB725" t="s">
        <v>1262</v>
      </c>
    </row>
    <row r="726" spans="1:28">
      <c r="A726">
        <v>10755</v>
      </c>
      <c r="B726" s="1" t="s">
        <v>614</v>
      </c>
      <c r="C726" s="1" t="s">
        <v>38</v>
      </c>
      <c r="D726" s="2">
        <v>43449</v>
      </c>
      <c r="E726" s="2">
        <v>43813</v>
      </c>
      <c r="F726" s="1" t="s">
        <v>219</v>
      </c>
      <c r="G726">
        <v>10</v>
      </c>
      <c r="H726">
        <v>19</v>
      </c>
      <c r="I726" s="1" t="s">
        <v>16</v>
      </c>
      <c r="J726" s="1" t="s">
        <v>286</v>
      </c>
      <c r="K726" s="1" t="s">
        <v>287</v>
      </c>
      <c r="L726" s="1" t="s">
        <v>493</v>
      </c>
      <c r="M726" s="1" t="s">
        <v>494</v>
      </c>
      <c r="N726" s="1" t="s">
        <v>495</v>
      </c>
      <c r="O726" s="1" t="s">
        <v>494</v>
      </c>
      <c r="P726" s="1" t="s">
        <v>496</v>
      </c>
      <c r="Q726">
        <v>7</v>
      </c>
      <c r="R726" s="1" t="s">
        <v>314</v>
      </c>
      <c r="S726">
        <v>100113</v>
      </c>
      <c r="T726" s="1" t="s">
        <v>442</v>
      </c>
      <c r="U726" s="1" t="s">
        <v>443</v>
      </c>
      <c r="V726">
        <v>1</v>
      </c>
      <c r="W726" s="1" t="s">
        <v>260</v>
      </c>
      <c r="X726" s="1" t="s">
        <v>260</v>
      </c>
      <c r="Y726" s="1" t="s">
        <v>53</v>
      </c>
      <c r="Z726">
        <v>105909</v>
      </c>
      <c r="AA726" t="s">
        <v>1266</v>
      </c>
      <c r="AB726" t="s">
        <v>1266</v>
      </c>
    </row>
    <row r="727" spans="1:28">
      <c r="A727">
        <v>10755</v>
      </c>
      <c r="B727" s="1" t="s">
        <v>614</v>
      </c>
      <c r="C727" s="1" t="s">
        <v>38</v>
      </c>
      <c r="D727" s="2">
        <v>43449</v>
      </c>
      <c r="E727" s="2">
        <v>43813</v>
      </c>
      <c r="F727" s="1" t="s">
        <v>219</v>
      </c>
      <c r="G727">
        <v>10</v>
      </c>
      <c r="H727">
        <v>19</v>
      </c>
      <c r="I727" s="1" t="s">
        <v>16</v>
      </c>
      <c r="J727" s="1" t="s">
        <v>286</v>
      </c>
      <c r="K727" s="1" t="s">
        <v>287</v>
      </c>
      <c r="L727" s="1" t="s">
        <v>493</v>
      </c>
      <c r="M727" s="1" t="s">
        <v>494</v>
      </c>
      <c r="N727" s="1" t="s">
        <v>495</v>
      </c>
      <c r="O727" s="1" t="s">
        <v>494</v>
      </c>
      <c r="P727" s="1" t="s">
        <v>496</v>
      </c>
      <c r="Q727">
        <v>7</v>
      </c>
      <c r="R727" s="1" t="s">
        <v>314</v>
      </c>
      <c r="S727">
        <v>100113</v>
      </c>
      <c r="T727" s="1" t="s">
        <v>442</v>
      </c>
      <c r="U727" s="1" t="s">
        <v>443</v>
      </c>
      <c r="V727">
        <v>6</v>
      </c>
      <c r="W727" s="1" t="s">
        <v>51</v>
      </c>
      <c r="X727" s="1" t="s">
        <v>51</v>
      </c>
      <c r="Y727" s="1" t="s">
        <v>53</v>
      </c>
      <c r="Z727">
        <v>105909</v>
      </c>
      <c r="AA727" t="s">
        <v>1266</v>
      </c>
      <c r="AB727" t="s">
        <v>1266</v>
      </c>
    </row>
    <row r="728" spans="1:28">
      <c r="A728">
        <v>10767</v>
      </c>
      <c r="B728" s="1" t="s">
        <v>710</v>
      </c>
      <c r="C728" s="1" t="s">
        <v>38</v>
      </c>
      <c r="D728" s="2">
        <v>43472</v>
      </c>
      <c r="E728" s="2">
        <v>43989</v>
      </c>
      <c r="F728" s="1" t="s">
        <v>71</v>
      </c>
      <c r="G728">
        <v>1</v>
      </c>
      <c r="H728">
        <v>9</v>
      </c>
      <c r="I728" s="1" t="s">
        <v>16</v>
      </c>
      <c r="J728" s="1" t="s">
        <v>40</v>
      </c>
      <c r="K728" s="1" t="s">
        <v>41</v>
      </c>
      <c r="L728" s="1" t="s">
        <v>42</v>
      </c>
      <c r="M728" s="1" t="s">
        <v>43</v>
      </c>
      <c r="N728" s="1" t="s">
        <v>155</v>
      </c>
      <c r="O728" s="1" t="s">
        <v>156</v>
      </c>
      <c r="P728" s="1" t="s">
        <v>711</v>
      </c>
      <c r="Q728">
        <v>8</v>
      </c>
      <c r="R728" s="1" t="s">
        <v>22</v>
      </c>
      <c r="S728">
        <v>886</v>
      </c>
      <c r="T728" s="1" t="s">
        <v>712</v>
      </c>
      <c r="U728" s="1" t="s">
        <v>712</v>
      </c>
      <c r="V728">
        <v>1</v>
      </c>
      <c r="W728" s="1" t="s">
        <v>260</v>
      </c>
      <c r="X728" s="1" t="s">
        <v>260</v>
      </c>
      <c r="Y728" s="1" t="s">
        <v>712</v>
      </c>
      <c r="Z728">
        <v>260674</v>
      </c>
      <c r="AA728" t="s">
        <v>1257</v>
      </c>
      <c r="AB728" t="s">
        <v>1257</v>
      </c>
    </row>
    <row r="729" spans="1:28">
      <c r="A729">
        <v>10768</v>
      </c>
      <c r="B729" s="1" t="s">
        <v>713</v>
      </c>
      <c r="C729" s="1" t="s">
        <v>38</v>
      </c>
      <c r="D729" s="2">
        <v>43709</v>
      </c>
      <c r="E729" s="2">
        <v>44012</v>
      </c>
      <c r="F729" s="1" t="s">
        <v>71</v>
      </c>
      <c r="G729">
        <v>1</v>
      </c>
      <c r="H729">
        <v>9</v>
      </c>
      <c r="I729" s="1" t="s">
        <v>16</v>
      </c>
      <c r="J729" s="1" t="s">
        <v>40</v>
      </c>
      <c r="K729" s="1" t="s">
        <v>41</v>
      </c>
      <c r="L729" s="1" t="s">
        <v>42</v>
      </c>
      <c r="M729" s="1" t="s">
        <v>43</v>
      </c>
      <c r="N729" s="1" t="s">
        <v>344</v>
      </c>
      <c r="O729" s="1" t="s">
        <v>43</v>
      </c>
      <c r="P729" s="1" t="s">
        <v>714</v>
      </c>
      <c r="Q729">
        <v>8</v>
      </c>
      <c r="R729" s="1" t="s">
        <v>22</v>
      </c>
      <c r="S729">
        <v>886</v>
      </c>
      <c r="T729" s="1" t="s">
        <v>712</v>
      </c>
      <c r="U729" s="1" t="s">
        <v>712</v>
      </c>
      <c r="V729">
        <v>1</v>
      </c>
      <c r="W729" s="1" t="s">
        <v>260</v>
      </c>
      <c r="X729" s="1" t="s">
        <v>260</v>
      </c>
      <c r="Y729" s="1" t="s">
        <v>712</v>
      </c>
      <c r="Z729">
        <v>177160</v>
      </c>
      <c r="AA729" t="s">
        <v>1257</v>
      </c>
      <c r="AB729" t="s">
        <v>1257</v>
      </c>
    </row>
    <row r="730" spans="1:28">
      <c r="A730">
        <v>10781</v>
      </c>
      <c r="B730" s="1" t="s">
        <v>723</v>
      </c>
      <c r="C730" s="1" t="s">
        <v>38</v>
      </c>
      <c r="D730" s="2">
        <v>43600</v>
      </c>
      <c r="E730" s="2">
        <v>43814</v>
      </c>
      <c r="F730" s="1" t="s">
        <v>71</v>
      </c>
      <c r="G730">
        <v>1</v>
      </c>
      <c r="H730">
        <v>9</v>
      </c>
      <c r="I730" s="1" t="s">
        <v>16</v>
      </c>
      <c r="J730" s="1" t="s">
        <v>40</v>
      </c>
      <c r="K730" s="1" t="s">
        <v>41</v>
      </c>
      <c r="L730" s="1" t="s">
        <v>42</v>
      </c>
      <c r="M730" s="1" t="s">
        <v>43</v>
      </c>
      <c r="N730" s="1" t="s">
        <v>155</v>
      </c>
      <c r="O730" s="1" t="s">
        <v>156</v>
      </c>
      <c r="P730" s="1" t="s">
        <v>724</v>
      </c>
      <c r="Q730">
        <v>8</v>
      </c>
      <c r="R730" s="1" t="s">
        <v>22</v>
      </c>
      <c r="S730">
        <v>100258</v>
      </c>
      <c r="T730" s="1" t="s">
        <v>725</v>
      </c>
      <c r="U730" s="1" t="s">
        <v>726</v>
      </c>
      <c r="V730">
        <v>1</v>
      </c>
      <c r="W730" s="1" t="s">
        <v>260</v>
      </c>
      <c r="X730" s="1" t="s">
        <v>260</v>
      </c>
      <c r="Y730" s="1" t="s">
        <v>161</v>
      </c>
      <c r="Z730">
        <v>260674</v>
      </c>
      <c r="AA730" t="s">
        <v>1257</v>
      </c>
      <c r="AB730" t="s">
        <v>1257</v>
      </c>
    </row>
    <row r="731" spans="1:28">
      <c r="A731">
        <v>10782</v>
      </c>
      <c r="B731" s="1" t="s">
        <v>499</v>
      </c>
      <c r="C731" s="1" t="s">
        <v>38</v>
      </c>
      <c r="D731" s="2">
        <v>43662</v>
      </c>
      <c r="E731" s="2">
        <v>43785</v>
      </c>
      <c r="F731" s="1" t="s">
        <v>116</v>
      </c>
      <c r="G731">
        <v>150</v>
      </c>
      <c r="H731">
        <v>199</v>
      </c>
      <c r="I731" s="1" t="s">
        <v>16</v>
      </c>
      <c r="J731" s="1" t="s">
        <v>40</v>
      </c>
      <c r="K731" s="1" t="s">
        <v>41</v>
      </c>
      <c r="L731" s="1" t="s">
        <v>42</v>
      </c>
      <c r="M731" s="1" t="s">
        <v>43</v>
      </c>
      <c r="N731" s="1" t="s">
        <v>44</v>
      </c>
      <c r="O731" s="1" t="s">
        <v>45</v>
      </c>
      <c r="P731" s="1" t="s">
        <v>500</v>
      </c>
      <c r="Q731">
        <v>7</v>
      </c>
      <c r="R731" s="1" t="s">
        <v>314</v>
      </c>
      <c r="S731">
        <v>504</v>
      </c>
      <c r="T731" s="1" t="s">
        <v>397</v>
      </c>
      <c r="U731" s="1" t="s">
        <v>398</v>
      </c>
      <c r="V731">
        <v>4</v>
      </c>
      <c r="W731" s="1" t="s">
        <v>49</v>
      </c>
      <c r="X731" s="1" t="s">
        <v>50</v>
      </c>
      <c r="Y731" s="1" t="s">
        <v>161</v>
      </c>
      <c r="Z731">
        <v>223614</v>
      </c>
      <c r="AA731" t="s">
        <v>1264</v>
      </c>
      <c r="AB731" t="s">
        <v>1264</v>
      </c>
    </row>
    <row r="732" spans="1:28">
      <c r="A732">
        <v>10789</v>
      </c>
      <c r="B732" s="1" t="s">
        <v>791</v>
      </c>
      <c r="C732" s="1" t="s">
        <v>38</v>
      </c>
      <c r="D732" s="2">
        <v>43572</v>
      </c>
      <c r="E732" s="2">
        <v>43820</v>
      </c>
      <c r="F732" s="1" t="s">
        <v>55</v>
      </c>
      <c r="G732">
        <v>300</v>
      </c>
      <c r="H732">
        <v>399</v>
      </c>
      <c r="I732" s="1" t="s">
        <v>16</v>
      </c>
      <c r="J732" s="1" t="s">
        <v>40</v>
      </c>
      <c r="K732" s="1" t="s">
        <v>41</v>
      </c>
      <c r="L732" s="1" t="s">
        <v>42</v>
      </c>
      <c r="M732" s="1" t="s">
        <v>43</v>
      </c>
      <c r="N732" s="1" t="s">
        <v>155</v>
      </c>
      <c r="O732" s="1" t="s">
        <v>156</v>
      </c>
      <c r="P732" s="1" t="s">
        <v>792</v>
      </c>
      <c r="Q732">
        <v>8</v>
      </c>
      <c r="R732" s="1" t="s">
        <v>22</v>
      </c>
      <c r="S732">
        <v>100154</v>
      </c>
      <c r="T732" s="1" t="s">
        <v>701</v>
      </c>
      <c r="U732" s="1" t="s">
        <v>701</v>
      </c>
      <c r="V732">
        <v>2</v>
      </c>
      <c r="W732" s="1" t="s">
        <v>169</v>
      </c>
      <c r="X732" s="1" t="s">
        <v>169</v>
      </c>
      <c r="Y732" s="1" t="s">
        <v>701</v>
      </c>
      <c r="Z732">
        <v>260674</v>
      </c>
      <c r="AA732" t="s">
        <v>1271</v>
      </c>
      <c r="AB732" t="s">
        <v>1256</v>
      </c>
    </row>
    <row r="733" spans="1:28">
      <c r="A733">
        <v>10790</v>
      </c>
      <c r="B733" s="1" t="s">
        <v>505</v>
      </c>
      <c r="C733" s="1" t="s">
        <v>38</v>
      </c>
      <c r="D733" s="2">
        <v>43466</v>
      </c>
      <c r="E733" s="2">
        <v>43800</v>
      </c>
      <c r="F733" s="1" t="s">
        <v>104</v>
      </c>
      <c r="G733">
        <v>100</v>
      </c>
      <c r="H733">
        <v>124</v>
      </c>
      <c r="I733" s="1" t="s">
        <v>16</v>
      </c>
      <c r="J733" s="1" t="s">
        <v>40</v>
      </c>
      <c r="K733" s="1" t="s">
        <v>41</v>
      </c>
      <c r="L733" s="1" t="s">
        <v>42</v>
      </c>
      <c r="M733" s="1" t="s">
        <v>43</v>
      </c>
      <c r="N733" s="1" t="s">
        <v>344</v>
      </c>
      <c r="O733" s="1" t="s">
        <v>43</v>
      </c>
      <c r="P733" s="1" t="s">
        <v>505</v>
      </c>
      <c r="Q733">
        <v>7</v>
      </c>
      <c r="R733" s="1" t="s">
        <v>314</v>
      </c>
      <c r="S733">
        <v>682</v>
      </c>
      <c r="T733" s="1" t="s">
        <v>506</v>
      </c>
      <c r="U733" s="1" t="s">
        <v>507</v>
      </c>
      <c r="V733">
        <v>6</v>
      </c>
      <c r="W733" s="1" t="s">
        <v>51</v>
      </c>
      <c r="X733" s="1" t="s">
        <v>51</v>
      </c>
      <c r="Y733" s="1" t="s">
        <v>508</v>
      </c>
      <c r="Z733">
        <v>177160</v>
      </c>
      <c r="AA733" t="s">
        <v>1270</v>
      </c>
      <c r="AB733" t="s">
        <v>1270</v>
      </c>
    </row>
    <row r="734" spans="1:28">
      <c r="A734">
        <v>10791</v>
      </c>
      <c r="B734" s="1" t="s">
        <v>509</v>
      </c>
      <c r="C734" s="1" t="s">
        <v>38</v>
      </c>
      <c r="D734" s="2">
        <v>43647</v>
      </c>
      <c r="E734" s="2">
        <v>43829</v>
      </c>
      <c r="F734" s="1" t="s">
        <v>110</v>
      </c>
      <c r="G734">
        <v>80</v>
      </c>
      <c r="H734">
        <v>89</v>
      </c>
      <c r="I734" s="1" t="s">
        <v>16</v>
      </c>
      <c r="J734" s="1" t="s">
        <v>40</v>
      </c>
      <c r="K734" s="1" t="s">
        <v>41</v>
      </c>
      <c r="L734" s="1" t="s">
        <v>42</v>
      </c>
      <c r="M734" s="1" t="s">
        <v>43</v>
      </c>
      <c r="N734" s="1" t="s">
        <v>44</v>
      </c>
      <c r="O734" s="1" t="s">
        <v>45</v>
      </c>
      <c r="P734" s="1" t="s">
        <v>510</v>
      </c>
      <c r="Q734">
        <v>7</v>
      </c>
      <c r="R734" s="1" t="s">
        <v>314</v>
      </c>
      <c r="S734">
        <v>682</v>
      </c>
      <c r="T734" s="1" t="s">
        <v>506</v>
      </c>
      <c r="U734" s="1" t="s">
        <v>507</v>
      </c>
      <c r="V734">
        <v>2</v>
      </c>
      <c r="W734" s="1" t="s">
        <v>169</v>
      </c>
      <c r="X734" s="1" t="s">
        <v>169</v>
      </c>
      <c r="Y734" s="1" t="s">
        <v>463</v>
      </c>
      <c r="Z734">
        <v>223614</v>
      </c>
      <c r="AA734" t="s">
        <v>1262</v>
      </c>
      <c r="AB734" t="s">
        <v>1262</v>
      </c>
    </row>
    <row r="735" spans="1:28">
      <c r="A735">
        <v>10792</v>
      </c>
      <c r="B735" s="1" t="s">
        <v>759</v>
      </c>
      <c r="C735" s="1" t="s">
        <v>38</v>
      </c>
      <c r="D735" s="2">
        <v>43600</v>
      </c>
      <c r="E735" s="2">
        <v>43814</v>
      </c>
      <c r="F735" s="1" t="s">
        <v>199</v>
      </c>
      <c r="G735">
        <v>10</v>
      </c>
      <c r="H735">
        <v>19</v>
      </c>
      <c r="I735" s="1" t="s">
        <v>16</v>
      </c>
      <c r="J735" s="1" t="s">
        <v>40</v>
      </c>
      <c r="K735" s="1" t="s">
        <v>41</v>
      </c>
      <c r="L735" s="1" t="s">
        <v>42</v>
      </c>
      <c r="M735" s="1" t="s">
        <v>43</v>
      </c>
      <c r="N735" s="1" t="s">
        <v>155</v>
      </c>
      <c r="O735" s="1" t="s">
        <v>156</v>
      </c>
      <c r="P735" s="1" t="s">
        <v>723</v>
      </c>
      <c r="Q735">
        <v>8</v>
      </c>
      <c r="R735" s="1" t="s">
        <v>22</v>
      </c>
      <c r="S735">
        <v>261</v>
      </c>
      <c r="T735" s="1" t="s">
        <v>693</v>
      </c>
      <c r="U735" s="1" t="s">
        <v>694</v>
      </c>
      <c r="V735">
        <v>10</v>
      </c>
      <c r="W735" s="1" t="s">
        <v>98</v>
      </c>
      <c r="X735" s="1" t="s">
        <v>99</v>
      </c>
      <c r="Y735" s="1" t="s">
        <v>161</v>
      </c>
      <c r="Z735">
        <v>260674</v>
      </c>
      <c r="AA735" t="s">
        <v>1266</v>
      </c>
      <c r="AB735" t="s">
        <v>1266</v>
      </c>
    </row>
    <row r="736" spans="1:28">
      <c r="A736">
        <v>10795</v>
      </c>
      <c r="B736" s="1" t="s">
        <v>793</v>
      </c>
      <c r="C736" s="1" t="s">
        <v>38</v>
      </c>
      <c r="D736" s="2">
        <v>43678</v>
      </c>
      <c r="E736" s="2">
        <v>44743</v>
      </c>
      <c r="F736" s="1" t="s">
        <v>64</v>
      </c>
      <c r="G736">
        <v>200</v>
      </c>
      <c r="H736">
        <v>249</v>
      </c>
      <c r="I736" s="1" t="s">
        <v>16</v>
      </c>
      <c r="J736" s="1" t="s">
        <v>40</v>
      </c>
      <c r="K736" s="1" t="s">
        <v>41</v>
      </c>
      <c r="L736" s="1" t="s">
        <v>42</v>
      </c>
      <c r="M736" s="1" t="s">
        <v>43</v>
      </c>
      <c r="N736" s="1" t="s">
        <v>155</v>
      </c>
      <c r="O736" s="1" t="s">
        <v>156</v>
      </c>
      <c r="P736" s="1" t="s">
        <v>793</v>
      </c>
      <c r="Q736">
        <v>8</v>
      </c>
      <c r="R736" s="1" t="s">
        <v>22</v>
      </c>
      <c r="S736">
        <v>100260</v>
      </c>
      <c r="T736" s="1" t="s">
        <v>794</v>
      </c>
      <c r="U736" s="1" t="s">
        <v>795</v>
      </c>
      <c r="V736">
        <v>7</v>
      </c>
      <c r="W736" s="1" t="s">
        <v>31</v>
      </c>
      <c r="X736" s="1" t="s">
        <v>32</v>
      </c>
      <c r="Y736" s="1" t="s">
        <v>794</v>
      </c>
      <c r="Z736">
        <v>260674</v>
      </c>
      <c r="AA736" t="s">
        <v>1267</v>
      </c>
      <c r="AB736" t="s">
        <v>1267</v>
      </c>
    </row>
    <row r="737" spans="1:28">
      <c r="A737">
        <v>10795</v>
      </c>
      <c r="B737" s="1" t="s">
        <v>793</v>
      </c>
      <c r="C737" s="1" t="s">
        <v>38</v>
      </c>
      <c r="D737" s="2">
        <v>43678</v>
      </c>
      <c r="E737" s="2">
        <v>44743</v>
      </c>
      <c r="F737" s="1" t="s">
        <v>64</v>
      </c>
      <c r="G737">
        <v>200</v>
      </c>
      <c r="H737">
        <v>249</v>
      </c>
      <c r="I737" s="1" t="s">
        <v>16</v>
      </c>
      <c r="J737" s="1" t="s">
        <v>40</v>
      </c>
      <c r="K737" s="1" t="s">
        <v>41</v>
      </c>
      <c r="L737" s="1" t="s">
        <v>42</v>
      </c>
      <c r="M737" s="1" t="s">
        <v>43</v>
      </c>
      <c r="N737" s="1" t="s">
        <v>44</v>
      </c>
      <c r="O737" s="1" t="s">
        <v>45</v>
      </c>
      <c r="P737" s="1" t="s">
        <v>793</v>
      </c>
      <c r="Q737">
        <v>8</v>
      </c>
      <c r="R737" s="1" t="s">
        <v>22</v>
      </c>
      <c r="S737">
        <v>100260</v>
      </c>
      <c r="T737" s="1" t="s">
        <v>794</v>
      </c>
      <c r="U737" s="1" t="s">
        <v>795</v>
      </c>
      <c r="V737">
        <v>7</v>
      </c>
      <c r="W737" s="1" t="s">
        <v>31</v>
      </c>
      <c r="X737" s="1" t="s">
        <v>32</v>
      </c>
      <c r="Y737" s="1" t="s">
        <v>794</v>
      </c>
      <c r="Z737">
        <v>223614</v>
      </c>
      <c r="AA737" t="s">
        <v>1267</v>
      </c>
      <c r="AB737" t="s">
        <v>1256</v>
      </c>
    </row>
    <row r="738" spans="1:28">
      <c r="A738">
        <v>10795</v>
      </c>
      <c r="B738" s="1" t="s">
        <v>793</v>
      </c>
      <c r="C738" s="1" t="s">
        <v>38</v>
      </c>
      <c r="D738" s="2">
        <v>43678</v>
      </c>
      <c r="E738" s="2">
        <v>44743</v>
      </c>
      <c r="F738" s="1" t="s">
        <v>64</v>
      </c>
      <c r="G738">
        <v>200</v>
      </c>
      <c r="H738">
        <v>249</v>
      </c>
      <c r="I738" s="1" t="s">
        <v>16</v>
      </c>
      <c r="J738" s="1" t="s">
        <v>40</v>
      </c>
      <c r="K738" s="1" t="s">
        <v>41</v>
      </c>
      <c r="L738" s="1" t="s">
        <v>42</v>
      </c>
      <c r="M738" s="1" t="s">
        <v>43</v>
      </c>
      <c r="N738" s="1" t="s">
        <v>373</v>
      </c>
      <c r="O738" s="1" t="s">
        <v>374</v>
      </c>
      <c r="P738" s="1" t="s">
        <v>793</v>
      </c>
      <c r="Q738">
        <v>8</v>
      </c>
      <c r="R738" s="1" t="s">
        <v>22</v>
      </c>
      <c r="S738">
        <v>100260</v>
      </c>
      <c r="T738" s="1" t="s">
        <v>794</v>
      </c>
      <c r="U738" s="1" t="s">
        <v>795</v>
      </c>
      <c r="V738">
        <v>7</v>
      </c>
      <c r="W738" s="1" t="s">
        <v>31</v>
      </c>
      <c r="X738" s="1" t="s">
        <v>32</v>
      </c>
      <c r="Y738" s="1" t="s">
        <v>794</v>
      </c>
      <c r="Z738">
        <v>168000</v>
      </c>
      <c r="AA738" t="s">
        <v>1267</v>
      </c>
      <c r="AB738" t="s">
        <v>1256</v>
      </c>
    </row>
    <row r="739" spans="1:28">
      <c r="A739">
        <v>10797</v>
      </c>
      <c r="B739" s="1" t="s">
        <v>796</v>
      </c>
      <c r="C739" s="1" t="s">
        <v>38</v>
      </c>
      <c r="D739" s="2">
        <v>43101</v>
      </c>
      <c r="E739" s="2">
        <v>43800</v>
      </c>
      <c r="F739" s="1" t="s">
        <v>219</v>
      </c>
      <c r="G739">
        <v>100</v>
      </c>
      <c r="H739">
        <v>124</v>
      </c>
      <c r="I739" s="1" t="s">
        <v>16</v>
      </c>
      <c r="J739" s="1" t="s">
        <v>352</v>
      </c>
      <c r="K739" s="1" t="s">
        <v>353</v>
      </c>
      <c r="L739" s="1" t="s">
        <v>456</v>
      </c>
      <c r="M739" s="1" t="s">
        <v>457</v>
      </c>
      <c r="N739" s="1" t="s">
        <v>476</v>
      </c>
      <c r="O739" s="1" t="s">
        <v>477</v>
      </c>
      <c r="P739" s="1" t="s">
        <v>797</v>
      </c>
      <c r="Q739">
        <v>8</v>
      </c>
      <c r="R739" s="1" t="s">
        <v>22</v>
      </c>
      <c r="S739">
        <v>212</v>
      </c>
      <c r="T739" s="1" t="s">
        <v>625</v>
      </c>
      <c r="U739" s="1" t="s">
        <v>625</v>
      </c>
      <c r="V739">
        <v>7</v>
      </c>
      <c r="W739" s="1" t="s">
        <v>31</v>
      </c>
      <c r="X739" s="1" t="s">
        <v>32</v>
      </c>
      <c r="Y739" s="1" t="s">
        <v>798</v>
      </c>
      <c r="Z739">
        <v>128969</v>
      </c>
      <c r="AA739" t="s">
        <v>1270</v>
      </c>
      <c r="AB739" t="s">
        <v>1270</v>
      </c>
    </row>
    <row r="740" spans="1:28">
      <c r="A740">
        <v>10807</v>
      </c>
      <c r="B740" s="1" t="s">
        <v>1430</v>
      </c>
      <c r="C740" s="1" t="s">
        <v>38</v>
      </c>
      <c r="D740" s="2">
        <v>43282</v>
      </c>
      <c r="E740" s="2">
        <v>43799</v>
      </c>
      <c r="F740" s="1" t="s">
        <v>116</v>
      </c>
      <c r="G740">
        <v>800</v>
      </c>
      <c r="H740">
        <v>999</v>
      </c>
      <c r="I740" s="1" t="s">
        <v>16</v>
      </c>
      <c r="J740" s="1" t="s">
        <v>40</v>
      </c>
      <c r="K740" s="1" t="s">
        <v>41</v>
      </c>
      <c r="L740" s="1" t="s">
        <v>173</v>
      </c>
      <c r="M740" s="1" t="s">
        <v>174</v>
      </c>
      <c r="N740" s="1" t="s">
        <v>988</v>
      </c>
      <c r="O740" s="1" t="s">
        <v>989</v>
      </c>
      <c r="P740" s="1" t="s">
        <v>1431</v>
      </c>
      <c r="Q740">
        <v>8</v>
      </c>
      <c r="R740" s="1" t="s">
        <v>22</v>
      </c>
      <c r="S740">
        <v>610</v>
      </c>
      <c r="T740" s="1" t="s">
        <v>1432</v>
      </c>
      <c r="U740" s="1" t="s">
        <v>1433</v>
      </c>
      <c r="V740">
        <v>6</v>
      </c>
      <c r="W740" s="1" t="s">
        <v>51</v>
      </c>
      <c r="X740" s="1" t="s">
        <v>51</v>
      </c>
      <c r="Y740" s="1" t="s">
        <v>503</v>
      </c>
      <c r="Z740">
        <v>202014</v>
      </c>
      <c r="AA740" t="s">
        <v>1434</v>
      </c>
      <c r="AB740" t="s">
        <v>1256</v>
      </c>
    </row>
    <row r="741" spans="1:28">
      <c r="A741">
        <v>10807</v>
      </c>
      <c r="B741" s="1" t="s">
        <v>1430</v>
      </c>
      <c r="C741" s="1" t="s">
        <v>38</v>
      </c>
      <c r="D741" s="2">
        <v>43282</v>
      </c>
      <c r="E741" s="2">
        <v>43799</v>
      </c>
      <c r="F741" s="1" t="s">
        <v>116</v>
      </c>
      <c r="G741">
        <v>800</v>
      </c>
      <c r="H741">
        <v>999</v>
      </c>
      <c r="I741" s="1" t="s">
        <v>16</v>
      </c>
      <c r="J741" s="1" t="s">
        <v>40</v>
      </c>
      <c r="K741" s="1" t="s">
        <v>41</v>
      </c>
      <c r="L741" s="1" t="s">
        <v>179</v>
      </c>
      <c r="M741" s="1" t="s">
        <v>180</v>
      </c>
      <c r="N741" s="1" t="s">
        <v>196</v>
      </c>
      <c r="O741" s="1" t="s">
        <v>197</v>
      </c>
      <c r="P741" s="1" t="s">
        <v>1431</v>
      </c>
      <c r="Q741">
        <v>8</v>
      </c>
      <c r="R741" s="1" t="s">
        <v>22</v>
      </c>
      <c r="S741">
        <v>610</v>
      </c>
      <c r="T741" s="1" t="s">
        <v>1432</v>
      </c>
      <c r="U741" s="1" t="s">
        <v>1433</v>
      </c>
      <c r="V741">
        <v>6</v>
      </c>
      <c r="W741" s="1" t="s">
        <v>51</v>
      </c>
      <c r="X741" s="1" t="s">
        <v>51</v>
      </c>
      <c r="Y741" s="1" t="s">
        <v>503</v>
      </c>
      <c r="Z741">
        <v>176837</v>
      </c>
      <c r="AA741" t="s">
        <v>1434</v>
      </c>
      <c r="AB741" t="s">
        <v>1256</v>
      </c>
    </row>
    <row r="742" spans="1:28">
      <c r="A742">
        <v>10815</v>
      </c>
      <c r="B742" s="1" t="s">
        <v>1435</v>
      </c>
      <c r="C742" s="1" t="s">
        <v>38</v>
      </c>
      <c r="D742" s="2">
        <v>43709</v>
      </c>
      <c r="E742" s="2">
        <v>43921</v>
      </c>
      <c r="F742" s="1" t="s">
        <v>219</v>
      </c>
      <c r="G742">
        <v>70</v>
      </c>
      <c r="H742">
        <v>79</v>
      </c>
      <c r="I742" s="1" t="s">
        <v>16</v>
      </c>
      <c r="J742" s="1" t="s">
        <v>40</v>
      </c>
      <c r="K742" s="1" t="s">
        <v>41</v>
      </c>
      <c r="L742" s="1" t="s">
        <v>191</v>
      </c>
      <c r="M742" s="1" t="s">
        <v>192</v>
      </c>
      <c r="N742" s="1" t="s">
        <v>195</v>
      </c>
      <c r="O742" s="1" t="s">
        <v>192</v>
      </c>
      <c r="P742" s="1" t="s">
        <v>1435</v>
      </c>
      <c r="Q742">
        <v>7</v>
      </c>
      <c r="R742" s="1" t="s">
        <v>314</v>
      </c>
      <c r="S742">
        <v>538</v>
      </c>
      <c r="T742" s="1" t="s">
        <v>342</v>
      </c>
      <c r="U742" s="1" t="s">
        <v>343</v>
      </c>
      <c r="V742">
        <v>7</v>
      </c>
      <c r="W742" s="1" t="s">
        <v>31</v>
      </c>
      <c r="X742" s="1" t="s">
        <v>32</v>
      </c>
      <c r="Y742" s="1" t="s">
        <v>53</v>
      </c>
      <c r="Z742">
        <v>337096</v>
      </c>
      <c r="AA742" t="s">
        <v>1272</v>
      </c>
      <c r="AB742" t="s">
        <v>1272</v>
      </c>
    </row>
    <row r="743" spans="1:28">
      <c r="A743">
        <v>10815</v>
      </c>
      <c r="B743" s="1" t="s">
        <v>1435</v>
      </c>
      <c r="C743" s="1" t="s">
        <v>38</v>
      </c>
      <c r="D743" s="2">
        <v>43709</v>
      </c>
      <c r="E743" s="2">
        <v>43921</v>
      </c>
      <c r="F743" s="1" t="s">
        <v>219</v>
      </c>
      <c r="G743">
        <v>70</v>
      </c>
      <c r="H743">
        <v>79</v>
      </c>
      <c r="I743" s="1" t="s">
        <v>16</v>
      </c>
      <c r="J743" s="1" t="s">
        <v>40</v>
      </c>
      <c r="K743" s="1" t="s">
        <v>41</v>
      </c>
      <c r="L743" s="1" t="s">
        <v>191</v>
      </c>
      <c r="M743" s="1" t="s">
        <v>192</v>
      </c>
      <c r="N743" s="1" t="s">
        <v>193</v>
      </c>
      <c r="O743" s="1" t="s">
        <v>194</v>
      </c>
      <c r="P743" s="1" t="s">
        <v>1435</v>
      </c>
      <c r="Q743">
        <v>7</v>
      </c>
      <c r="R743" s="1" t="s">
        <v>314</v>
      </c>
      <c r="S743">
        <v>538</v>
      </c>
      <c r="T743" s="1" t="s">
        <v>342</v>
      </c>
      <c r="U743" s="1" t="s">
        <v>343</v>
      </c>
      <c r="V743">
        <v>7</v>
      </c>
      <c r="W743" s="1" t="s">
        <v>31</v>
      </c>
      <c r="X743" s="1" t="s">
        <v>32</v>
      </c>
      <c r="Y743" s="1" t="s">
        <v>53</v>
      </c>
      <c r="Z743">
        <v>205743</v>
      </c>
      <c r="AA743" t="s">
        <v>1272</v>
      </c>
      <c r="AB743" t="s">
        <v>1272</v>
      </c>
    </row>
    <row r="744" spans="1:28">
      <c r="A744">
        <v>10815</v>
      </c>
      <c r="B744" s="1" t="s">
        <v>1435</v>
      </c>
      <c r="C744" s="1" t="s">
        <v>38</v>
      </c>
      <c r="D744" s="2">
        <v>43709</v>
      </c>
      <c r="E744" s="2">
        <v>43921</v>
      </c>
      <c r="F744" s="1" t="s">
        <v>219</v>
      </c>
      <c r="G744">
        <v>70</v>
      </c>
      <c r="H744">
        <v>79</v>
      </c>
      <c r="I744" s="1" t="s">
        <v>16</v>
      </c>
      <c r="J744" s="1" t="s">
        <v>40</v>
      </c>
      <c r="K744" s="1" t="s">
        <v>41</v>
      </c>
      <c r="L744" s="1" t="s">
        <v>191</v>
      </c>
      <c r="M744" s="1" t="s">
        <v>192</v>
      </c>
      <c r="N744" s="1" t="s">
        <v>1321</v>
      </c>
      <c r="O744" s="1" t="s">
        <v>1322</v>
      </c>
      <c r="P744" s="1" t="s">
        <v>1435</v>
      </c>
      <c r="Q744">
        <v>7</v>
      </c>
      <c r="R744" s="1" t="s">
        <v>314</v>
      </c>
      <c r="S744">
        <v>538</v>
      </c>
      <c r="T744" s="1" t="s">
        <v>342</v>
      </c>
      <c r="U744" s="1" t="s">
        <v>343</v>
      </c>
      <c r="V744">
        <v>7</v>
      </c>
      <c r="W744" s="1" t="s">
        <v>31</v>
      </c>
      <c r="X744" s="1" t="s">
        <v>32</v>
      </c>
      <c r="Y744" s="1" t="s">
        <v>53</v>
      </c>
      <c r="Z744">
        <v>86652</v>
      </c>
      <c r="AA744" t="s">
        <v>1272</v>
      </c>
      <c r="AB744" t="s">
        <v>1272</v>
      </c>
    </row>
    <row r="745" spans="1:28">
      <c r="A745">
        <v>10831</v>
      </c>
      <c r="B745" s="1" t="s">
        <v>1436</v>
      </c>
      <c r="C745" s="1" t="s">
        <v>38</v>
      </c>
      <c r="D745" s="2">
        <v>43476</v>
      </c>
      <c r="E745" s="2">
        <v>43921</v>
      </c>
      <c r="F745" s="1" t="s">
        <v>163</v>
      </c>
      <c r="G745">
        <v>10</v>
      </c>
      <c r="H745">
        <v>19</v>
      </c>
      <c r="I745" s="1" t="s">
        <v>16</v>
      </c>
      <c r="J745" s="1" t="s">
        <v>40</v>
      </c>
      <c r="K745" s="1" t="s">
        <v>41</v>
      </c>
      <c r="L745" s="1" t="s">
        <v>179</v>
      </c>
      <c r="M745" s="1" t="s">
        <v>180</v>
      </c>
      <c r="N745" s="1" t="s">
        <v>196</v>
      </c>
      <c r="O745" s="1" t="s">
        <v>197</v>
      </c>
      <c r="P745" s="1" t="s">
        <v>1436</v>
      </c>
      <c r="Q745">
        <v>8</v>
      </c>
      <c r="R745" s="1" t="s">
        <v>22</v>
      </c>
      <c r="S745">
        <v>214</v>
      </c>
      <c r="T745" s="1" t="s">
        <v>695</v>
      </c>
      <c r="U745" s="1" t="s">
        <v>696</v>
      </c>
      <c r="V745">
        <v>7</v>
      </c>
      <c r="W745" s="1" t="s">
        <v>31</v>
      </c>
      <c r="X745" s="1" t="s">
        <v>32</v>
      </c>
      <c r="Y745" s="1" t="s">
        <v>449</v>
      </c>
      <c r="Z745">
        <v>176837</v>
      </c>
      <c r="AA745" t="s">
        <v>1266</v>
      </c>
      <c r="AB745" t="s">
        <v>1266</v>
      </c>
    </row>
    <row r="746" spans="1:28">
      <c r="A746">
        <v>10831</v>
      </c>
      <c r="B746" s="1" t="s">
        <v>1436</v>
      </c>
      <c r="C746" s="1" t="s">
        <v>38</v>
      </c>
      <c r="D746" s="2">
        <v>43476</v>
      </c>
      <c r="E746" s="2">
        <v>43921</v>
      </c>
      <c r="F746" s="1" t="s">
        <v>163</v>
      </c>
      <c r="G746">
        <v>10</v>
      </c>
      <c r="H746">
        <v>19</v>
      </c>
      <c r="I746" s="1" t="s">
        <v>16</v>
      </c>
      <c r="J746" s="1" t="s">
        <v>40</v>
      </c>
      <c r="K746" s="1" t="s">
        <v>41</v>
      </c>
      <c r="L746" s="1" t="s">
        <v>171</v>
      </c>
      <c r="M746" s="1" t="s">
        <v>172</v>
      </c>
      <c r="N746" s="1" t="s">
        <v>259</v>
      </c>
      <c r="O746" s="1" t="s">
        <v>172</v>
      </c>
      <c r="P746" s="1" t="s">
        <v>1436</v>
      </c>
      <c r="Q746">
        <v>8</v>
      </c>
      <c r="R746" s="1" t="s">
        <v>22</v>
      </c>
      <c r="S746">
        <v>214</v>
      </c>
      <c r="T746" s="1" t="s">
        <v>695</v>
      </c>
      <c r="U746" s="1" t="s">
        <v>696</v>
      </c>
      <c r="V746">
        <v>7</v>
      </c>
      <c r="W746" s="1" t="s">
        <v>31</v>
      </c>
      <c r="X746" s="1" t="s">
        <v>32</v>
      </c>
      <c r="Y746" s="1" t="s">
        <v>449</v>
      </c>
      <c r="Z746">
        <v>269716</v>
      </c>
      <c r="AA746" t="s">
        <v>1266</v>
      </c>
      <c r="AB746" t="s">
        <v>1266</v>
      </c>
    </row>
    <row r="747" spans="1:28">
      <c r="A747">
        <v>10882</v>
      </c>
      <c r="B747" s="1" t="s">
        <v>1437</v>
      </c>
      <c r="C747" s="1" t="s">
        <v>38</v>
      </c>
      <c r="D747" s="2">
        <v>43472</v>
      </c>
      <c r="E747" s="2">
        <v>43890</v>
      </c>
      <c r="F747" s="1" t="s">
        <v>1438</v>
      </c>
      <c r="G747">
        <v>1</v>
      </c>
      <c r="H747">
        <v>9</v>
      </c>
      <c r="I747" s="1" t="s">
        <v>16</v>
      </c>
      <c r="J747" s="1" t="s">
        <v>40</v>
      </c>
      <c r="K747" s="1" t="s">
        <v>41</v>
      </c>
      <c r="L747" s="1" t="s">
        <v>191</v>
      </c>
      <c r="M747" s="1" t="s">
        <v>192</v>
      </c>
      <c r="N747" s="1" t="s">
        <v>193</v>
      </c>
      <c r="O747" s="1" t="s">
        <v>194</v>
      </c>
      <c r="P747" s="1" t="s">
        <v>1437</v>
      </c>
      <c r="Q747">
        <v>7</v>
      </c>
      <c r="R747" s="1" t="s">
        <v>314</v>
      </c>
      <c r="S747">
        <v>504</v>
      </c>
      <c r="T747" s="1" t="s">
        <v>397</v>
      </c>
      <c r="U747" s="1" t="s">
        <v>398</v>
      </c>
      <c r="V747">
        <v>5</v>
      </c>
      <c r="W747" s="1" t="s">
        <v>109</v>
      </c>
      <c r="X747" s="1" t="s">
        <v>109</v>
      </c>
      <c r="Y747" s="1" t="s">
        <v>292</v>
      </c>
      <c r="Z747">
        <v>205743</v>
      </c>
      <c r="AA747" t="s">
        <v>1257</v>
      </c>
      <c r="AB747" t="s">
        <v>1257</v>
      </c>
    </row>
    <row r="748" spans="1:28">
      <c r="A748">
        <v>10882</v>
      </c>
      <c r="B748" s="1" t="s">
        <v>1437</v>
      </c>
      <c r="C748" s="1" t="s">
        <v>38</v>
      </c>
      <c r="D748" s="2">
        <v>43472</v>
      </c>
      <c r="E748" s="2">
        <v>43890</v>
      </c>
      <c r="F748" s="1" t="s">
        <v>1438</v>
      </c>
      <c r="G748">
        <v>1</v>
      </c>
      <c r="H748">
        <v>9</v>
      </c>
      <c r="I748" s="1" t="s">
        <v>16</v>
      </c>
      <c r="J748" s="1" t="s">
        <v>40</v>
      </c>
      <c r="K748" s="1" t="s">
        <v>41</v>
      </c>
      <c r="L748" s="1" t="s">
        <v>179</v>
      </c>
      <c r="M748" s="1" t="s">
        <v>180</v>
      </c>
      <c r="N748" s="1" t="s">
        <v>248</v>
      </c>
      <c r="O748" s="1" t="s">
        <v>249</v>
      </c>
      <c r="P748" s="1" t="s">
        <v>1437</v>
      </c>
      <c r="Q748">
        <v>7</v>
      </c>
      <c r="R748" s="1" t="s">
        <v>314</v>
      </c>
      <c r="S748">
        <v>504</v>
      </c>
      <c r="T748" s="1" t="s">
        <v>397</v>
      </c>
      <c r="U748" s="1" t="s">
        <v>398</v>
      </c>
      <c r="V748">
        <v>5</v>
      </c>
      <c r="W748" s="1" t="s">
        <v>109</v>
      </c>
      <c r="X748" s="1" t="s">
        <v>109</v>
      </c>
      <c r="Y748" s="1" t="s">
        <v>292</v>
      </c>
      <c r="Z748">
        <v>222860</v>
      </c>
      <c r="AA748" t="s">
        <v>1257</v>
      </c>
      <c r="AB748" t="s">
        <v>1257</v>
      </c>
    </row>
    <row r="749" spans="1:28">
      <c r="A749">
        <v>10882</v>
      </c>
      <c r="B749" s="1" t="s">
        <v>1437</v>
      </c>
      <c r="C749" s="1" t="s">
        <v>38</v>
      </c>
      <c r="D749" s="2">
        <v>43472</v>
      </c>
      <c r="E749" s="2">
        <v>43890</v>
      </c>
      <c r="F749" s="1" t="s">
        <v>1438</v>
      </c>
      <c r="G749">
        <v>1</v>
      </c>
      <c r="H749">
        <v>9</v>
      </c>
      <c r="I749" s="1" t="s">
        <v>16</v>
      </c>
      <c r="J749" s="1" t="s">
        <v>40</v>
      </c>
      <c r="K749" s="1" t="s">
        <v>41</v>
      </c>
      <c r="L749" s="1" t="s">
        <v>179</v>
      </c>
      <c r="M749" s="1" t="s">
        <v>180</v>
      </c>
      <c r="N749" s="1" t="s">
        <v>284</v>
      </c>
      <c r="O749" s="1" t="s">
        <v>285</v>
      </c>
      <c r="P749" s="1" t="s">
        <v>1437</v>
      </c>
      <c r="Q749">
        <v>7</v>
      </c>
      <c r="R749" s="1" t="s">
        <v>314</v>
      </c>
      <c r="S749">
        <v>504</v>
      </c>
      <c r="T749" s="1" t="s">
        <v>397</v>
      </c>
      <c r="U749" s="1" t="s">
        <v>398</v>
      </c>
      <c r="V749">
        <v>5</v>
      </c>
      <c r="W749" s="1" t="s">
        <v>109</v>
      </c>
      <c r="X749" s="1" t="s">
        <v>109</v>
      </c>
      <c r="Y749" s="1" t="s">
        <v>292</v>
      </c>
      <c r="Z749">
        <v>255179</v>
      </c>
      <c r="AA749" t="s">
        <v>1257</v>
      </c>
      <c r="AB749" t="s">
        <v>1257</v>
      </c>
    </row>
    <row r="750" spans="1:28">
      <c r="A750">
        <v>10882</v>
      </c>
      <c r="B750" s="1" t="s">
        <v>1437</v>
      </c>
      <c r="C750" s="1" t="s">
        <v>38</v>
      </c>
      <c r="D750" s="2">
        <v>43472</v>
      </c>
      <c r="E750" s="2">
        <v>43890</v>
      </c>
      <c r="F750" s="1" t="s">
        <v>261</v>
      </c>
      <c r="G750">
        <v>1</v>
      </c>
      <c r="H750">
        <v>9</v>
      </c>
      <c r="I750" s="1" t="s">
        <v>16</v>
      </c>
      <c r="J750" s="1" t="s">
        <v>40</v>
      </c>
      <c r="K750" s="1" t="s">
        <v>41</v>
      </c>
      <c r="L750" s="1" t="s">
        <v>42</v>
      </c>
      <c r="M750" s="1" t="s">
        <v>43</v>
      </c>
      <c r="N750" s="1" t="s">
        <v>155</v>
      </c>
      <c r="O750" s="1" t="s">
        <v>156</v>
      </c>
      <c r="P750" s="1" t="s">
        <v>1437</v>
      </c>
      <c r="Q750">
        <v>7</v>
      </c>
      <c r="R750" s="1" t="s">
        <v>314</v>
      </c>
      <c r="S750">
        <v>504</v>
      </c>
      <c r="T750" s="1" t="s">
        <v>397</v>
      </c>
      <c r="U750" s="1" t="s">
        <v>398</v>
      </c>
      <c r="V750">
        <v>5</v>
      </c>
      <c r="W750" s="1" t="s">
        <v>109</v>
      </c>
      <c r="X750" s="1" t="s">
        <v>109</v>
      </c>
      <c r="Y750" s="1" t="s">
        <v>292</v>
      </c>
      <c r="Z750">
        <v>260674</v>
      </c>
      <c r="AA750" t="s">
        <v>1257</v>
      </c>
      <c r="AB750" t="s">
        <v>1257</v>
      </c>
    </row>
    <row r="751" spans="1:28">
      <c r="A751">
        <v>10882</v>
      </c>
      <c r="B751" s="1" t="s">
        <v>1437</v>
      </c>
      <c r="C751" s="1" t="s">
        <v>38</v>
      </c>
      <c r="D751" s="2">
        <v>43472</v>
      </c>
      <c r="E751" s="2">
        <v>43890</v>
      </c>
      <c r="F751" s="1" t="s">
        <v>261</v>
      </c>
      <c r="G751">
        <v>1</v>
      </c>
      <c r="H751">
        <v>9</v>
      </c>
      <c r="I751" s="1" t="s">
        <v>16</v>
      </c>
      <c r="J751" s="1" t="s">
        <v>40</v>
      </c>
      <c r="K751" s="1" t="s">
        <v>41</v>
      </c>
      <c r="L751" s="1" t="s">
        <v>42</v>
      </c>
      <c r="M751" s="1" t="s">
        <v>43</v>
      </c>
      <c r="N751" s="1" t="s">
        <v>344</v>
      </c>
      <c r="O751" s="1" t="s">
        <v>43</v>
      </c>
      <c r="P751" s="1" t="s">
        <v>1437</v>
      </c>
      <c r="Q751">
        <v>7</v>
      </c>
      <c r="R751" s="1" t="s">
        <v>314</v>
      </c>
      <c r="S751">
        <v>504</v>
      </c>
      <c r="T751" s="1" t="s">
        <v>397</v>
      </c>
      <c r="U751" s="1" t="s">
        <v>398</v>
      </c>
      <c r="V751">
        <v>5</v>
      </c>
      <c r="W751" s="1" t="s">
        <v>109</v>
      </c>
      <c r="X751" s="1" t="s">
        <v>109</v>
      </c>
      <c r="Y751" s="1" t="s">
        <v>292</v>
      </c>
      <c r="Z751">
        <v>177160</v>
      </c>
      <c r="AA751" t="s">
        <v>1257</v>
      </c>
      <c r="AB751" t="s">
        <v>1257</v>
      </c>
    </row>
    <row r="752" spans="1:28">
      <c r="A752">
        <v>10892</v>
      </c>
      <c r="B752" s="1" t="s">
        <v>1439</v>
      </c>
      <c r="C752" s="1" t="s">
        <v>38</v>
      </c>
      <c r="D752" s="2">
        <v>43739</v>
      </c>
      <c r="E752" s="2">
        <v>43829</v>
      </c>
      <c r="F752" s="1" t="s">
        <v>115</v>
      </c>
      <c r="G752">
        <v>1</v>
      </c>
      <c r="H752">
        <v>9</v>
      </c>
      <c r="I752" s="1" t="s">
        <v>16</v>
      </c>
      <c r="J752" s="1" t="s">
        <v>40</v>
      </c>
      <c r="K752" s="1" t="s">
        <v>41</v>
      </c>
      <c r="L752" s="1" t="s">
        <v>191</v>
      </c>
      <c r="M752" s="1" t="s">
        <v>192</v>
      </c>
      <c r="N752" s="1" t="s">
        <v>195</v>
      </c>
      <c r="O752" s="1" t="s">
        <v>192</v>
      </c>
      <c r="P752" s="1" t="s">
        <v>1439</v>
      </c>
      <c r="Q752">
        <v>8</v>
      </c>
      <c r="R752" s="1" t="s">
        <v>22</v>
      </c>
      <c r="S752">
        <v>82</v>
      </c>
      <c r="T752" s="1" t="s">
        <v>1440</v>
      </c>
      <c r="U752" s="1" t="s">
        <v>1441</v>
      </c>
      <c r="V752">
        <v>2</v>
      </c>
      <c r="W752" s="1" t="s">
        <v>169</v>
      </c>
      <c r="X752" s="1" t="s">
        <v>169</v>
      </c>
      <c r="Y752" s="1" t="s">
        <v>161</v>
      </c>
      <c r="Z752">
        <v>337096</v>
      </c>
      <c r="AA752" t="s">
        <v>1257</v>
      </c>
      <c r="AB752" t="s">
        <v>1257</v>
      </c>
    </row>
    <row r="753" spans="1:28">
      <c r="A753">
        <v>10892</v>
      </c>
      <c r="B753" s="1" t="s">
        <v>1439</v>
      </c>
      <c r="C753" s="1" t="s">
        <v>38</v>
      </c>
      <c r="D753" s="2">
        <v>43739</v>
      </c>
      <c r="E753" s="2">
        <v>43829</v>
      </c>
      <c r="F753" s="1" t="s">
        <v>115</v>
      </c>
      <c r="G753">
        <v>1</v>
      </c>
      <c r="H753">
        <v>9</v>
      </c>
      <c r="I753" s="1" t="s">
        <v>16</v>
      </c>
      <c r="J753" s="1" t="s">
        <v>40</v>
      </c>
      <c r="K753" s="1" t="s">
        <v>41</v>
      </c>
      <c r="L753" s="1" t="s">
        <v>191</v>
      </c>
      <c r="M753" s="1" t="s">
        <v>192</v>
      </c>
      <c r="N753" s="1" t="s">
        <v>195</v>
      </c>
      <c r="O753" s="1" t="s">
        <v>192</v>
      </c>
      <c r="P753" s="1" t="s">
        <v>1439</v>
      </c>
      <c r="Q753">
        <v>8</v>
      </c>
      <c r="R753" s="1" t="s">
        <v>22</v>
      </c>
      <c r="S753">
        <v>82</v>
      </c>
      <c r="T753" s="1" t="s">
        <v>1440</v>
      </c>
      <c r="U753" s="1" t="s">
        <v>1441</v>
      </c>
      <c r="V753">
        <v>4</v>
      </c>
      <c r="W753" s="1" t="s">
        <v>49</v>
      </c>
      <c r="X753" s="1" t="s">
        <v>50</v>
      </c>
      <c r="Y753" s="1" t="s">
        <v>161</v>
      </c>
      <c r="Z753">
        <v>337096</v>
      </c>
      <c r="AA753" t="s">
        <v>1257</v>
      </c>
      <c r="AB753" t="s">
        <v>1257</v>
      </c>
    </row>
    <row r="754" spans="1:28">
      <c r="A754">
        <v>10892</v>
      </c>
      <c r="B754" s="1" t="s">
        <v>1439</v>
      </c>
      <c r="C754" s="1" t="s">
        <v>38</v>
      </c>
      <c r="D754" s="2">
        <v>43739</v>
      </c>
      <c r="E754" s="2">
        <v>43829</v>
      </c>
      <c r="F754" s="1" t="s">
        <v>115</v>
      </c>
      <c r="G754">
        <v>1</v>
      </c>
      <c r="H754">
        <v>9</v>
      </c>
      <c r="I754" s="1" t="s">
        <v>16</v>
      </c>
      <c r="J754" s="1" t="s">
        <v>40</v>
      </c>
      <c r="K754" s="1" t="s">
        <v>41</v>
      </c>
      <c r="L754" s="1" t="s">
        <v>191</v>
      </c>
      <c r="M754" s="1" t="s">
        <v>192</v>
      </c>
      <c r="N754" s="1" t="s">
        <v>1321</v>
      </c>
      <c r="O754" s="1" t="s">
        <v>1322</v>
      </c>
      <c r="P754" s="1" t="s">
        <v>1439</v>
      </c>
      <c r="Q754">
        <v>8</v>
      </c>
      <c r="R754" s="1" t="s">
        <v>22</v>
      </c>
      <c r="S754">
        <v>82</v>
      </c>
      <c r="T754" s="1" t="s">
        <v>1440</v>
      </c>
      <c r="U754" s="1" t="s">
        <v>1441</v>
      </c>
      <c r="V754">
        <v>2</v>
      </c>
      <c r="W754" s="1" t="s">
        <v>169</v>
      </c>
      <c r="X754" s="1" t="s">
        <v>169</v>
      </c>
      <c r="Y754" s="1" t="s">
        <v>161</v>
      </c>
      <c r="Z754">
        <v>86652</v>
      </c>
      <c r="AA754" t="s">
        <v>1257</v>
      </c>
      <c r="AB754" t="s">
        <v>1257</v>
      </c>
    </row>
    <row r="755" spans="1:28">
      <c r="A755">
        <v>10892</v>
      </c>
      <c r="B755" s="1" t="s">
        <v>1439</v>
      </c>
      <c r="C755" s="1" t="s">
        <v>38</v>
      </c>
      <c r="D755" s="2">
        <v>43739</v>
      </c>
      <c r="E755" s="2">
        <v>43829</v>
      </c>
      <c r="F755" s="1" t="s">
        <v>115</v>
      </c>
      <c r="G755">
        <v>1</v>
      </c>
      <c r="H755">
        <v>9</v>
      </c>
      <c r="I755" s="1" t="s">
        <v>16</v>
      </c>
      <c r="J755" s="1" t="s">
        <v>40</v>
      </c>
      <c r="K755" s="1" t="s">
        <v>41</v>
      </c>
      <c r="L755" s="1" t="s">
        <v>191</v>
      </c>
      <c r="M755" s="1" t="s">
        <v>192</v>
      </c>
      <c r="N755" s="1" t="s">
        <v>1321</v>
      </c>
      <c r="O755" s="1" t="s">
        <v>1322</v>
      </c>
      <c r="P755" s="1" t="s">
        <v>1439</v>
      </c>
      <c r="Q755">
        <v>8</v>
      </c>
      <c r="R755" s="1" t="s">
        <v>22</v>
      </c>
      <c r="S755">
        <v>82</v>
      </c>
      <c r="T755" s="1" t="s">
        <v>1440</v>
      </c>
      <c r="U755" s="1" t="s">
        <v>1441</v>
      </c>
      <c r="V755">
        <v>4</v>
      </c>
      <c r="W755" s="1" t="s">
        <v>49</v>
      </c>
      <c r="X755" s="1" t="s">
        <v>50</v>
      </c>
      <c r="Y755" s="1" t="s">
        <v>161</v>
      </c>
      <c r="Z755">
        <v>86652</v>
      </c>
      <c r="AA755" t="s">
        <v>1257</v>
      </c>
      <c r="AB755" t="s">
        <v>1257</v>
      </c>
    </row>
    <row r="756" spans="1:28">
      <c r="A756">
        <v>10892</v>
      </c>
      <c r="B756" s="1" t="s">
        <v>1439</v>
      </c>
      <c r="C756" s="1" t="s">
        <v>38</v>
      </c>
      <c r="D756" s="2">
        <v>43739</v>
      </c>
      <c r="E756" s="2">
        <v>43829</v>
      </c>
      <c r="F756" s="1" t="s">
        <v>163</v>
      </c>
      <c r="G756">
        <v>1</v>
      </c>
      <c r="H756">
        <v>9</v>
      </c>
      <c r="I756" s="1" t="s">
        <v>16</v>
      </c>
      <c r="J756" s="1" t="s">
        <v>40</v>
      </c>
      <c r="K756" s="1" t="s">
        <v>41</v>
      </c>
      <c r="L756" s="1" t="s">
        <v>173</v>
      </c>
      <c r="M756" s="1" t="s">
        <v>174</v>
      </c>
      <c r="N756" s="1" t="s">
        <v>1323</v>
      </c>
      <c r="O756" s="1" t="s">
        <v>1324</v>
      </c>
      <c r="P756" s="1" t="s">
        <v>1439</v>
      </c>
      <c r="Q756">
        <v>8</v>
      </c>
      <c r="R756" s="1" t="s">
        <v>22</v>
      </c>
      <c r="S756">
        <v>82</v>
      </c>
      <c r="T756" s="1" t="s">
        <v>1440</v>
      </c>
      <c r="U756" s="1" t="s">
        <v>1441</v>
      </c>
      <c r="V756">
        <v>2</v>
      </c>
      <c r="W756" s="1" t="s">
        <v>169</v>
      </c>
      <c r="X756" s="1" t="s">
        <v>169</v>
      </c>
      <c r="Y756" s="1" t="s">
        <v>161</v>
      </c>
      <c r="Z756">
        <v>96529</v>
      </c>
      <c r="AA756" t="s">
        <v>1257</v>
      </c>
      <c r="AB756" t="s">
        <v>1257</v>
      </c>
    </row>
    <row r="757" spans="1:28">
      <c r="A757">
        <v>10892</v>
      </c>
      <c r="B757" s="1" t="s">
        <v>1439</v>
      </c>
      <c r="C757" s="1" t="s">
        <v>38</v>
      </c>
      <c r="D757" s="2">
        <v>43739</v>
      </c>
      <c r="E757" s="2">
        <v>43829</v>
      </c>
      <c r="F757" s="1" t="s">
        <v>163</v>
      </c>
      <c r="G757">
        <v>1</v>
      </c>
      <c r="H757">
        <v>9</v>
      </c>
      <c r="I757" s="1" t="s">
        <v>16</v>
      </c>
      <c r="J757" s="1" t="s">
        <v>40</v>
      </c>
      <c r="K757" s="1" t="s">
        <v>41</v>
      </c>
      <c r="L757" s="1" t="s">
        <v>173</v>
      </c>
      <c r="M757" s="1" t="s">
        <v>174</v>
      </c>
      <c r="N757" s="1" t="s">
        <v>1323</v>
      </c>
      <c r="O757" s="1" t="s">
        <v>1324</v>
      </c>
      <c r="P757" s="1" t="s">
        <v>1439</v>
      </c>
      <c r="Q757">
        <v>8</v>
      </c>
      <c r="R757" s="1" t="s">
        <v>22</v>
      </c>
      <c r="S757">
        <v>82</v>
      </c>
      <c r="T757" s="1" t="s">
        <v>1440</v>
      </c>
      <c r="U757" s="1" t="s">
        <v>1441</v>
      </c>
      <c r="V757">
        <v>4</v>
      </c>
      <c r="W757" s="1" t="s">
        <v>49</v>
      </c>
      <c r="X757" s="1" t="s">
        <v>50</v>
      </c>
      <c r="Y757" s="1" t="s">
        <v>161</v>
      </c>
      <c r="Z757">
        <v>96529</v>
      </c>
      <c r="AA757" t="s">
        <v>1257</v>
      </c>
      <c r="AB757" t="s">
        <v>1257</v>
      </c>
    </row>
    <row r="758" spans="1:28">
      <c r="A758">
        <v>10902</v>
      </c>
      <c r="B758" s="1" t="s">
        <v>1442</v>
      </c>
      <c r="C758" s="1" t="s">
        <v>38</v>
      </c>
      <c r="D758" s="2">
        <v>43739</v>
      </c>
      <c r="E758" s="2">
        <v>43921</v>
      </c>
      <c r="F758" s="1" t="s">
        <v>115</v>
      </c>
      <c r="G758">
        <v>10</v>
      </c>
      <c r="H758">
        <v>19</v>
      </c>
      <c r="I758" s="1" t="s">
        <v>16</v>
      </c>
      <c r="J758" s="1" t="s">
        <v>56</v>
      </c>
      <c r="K758" s="1" t="s">
        <v>57</v>
      </c>
      <c r="L758" s="1" t="s">
        <v>58</v>
      </c>
      <c r="M758" s="1" t="s">
        <v>59</v>
      </c>
      <c r="N758" s="1" t="s">
        <v>159</v>
      </c>
      <c r="O758" s="1" t="s">
        <v>160</v>
      </c>
      <c r="P758" s="1" t="s">
        <v>1443</v>
      </c>
      <c r="Q758">
        <v>8</v>
      </c>
      <c r="R758" s="1" t="s">
        <v>22</v>
      </c>
      <c r="S758">
        <v>1115</v>
      </c>
      <c r="T758" s="1" t="s">
        <v>619</v>
      </c>
      <c r="U758" s="1" t="s">
        <v>620</v>
      </c>
      <c r="V758">
        <v>2</v>
      </c>
      <c r="W758" s="1" t="s">
        <v>169</v>
      </c>
      <c r="X758" s="1" t="s">
        <v>169</v>
      </c>
      <c r="Y758" s="1" t="s">
        <v>161</v>
      </c>
      <c r="Z758">
        <v>336477</v>
      </c>
      <c r="AA758" t="s">
        <v>1266</v>
      </c>
      <c r="AB758" t="s">
        <v>1266</v>
      </c>
    </row>
    <row r="759" spans="1:28">
      <c r="A759">
        <v>10908</v>
      </c>
      <c r="B759" s="1" t="s">
        <v>1444</v>
      </c>
      <c r="C759" s="1" t="s">
        <v>38</v>
      </c>
      <c r="D759" s="2">
        <v>43586</v>
      </c>
      <c r="E759" s="2">
        <v>44012</v>
      </c>
      <c r="F759" s="1" t="s">
        <v>328</v>
      </c>
      <c r="G759">
        <v>40</v>
      </c>
      <c r="H759">
        <v>49</v>
      </c>
      <c r="I759" s="1" t="s">
        <v>16</v>
      </c>
      <c r="J759" s="1" t="s">
        <v>56</v>
      </c>
      <c r="K759" s="1" t="s">
        <v>57</v>
      </c>
      <c r="L759" s="1" t="s">
        <v>132</v>
      </c>
      <c r="M759" s="1" t="s">
        <v>133</v>
      </c>
      <c r="N759" s="1" t="s">
        <v>134</v>
      </c>
      <c r="O759" s="1" t="s">
        <v>133</v>
      </c>
      <c r="P759" s="1" t="s">
        <v>1445</v>
      </c>
      <c r="Q759">
        <v>7</v>
      </c>
      <c r="R759" s="1" t="s">
        <v>314</v>
      </c>
      <c r="S759">
        <v>461</v>
      </c>
      <c r="T759" s="1" t="s">
        <v>395</v>
      </c>
      <c r="U759" s="1" t="s">
        <v>396</v>
      </c>
      <c r="V759">
        <v>2</v>
      </c>
      <c r="W759" s="1" t="s">
        <v>169</v>
      </c>
      <c r="X759" s="1" t="s">
        <v>169</v>
      </c>
      <c r="Y759" s="1" t="s">
        <v>52</v>
      </c>
      <c r="Z759">
        <v>277228</v>
      </c>
      <c r="AA759" t="s">
        <v>1268</v>
      </c>
      <c r="AB759" t="s">
        <v>1268</v>
      </c>
    </row>
    <row r="760" spans="1:28">
      <c r="A760">
        <v>10908</v>
      </c>
      <c r="B760" s="1" t="s">
        <v>1444</v>
      </c>
      <c r="C760" s="1" t="s">
        <v>38</v>
      </c>
      <c r="D760" s="2">
        <v>43586</v>
      </c>
      <c r="E760" s="2">
        <v>44012</v>
      </c>
      <c r="F760" s="1" t="s">
        <v>328</v>
      </c>
      <c r="G760">
        <v>40</v>
      </c>
      <c r="H760">
        <v>49</v>
      </c>
      <c r="I760" s="1" t="s">
        <v>16</v>
      </c>
      <c r="J760" s="1" t="s">
        <v>56</v>
      </c>
      <c r="K760" s="1" t="s">
        <v>57</v>
      </c>
      <c r="L760" s="1" t="s">
        <v>132</v>
      </c>
      <c r="M760" s="1" t="s">
        <v>133</v>
      </c>
      <c r="N760" s="1" t="s">
        <v>134</v>
      </c>
      <c r="O760" s="1" t="s">
        <v>133</v>
      </c>
      <c r="P760" s="1" t="s">
        <v>1445</v>
      </c>
      <c r="Q760">
        <v>7</v>
      </c>
      <c r="R760" s="1" t="s">
        <v>314</v>
      </c>
      <c r="S760">
        <v>461</v>
      </c>
      <c r="T760" s="1" t="s">
        <v>395</v>
      </c>
      <c r="U760" s="1" t="s">
        <v>396</v>
      </c>
      <c r="V760">
        <v>5</v>
      </c>
      <c r="W760" s="1" t="s">
        <v>109</v>
      </c>
      <c r="X760" s="1" t="s">
        <v>109</v>
      </c>
      <c r="Y760" s="1" t="s">
        <v>52</v>
      </c>
      <c r="Z760">
        <v>277228</v>
      </c>
      <c r="AA760" t="s">
        <v>1268</v>
      </c>
      <c r="AB760" t="s">
        <v>1268</v>
      </c>
    </row>
    <row r="761" spans="1:28">
      <c r="A761">
        <v>10908</v>
      </c>
      <c r="B761" s="1" t="s">
        <v>1444</v>
      </c>
      <c r="C761" s="1" t="s">
        <v>38</v>
      </c>
      <c r="D761" s="2">
        <v>43586</v>
      </c>
      <c r="E761" s="2">
        <v>44012</v>
      </c>
      <c r="F761" s="1" t="s">
        <v>328</v>
      </c>
      <c r="G761">
        <v>40</v>
      </c>
      <c r="H761">
        <v>49</v>
      </c>
      <c r="I761" s="1" t="s">
        <v>16</v>
      </c>
      <c r="J761" s="1" t="s">
        <v>56</v>
      </c>
      <c r="K761" s="1" t="s">
        <v>57</v>
      </c>
      <c r="L761" s="1" t="s">
        <v>132</v>
      </c>
      <c r="M761" s="1" t="s">
        <v>133</v>
      </c>
      <c r="N761" s="1" t="s">
        <v>134</v>
      </c>
      <c r="O761" s="1" t="s">
        <v>133</v>
      </c>
      <c r="P761" s="1" t="s">
        <v>1445</v>
      </c>
      <c r="Q761">
        <v>7</v>
      </c>
      <c r="R761" s="1" t="s">
        <v>314</v>
      </c>
      <c r="S761">
        <v>461</v>
      </c>
      <c r="T761" s="1" t="s">
        <v>395</v>
      </c>
      <c r="U761" s="1" t="s">
        <v>396</v>
      </c>
      <c r="V761">
        <v>6</v>
      </c>
      <c r="W761" s="1" t="s">
        <v>51</v>
      </c>
      <c r="X761" s="1" t="s">
        <v>51</v>
      </c>
      <c r="Y761" s="1" t="s">
        <v>52</v>
      </c>
      <c r="Z761">
        <v>277228</v>
      </c>
      <c r="AA761" t="s">
        <v>1268</v>
      </c>
      <c r="AB761" t="s">
        <v>1268</v>
      </c>
    </row>
    <row r="762" spans="1:28">
      <c r="A762">
        <v>10908</v>
      </c>
      <c r="B762" s="1" t="s">
        <v>1444</v>
      </c>
      <c r="C762" s="1" t="s">
        <v>38</v>
      </c>
      <c r="D762" s="2">
        <v>43586</v>
      </c>
      <c r="E762" s="2">
        <v>44012</v>
      </c>
      <c r="F762" s="1" t="s">
        <v>328</v>
      </c>
      <c r="G762">
        <v>40</v>
      </c>
      <c r="H762">
        <v>49</v>
      </c>
      <c r="I762" s="1" t="s">
        <v>16</v>
      </c>
      <c r="J762" s="1" t="s">
        <v>56</v>
      </c>
      <c r="K762" s="1" t="s">
        <v>57</v>
      </c>
      <c r="L762" s="1" t="s">
        <v>132</v>
      </c>
      <c r="M762" s="1" t="s">
        <v>133</v>
      </c>
      <c r="N762" s="1" t="s">
        <v>134</v>
      </c>
      <c r="O762" s="1" t="s">
        <v>133</v>
      </c>
      <c r="P762" s="1" t="s">
        <v>1445</v>
      </c>
      <c r="Q762">
        <v>7</v>
      </c>
      <c r="R762" s="1" t="s">
        <v>314</v>
      </c>
      <c r="S762">
        <v>461</v>
      </c>
      <c r="T762" s="1" t="s">
        <v>395</v>
      </c>
      <c r="U762" s="1" t="s">
        <v>396</v>
      </c>
      <c r="V762">
        <v>10</v>
      </c>
      <c r="W762" s="1" t="s">
        <v>98</v>
      </c>
      <c r="X762" s="1" t="s">
        <v>99</v>
      </c>
      <c r="Y762" s="1" t="s">
        <v>52</v>
      </c>
      <c r="Z762">
        <v>277228</v>
      </c>
      <c r="AA762" t="s">
        <v>1268</v>
      </c>
      <c r="AB762" t="s">
        <v>1268</v>
      </c>
    </row>
    <row r="763" spans="1:28">
      <c r="A763">
        <v>10909</v>
      </c>
      <c r="B763" s="1" t="s">
        <v>1446</v>
      </c>
      <c r="C763" s="1" t="s">
        <v>38</v>
      </c>
      <c r="D763" s="2">
        <v>43586</v>
      </c>
      <c r="E763" s="2">
        <v>44042</v>
      </c>
      <c r="F763" s="1" t="s">
        <v>261</v>
      </c>
      <c r="G763">
        <v>30</v>
      </c>
      <c r="H763">
        <v>39</v>
      </c>
      <c r="I763" s="1" t="s">
        <v>16</v>
      </c>
      <c r="J763" s="1" t="s">
        <v>56</v>
      </c>
      <c r="K763" s="1" t="s">
        <v>57</v>
      </c>
      <c r="L763" s="1" t="s">
        <v>132</v>
      </c>
      <c r="M763" s="1" t="s">
        <v>133</v>
      </c>
      <c r="N763" s="1" t="s">
        <v>134</v>
      </c>
      <c r="O763" s="1" t="s">
        <v>133</v>
      </c>
      <c r="P763" s="1" t="s">
        <v>1447</v>
      </c>
      <c r="Q763">
        <v>7</v>
      </c>
      <c r="R763" s="1" t="s">
        <v>314</v>
      </c>
      <c r="S763">
        <v>461</v>
      </c>
      <c r="T763" s="1" t="s">
        <v>395</v>
      </c>
      <c r="U763" s="1" t="s">
        <v>396</v>
      </c>
      <c r="V763">
        <v>2</v>
      </c>
      <c r="W763" s="1" t="s">
        <v>169</v>
      </c>
      <c r="X763" s="1" t="s">
        <v>169</v>
      </c>
      <c r="Y763" s="1" t="s">
        <v>52</v>
      </c>
      <c r="Z763">
        <v>277228</v>
      </c>
      <c r="AA763" t="s">
        <v>1263</v>
      </c>
      <c r="AB763" t="s">
        <v>1263</v>
      </c>
    </row>
    <row r="764" spans="1:28">
      <c r="A764">
        <v>10909</v>
      </c>
      <c r="B764" s="1" t="s">
        <v>1446</v>
      </c>
      <c r="C764" s="1" t="s">
        <v>38</v>
      </c>
      <c r="D764" s="2">
        <v>43586</v>
      </c>
      <c r="E764" s="2">
        <v>44042</v>
      </c>
      <c r="F764" s="1" t="s">
        <v>261</v>
      </c>
      <c r="G764">
        <v>30</v>
      </c>
      <c r="H764">
        <v>39</v>
      </c>
      <c r="I764" s="1" t="s">
        <v>16</v>
      </c>
      <c r="J764" s="1" t="s">
        <v>56</v>
      </c>
      <c r="K764" s="1" t="s">
        <v>57</v>
      </c>
      <c r="L764" s="1" t="s">
        <v>132</v>
      </c>
      <c r="M764" s="1" t="s">
        <v>133</v>
      </c>
      <c r="N764" s="1" t="s">
        <v>134</v>
      </c>
      <c r="O764" s="1" t="s">
        <v>133</v>
      </c>
      <c r="P764" s="1" t="s">
        <v>1447</v>
      </c>
      <c r="Q764">
        <v>7</v>
      </c>
      <c r="R764" s="1" t="s">
        <v>314</v>
      </c>
      <c r="S764">
        <v>461</v>
      </c>
      <c r="T764" s="1" t="s">
        <v>395</v>
      </c>
      <c r="U764" s="1" t="s">
        <v>396</v>
      </c>
      <c r="V764">
        <v>5</v>
      </c>
      <c r="W764" s="1" t="s">
        <v>109</v>
      </c>
      <c r="X764" s="1" t="s">
        <v>109</v>
      </c>
      <c r="Y764" s="1" t="s">
        <v>52</v>
      </c>
      <c r="Z764">
        <v>277228</v>
      </c>
      <c r="AA764" t="s">
        <v>1263</v>
      </c>
      <c r="AB764" t="s">
        <v>1263</v>
      </c>
    </row>
    <row r="765" spans="1:28">
      <c r="A765">
        <v>10909</v>
      </c>
      <c r="B765" s="1" t="s">
        <v>1446</v>
      </c>
      <c r="C765" s="1" t="s">
        <v>38</v>
      </c>
      <c r="D765" s="2">
        <v>43586</v>
      </c>
      <c r="E765" s="2">
        <v>44042</v>
      </c>
      <c r="F765" s="1" t="s">
        <v>261</v>
      </c>
      <c r="G765">
        <v>30</v>
      </c>
      <c r="H765">
        <v>39</v>
      </c>
      <c r="I765" s="1" t="s">
        <v>16</v>
      </c>
      <c r="J765" s="1" t="s">
        <v>56</v>
      </c>
      <c r="K765" s="1" t="s">
        <v>57</v>
      </c>
      <c r="L765" s="1" t="s">
        <v>132</v>
      </c>
      <c r="M765" s="1" t="s">
        <v>133</v>
      </c>
      <c r="N765" s="1" t="s">
        <v>134</v>
      </c>
      <c r="O765" s="1" t="s">
        <v>133</v>
      </c>
      <c r="P765" s="1" t="s">
        <v>1447</v>
      </c>
      <c r="Q765">
        <v>7</v>
      </c>
      <c r="R765" s="1" t="s">
        <v>314</v>
      </c>
      <c r="S765">
        <v>461</v>
      </c>
      <c r="T765" s="1" t="s">
        <v>395</v>
      </c>
      <c r="U765" s="1" t="s">
        <v>396</v>
      </c>
      <c r="V765">
        <v>6</v>
      </c>
      <c r="W765" s="1" t="s">
        <v>51</v>
      </c>
      <c r="X765" s="1" t="s">
        <v>51</v>
      </c>
      <c r="Y765" s="1" t="s">
        <v>52</v>
      </c>
      <c r="Z765">
        <v>277228</v>
      </c>
      <c r="AA765" t="s">
        <v>1263</v>
      </c>
      <c r="AB765" t="s">
        <v>1263</v>
      </c>
    </row>
    <row r="766" spans="1:28">
      <c r="A766">
        <v>10909</v>
      </c>
      <c r="B766" s="1" t="s">
        <v>1446</v>
      </c>
      <c r="C766" s="1" t="s">
        <v>38</v>
      </c>
      <c r="D766" s="2">
        <v>43586</v>
      </c>
      <c r="E766" s="2">
        <v>44042</v>
      </c>
      <c r="F766" s="1" t="s">
        <v>261</v>
      </c>
      <c r="G766">
        <v>30</v>
      </c>
      <c r="H766">
        <v>39</v>
      </c>
      <c r="I766" s="1" t="s">
        <v>16</v>
      </c>
      <c r="J766" s="1" t="s">
        <v>56</v>
      </c>
      <c r="K766" s="1" t="s">
        <v>57</v>
      </c>
      <c r="L766" s="1" t="s">
        <v>61</v>
      </c>
      <c r="M766" s="1" t="s">
        <v>62</v>
      </c>
      <c r="N766" s="1" t="s">
        <v>63</v>
      </c>
      <c r="O766" s="1" t="s">
        <v>62</v>
      </c>
      <c r="P766" s="1" t="s">
        <v>1447</v>
      </c>
      <c r="Q766">
        <v>7</v>
      </c>
      <c r="R766" s="1" t="s">
        <v>314</v>
      </c>
      <c r="S766">
        <v>461</v>
      </c>
      <c r="T766" s="1" t="s">
        <v>395</v>
      </c>
      <c r="U766" s="1" t="s">
        <v>396</v>
      </c>
      <c r="V766">
        <v>2</v>
      </c>
      <c r="W766" s="1" t="s">
        <v>169</v>
      </c>
      <c r="X766" s="1" t="s">
        <v>169</v>
      </c>
      <c r="Y766" s="1" t="s">
        <v>52</v>
      </c>
      <c r="Z766">
        <v>300077</v>
      </c>
      <c r="AA766" t="s">
        <v>1263</v>
      </c>
      <c r="AB766" t="s">
        <v>1263</v>
      </c>
    </row>
    <row r="767" spans="1:28">
      <c r="A767">
        <v>10909</v>
      </c>
      <c r="B767" s="1" t="s">
        <v>1446</v>
      </c>
      <c r="C767" s="1" t="s">
        <v>38</v>
      </c>
      <c r="D767" s="2">
        <v>43586</v>
      </c>
      <c r="E767" s="2">
        <v>44042</v>
      </c>
      <c r="F767" s="1" t="s">
        <v>261</v>
      </c>
      <c r="G767">
        <v>30</v>
      </c>
      <c r="H767">
        <v>39</v>
      </c>
      <c r="I767" s="1" t="s">
        <v>16</v>
      </c>
      <c r="J767" s="1" t="s">
        <v>56</v>
      </c>
      <c r="K767" s="1" t="s">
        <v>57</v>
      </c>
      <c r="L767" s="1" t="s">
        <v>61</v>
      </c>
      <c r="M767" s="1" t="s">
        <v>62</v>
      </c>
      <c r="N767" s="1" t="s">
        <v>63</v>
      </c>
      <c r="O767" s="1" t="s">
        <v>62</v>
      </c>
      <c r="P767" s="1" t="s">
        <v>1447</v>
      </c>
      <c r="Q767">
        <v>7</v>
      </c>
      <c r="R767" s="1" t="s">
        <v>314</v>
      </c>
      <c r="S767">
        <v>461</v>
      </c>
      <c r="T767" s="1" t="s">
        <v>395</v>
      </c>
      <c r="U767" s="1" t="s">
        <v>396</v>
      </c>
      <c r="V767">
        <v>5</v>
      </c>
      <c r="W767" s="1" t="s">
        <v>109</v>
      </c>
      <c r="X767" s="1" t="s">
        <v>109</v>
      </c>
      <c r="Y767" s="1" t="s">
        <v>52</v>
      </c>
      <c r="Z767">
        <v>300077</v>
      </c>
      <c r="AA767" t="s">
        <v>1263</v>
      </c>
      <c r="AB767" t="s">
        <v>1263</v>
      </c>
    </row>
    <row r="768" spans="1:28">
      <c r="A768">
        <v>10909</v>
      </c>
      <c r="B768" s="1" t="s">
        <v>1446</v>
      </c>
      <c r="C768" s="1" t="s">
        <v>38</v>
      </c>
      <c r="D768" s="2">
        <v>43586</v>
      </c>
      <c r="E768" s="2">
        <v>44042</v>
      </c>
      <c r="F768" s="1" t="s">
        <v>261</v>
      </c>
      <c r="G768">
        <v>30</v>
      </c>
      <c r="H768">
        <v>39</v>
      </c>
      <c r="I768" s="1" t="s">
        <v>16</v>
      </c>
      <c r="J768" s="1" t="s">
        <v>56</v>
      </c>
      <c r="K768" s="1" t="s">
        <v>57</v>
      </c>
      <c r="L768" s="1" t="s">
        <v>61</v>
      </c>
      <c r="M768" s="1" t="s">
        <v>62</v>
      </c>
      <c r="N768" s="1" t="s">
        <v>63</v>
      </c>
      <c r="O768" s="1" t="s">
        <v>62</v>
      </c>
      <c r="P768" s="1" t="s">
        <v>1447</v>
      </c>
      <c r="Q768">
        <v>7</v>
      </c>
      <c r="R768" s="1" t="s">
        <v>314</v>
      </c>
      <c r="S768">
        <v>461</v>
      </c>
      <c r="T768" s="1" t="s">
        <v>395</v>
      </c>
      <c r="U768" s="1" t="s">
        <v>396</v>
      </c>
      <c r="V768">
        <v>6</v>
      </c>
      <c r="W768" s="1" t="s">
        <v>51</v>
      </c>
      <c r="X768" s="1" t="s">
        <v>51</v>
      </c>
      <c r="Y768" s="1" t="s">
        <v>52</v>
      </c>
      <c r="Z768">
        <v>300077</v>
      </c>
      <c r="AA768" t="s">
        <v>1263</v>
      </c>
      <c r="AB768" t="s">
        <v>1263</v>
      </c>
    </row>
    <row r="769" spans="1:28">
      <c r="A769">
        <v>10914</v>
      </c>
      <c r="B769" s="1" t="s">
        <v>1448</v>
      </c>
      <c r="C769" s="1" t="s">
        <v>38</v>
      </c>
      <c r="D769" s="2">
        <v>43466</v>
      </c>
      <c r="E769" s="2">
        <v>44926</v>
      </c>
      <c r="F769" s="1" t="s">
        <v>55</v>
      </c>
      <c r="G769">
        <v>0</v>
      </c>
      <c r="H769">
        <v>0</v>
      </c>
      <c r="I769" s="1" t="s">
        <v>16</v>
      </c>
      <c r="J769" s="1" t="s">
        <v>56</v>
      </c>
      <c r="K769" s="1" t="s">
        <v>57</v>
      </c>
      <c r="L769" s="1" t="s">
        <v>128</v>
      </c>
      <c r="M769" s="1" t="s">
        <v>129</v>
      </c>
      <c r="N769" s="1" t="s">
        <v>130</v>
      </c>
      <c r="O769" s="1" t="s">
        <v>129</v>
      </c>
      <c r="P769" s="1" t="s">
        <v>1449</v>
      </c>
      <c r="Q769">
        <v>7</v>
      </c>
      <c r="R769" s="1" t="s">
        <v>314</v>
      </c>
      <c r="S769">
        <v>570</v>
      </c>
      <c r="T769" s="1" t="s">
        <v>1450</v>
      </c>
      <c r="U769" s="1" t="s">
        <v>1451</v>
      </c>
      <c r="V769">
        <v>2</v>
      </c>
      <c r="W769" s="1" t="s">
        <v>169</v>
      </c>
      <c r="X769" s="1" t="s">
        <v>169</v>
      </c>
      <c r="Y769" s="1" t="s">
        <v>1359</v>
      </c>
      <c r="Z769">
        <v>269885</v>
      </c>
      <c r="AA769" t="s">
        <v>1256</v>
      </c>
      <c r="AB769" t="s">
        <v>1256</v>
      </c>
    </row>
    <row r="770" spans="1:28">
      <c r="A770">
        <v>10914</v>
      </c>
      <c r="B770" s="1" t="s">
        <v>1448</v>
      </c>
      <c r="C770" s="1" t="s">
        <v>38</v>
      </c>
      <c r="D770" s="2">
        <v>43466</v>
      </c>
      <c r="E770" s="2">
        <v>44926</v>
      </c>
      <c r="F770" s="1" t="s">
        <v>55</v>
      </c>
      <c r="G770">
        <v>0</v>
      </c>
      <c r="H770">
        <v>0</v>
      </c>
      <c r="I770" s="1" t="s">
        <v>16</v>
      </c>
      <c r="J770" s="1" t="s">
        <v>56</v>
      </c>
      <c r="K770" s="1" t="s">
        <v>57</v>
      </c>
      <c r="L770" s="1" t="s">
        <v>58</v>
      </c>
      <c r="M770" s="1" t="s">
        <v>59</v>
      </c>
      <c r="N770" s="1" t="s">
        <v>60</v>
      </c>
      <c r="O770" s="1" t="s">
        <v>59</v>
      </c>
      <c r="P770" s="1" t="s">
        <v>1449</v>
      </c>
      <c r="Q770">
        <v>7</v>
      </c>
      <c r="R770" s="1" t="s">
        <v>314</v>
      </c>
      <c r="S770">
        <v>570</v>
      </c>
      <c r="T770" s="1" t="s">
        <v>1450</v>
      </c>
      <c r="U770" s="1" t="s">
        <v>1451</v>
      </c>
      <c r="V770">
        <v>2</v>
      </c>
      <c r="W770" s="1" t="s">
        <v>169</v>
      </c>
      <c r="X770" s="1" t="s">
        <v>169</v>
      </c>
      <c r="Y770" s="1" t="s">
        <v>1359</v>
      </c>
      <c r="Z770">
        <v>358116</v>
      </c>
      <c r="AA770" t="s">
        <v>1256</v>
      </c>
      <c r="AB770" t="s">
        <v>1256</v>
      </c>
    </row>
    <row r="771" spans="1:28">
      <c r="A771">
        <v>10914</v>
      </c>
      <c r="B771" s="1" t="s">
        <v>1448</v>
      </c>
      <c r="C771" s="1" t="s">
        <v>38</v>
      </c>
      <c r="D771" s="2">
        <v>43466</v>
      </c>
      <c r="E771" s="2">
        <v>44926</v>
      </c>
      <c r="F771" s="1" t="s">
        <v>55</v>
      </c>
      <c r="G771">
        <v>0</v>
      </c>
      <c r="H771">
        <v>0</v>
      </c>
      <c r="I771" s="1" t="s">
        <v>16</v>
      </c>
      <c r="J771" s="1" t="s">
        <v>56</v>
      </c>
      <c r="K771" s="1" t="s">
        <v>57</v>
      </c>
      <c r="L771" s="1" t="s">
        <v>366</v>
      </c>
      <c r="M771" s="1" t="s">
        <v>367</v>
      </c>
      <c r="N771" s="1" t="s">
        <v>368</v>
      </c>
      <c r="O771" s="1" t="s">
        <v>367</v>
      </c>
      <c r="P771" s="1" t="s">
        <v>1449</v>
      </c>
      <c r="Q771">
        <v>7</v>
      </c>
      <c r="R771" s="1" t="s">
        <v>314</v>
      </c>
      <c r="S771">
        <v>570</v>
      </c>
      <c r="T771" s="1" t="s">
        <v>1450</v>
      </c>
      <c r="U771" s="1" t="s">
        <v>1451</v>
      </c>
      <c r="V771">
        <v>2</v>
      </c>
      <c r="W771" s="1" t="s">
        <v>169</v>
      </c>
      <c r="X771" s="1" t="s">
        <v>169</v>
      </c>
      <c r="Y771" s="1" t="s">
        <v>1359</v>
      </c>
      <c r="Z771">
        <v>322363</v>
      </c>
      <c r="AA771" t="s">
        <v>1256</v>
      </c>
      <c r="AB771" t="s">
        <v>1256</v>
      </c>
    </row>
    <row r="772" spans="1:28">
      <c r="A772">
        <v>10914</v>
      </c>
      <c r="B772" s="1" t="s">
        <v>1448</v>
      </c>
      <c r="C772" s="1" t="s">
        <v>38</v>
      </c>
      <c r="D772" s="2">
        <v>43466</v>
      </c>
      <c r="E772" s="2">
        <v>44926</v>
      </c>
      <c r="F772" s="1" t="s">
        <v>55</v>
      </c>
      <c r="G772">
        <v>0</v>
      </c>
      <c r="H772">
        <v>0</v>
      </c>
      <c r="I772" s="1" t="s">
        <v>16</v>
      </c>
      <c r="J772" s="1" t="s">
        <v>56</v>
      </c>
      <c r="K772" s="1" t="s">
        <v>57</v>
      </c>
      <c r="L772" s="1" t="s">
        <v>61</v>
      </c>
      <c r="M772" s="1" t="s">
        <v>62</v>
      </c>
      <c r="N772" s="1" t="s">
        <v>1360</v>
      </c>
      <c r="O772" s="1" t="s">
        <v>1361</v>
      </c>
      <c r="P772" s="1" t="s">
        <v>1449</v>
      </c>
      <c r="Q772">
        <v>7</v>
      </c>
      <c r="R772" s="1" t="s">
        <v>314</v>
      </c>
      <c r="S772">
        <v>570</v>
      </c>
      <c r="T772" s="1" t="s">
        <v>1450</v>
      </c>
      <c r="U772" s="1" t="s">
        <v>1451</v>
      </c>
      <c r="V772">
        <v>2</v>
      </c>
      <c r="W772" s="1" t="s">
        <v>169</v>
      </c>
      <c r="X772" s="1" t="s">
        <v>169</v>
      </c>
      <c r="Y772" s="1" t="s">
        <v>1359</v>
      </c>
      <c r="Z772">
        <v>274102</v>
      </c>
      <c r="AA772" t="s">
        <v>1256</v>
      </c>
      <c r="AB772" t="s">
        <v>1256</v>
      </c>
    </row>
    <row r="773" spans="1:28">
      <c r="A773">
        <v>10914</v>
      </c>
      <c r="B773" s="1" t="s">
        <v>1448</v>
      </c>
      <c r="C773" s="1" t="s">
        <v>38</v>
      </c>
      <c r="D773" s="2">
        <v>43466</v>
      </c>
      <c r="E773" s="2">
        <v>44926</v>
      </c>
      <c r="F773" s="1" t="s">
        <v>55</v>
      </c>
      <c r="G773">
        <v>0</v>
      </c>
      <c r="H773">
        <v>0</v>
      </c>
      <c r="I773" s="1" t="s">
        <v>16</v>
      </c>
      <c r="J773" s="1" t="s">
        <v>56</v>
      </c>
      <c r="K773" s="1" t="s">
        <v>57</v>
      </c>
      <c r="L773" s="1" t="s">
        <v>242</v>
      </c>
      <c r="M773" s="1" t="s">
        <v>243</v>
      </c>
      <c r="N773" s="1" t="s">
        <v>246</v>
      </c>
      <c r="O773" s="1" t="s">
        <v>247</v>
      </c>
      <c r="P773" s="1" t="s">
        <v>1449</v>
      </c>
      <c r="Q773">
        <v>7</v>
      </c>
      <c r="R773" s="1" t="s">
        <v>314</v>
      </c>
      <c r="S773">
        <v>570</v>
      </c>
      <c r="T773" s="1" t="s">
        <v>1450</v>
      </c>
      <c r="U773" s="1" t="s">
        <v>1451</v>
      </c>
      <c r="V773">
        <v>2</v>
      </c>
      <c r="W773" s="1" t="s">
        <v>169</v>
      </c>
      <c r="X773" s="1" t="s">
        <v>169</v>
      </c>
      <c r="Y773" s="1" t="s">
        <v>1359</v>
      </c>
      <c r="Z773">
        <v>173528</v>
      </c>
      <c r="AA773" t="s">
        <v>1256</v>
      </c>
      <c r="AB773" t="s">
        <v>1256</v>
      </c>
    </row>
    <row r="774" spans="1:28">
      <c r="A774">
        <v>10914</v>
      </c>
      <c r="B774" s="1" t="s">
        <v>1448</v>
      </c>
      <c r="C774" s="1" t="s">
        <v>38</v>
      </c>
      <c r="D774" s="2">
        <v>43466</v>
      </c>
      <c r="E774" s="2">
        <v>44926</v>
      </c>
      <c r="F774" s="1" t="s">
        <v>55</v>
      </c>
      <c r="G774">
        <v>0</v>
      </c>
      <c r="H774">
        <v>0</v>
      </c>
      <c r="I774" s="1" t="s">
        <v>16</v>
      </c>
      <c r="J774" s="1" t="s">
        <v>56</v>
      </c>
      <c r="K774" s="1" t="s">
        <v>57</v>
      </c>
      <c r="L774" s="1" t="s">
        <v>132</v>
      </c>
      <c r="M774" s="1" t="s">
        <v>133</v>
      </c>
      <c r="N774" s="1" t="s">
        <v>134</v>
      </c>
      <c r="O774" s="1" t="s">
        <v>133</v>
      </c>
      <c r="P774" s="1" t="s">
        <v>1449</v>
      </c>
      <c r="Q774">
        <v>7</v>
      </c>
      <c r="R774" s="1" t="s">
        <v>314</v>
      </c>
      <c r="S774">
        <v>570</v>
      </c>
      <c r="T774" s="1" t="s">
        <v>1450</v>
      </c>
      <c r="U774" s="1" t="s">
        <v>1451</v>
      </c>
      <c r="V774">
        <v>2</v>
      </c>
      <c r="W774" s="1" t="s">
        <v>169</v>
      </c>
      <c r="X774" s="1" t="s">
        <v>169</v>
      </c>
      <c r="Y774" s="1" t="s">
        <v>1359</v>
      </c>
      <c r="Z774">
        <v>277228</v>
      </c>
      <c r="AA774" t="s">
        <v>1256</v>
      </c>
      <c r="AB774" t="s">
        <v>1256</v>
      </c>
    </row>
    <row r="775" spans="1:28">
      <c r="A775">
        <v>10914</v>
      </c>
      <c r="B775" s="1" t="s">
        <v>1448</v>
      </c>
      <c r="C775" s="1" t="s">
        <v>38</v>
      </c>
      <c r="D775" s="2">
        <v>43466</v>
      </c>
      <c r="E775" s="2">
        <v>44926</v>
      </c>
      <c r="F775" s="1" t="s">
        <v>55</v>
      </c>
      <c r="G775">
        <v>0</v>
      </c>
      <c r="H775">
        <v>0</v>
      </c>
      <c r="I775" s="1" t="s">
        <v>16</v>
      </c>
      <c r="J775" s="1" t="s">
        <v>56</v>
      </c>
      <c r="K775" s="1" t="s">
        <v>57</v>
      </c>
      <c r="L775" s="1" t="s">
        <v>58</v>
      </c>
      <c r="M775" s="1" t="s">
        <v>59</v>
      </c>
      <c r="N775" s="1" t="s">
        <v>159</v>
      </c>
      <c r="O775" s="1" t="s">
        <v>160</v>
      </c>
      <c r="P775" s="1" t="s">
        <v>1449</v>
      </c>
      <c r="Q775">
        <v>7</v>
      </c>
      <c r="R775" s="1" t="s">
        <v>314</v>
      </c>
      <c r="S775">
        <v>570</v>
      </c>
      <c r="T775" s="1" t="s">
        <v>1450</v>
      </c>
      <c r="U775" s="1" t="s">
        <v>1451</v>
      </c>
      <c r="V775">
        <v>2</v>
      </c>
      <c r="W775" s="1" t="s">
        <v>169</v>
      </c>
      <c r="X775" s="1" t="s">
        <v>169</v>
      </c>
      <c r="Y775" s="1" t="s">
        <v>1359</v>
      </c>
      <c r="Z775">
        <v>336477</v>
      </c>
      <c r="AA775" t="s">
        <v>1256</v>
      </c>
      <c r="AB775" t="s">
        <v>1256</v>
      </c>
    </row>
    <row r="776" spans="1:28">
      <c r="A776">
        <v>10914</v>
      </c>
      <c r="B776" s="1" t="s">
        <v>1448</v>
      </c>
      <c r="C776" s="1" t="s">
        <v>38</v>
      </c>
      <c r="D776" s="2">
        <v>43466</v>
      </c>
      <c r="E776" s="2">
        <v>44926</v>
      </c>
      <c r="F776" s="1" t="s">
        <v>55</v>
      </c>
      <c r="G776">
        <v>0</v>
      </c>
      <c r="H776">
        <v>0</v>
      </c>
      <c r="I776" s="1" t="s">
        <v>16</v>
      </c>
      <c r="J776" s="1" t="s">
        <v>56</v>
      </c>
      <c r="K776" s="1" t="s">
        <v>57</v>
      </c>
      <c r="L776" s="1" t="s">
        <v>366</v>
      </c>
      <c r="M776" s="1" t="s">
        <v>367</v>
      </c>
      <c r="N776" s="1" t="s">
        <v>393</v>
      </c>
      <c r="O776" s="1" t="s">
        <v>394</v>
      </c>
      <c r="P776" s="1" t="s">
        <v>1449</v>
      </c>
      <c r="Q776">
        <v>7</v>
      </c>
      <c r="R776" s="1" t="s">
        <v>314</v>
      </c>
      <c r="S776">
        <v>570</v>
      </c>
      <c r="T776" s="1" t="s">
        <v>1450</v>
      </c>
      <c r="U776" s="1" t="s">
        <v>1451</v>
      </c>
      <c r="V776">
        <v>2</v>
      </c>
      <c r="W776" s="1" t="s">
        <v>169</v>
      </c>
      <c r="X776" s="1" t="s">
        <v>169</v>
      </c>
      <c r="Y776" s="1" t="s">
        <v>1359</v>
      </c>
      <c r="Z776">
        <v>203894</v>
      </c>
      <c r="AA776" t="s">
        <v>1256</v>
      </c>
      <c r="AB776" t="s">
        <v>1256</v>
      </c>
    </row>
    <row r="777" spans="1:28">
      <c r="A777">
        <v>10914</v>
      </c>
      <c r="B777" s="1" t="s">
        <v>1448</v>
      </c>
      <c r="C777" s="1" t="s">
        <v>38</v>
      </c>
      <c r="D777" s="2">
        <v>43466</v>
      </c>
      <c r="E777" s="2">
        <v>44926</v>
      </c>
      <c r="F777" s="1" t="s">
        <v>55</v>
      </c>
      <c r="G777">
        <v>0</v>
      </c>
      <c r="H777">
        <v>0</v>
      </c>
      <c r="I777" s="1" t="s">
        <v>16</v>
      </c>
      <c r="J777" s="1" t="s">
        <v>56</v>
      </c>
      <c r="K777" s="1" t="s">
        <v>57</v>
      </c>
      <c r="L777" s="1" t="s">
        <v>61</v>
      </c>
      <c r="M777" s="1" t="s">
        <v>62</v>
      </c>
      <c r="N777" s="1" t="s">
        <v>200</v>
      </c>
      <c r="O777" s="1" t="s">
        <v>201</v>
      </c>
      <c r="P777" s="1" t="s">
        <v>1449</v>
      </c>
      <c r="Q777">
        <v>7</v>
      </c>
      <c r="R777" s="1" t="s">
        <v>314</v>
      </c>
      <c r="S777">
        <v>570</v>
      </c>
      <c r="T777" s="1" t="s">
        <v>1450</v>
      </c>
      <c r="U777" s="1" t="s">
        <v>1451</v>
      </c>
      <c r="V777">
        <v>2</v>
      </c>
      <c r="W777" s="1" t="s">
        <v>169</v>
      </c>
      <c r="X777" s="1" t="s">
        <v>169</v>
      </c>
      <c r="Y777" s="1" t="s">
        <v>1359</v>
      </c>
      <c r="Z777">
        <v>177619</v>
      </c>
      <c r="AA777" t="s">
        <v>1256</v>
      </c>
      <c r="AB777" t="s">
        <v>1256</v>
      </c>
    </row>
    <row r="778" spans="1:28">
      <c r="A778">
        <v>10914</v>
      </c>
      <c r="B778" s="1" t="s">
        <v>1448</v>
      </c>
      <c r="C778" s="1" t="s">
        <v>38</v>
      </c>
      <c r="D778" s="2">
        <v>43466</v>
      </c>
      <c r="E778" s="2">
        <v>44926</v>
      </c>
      <c r="F778" s="1" t="s">
        <v>55</v>
      </c>
      <c r="G778">
        <v>0</v>
      </c>
      <c r="H778">
        <v>0</v>
      </c>
      <c r="I778" s="1" t="s">
        <v>16</v>
      </c>
      <c r="J778" s="1" t="s">
        <v>56</v>
      </c>
      <c r="K778" s="1" t="s">
        <v>57</v>
      </c>
      <c r="L778" s="1" t="s">
        <v>61</v>
      </c>
      <c r="M778" s="1" t="s">
        <v>62</v>
      </c>
      <c r="N778" s="1" t="s">
        <v>63</v>
      </c>
      <c r="O778" s="1" t="s">
        <v>62</v>
      </c>
      <c r="P778" s="1" t="s">
        <v>1449</v>
      </c>
      <c r="Q778">
        <v>7</v>
      </c>
      <c r="R778" s="1" t="s">
        <v>314</v>
      </c>
      <c r="S778">
        <v>570</v>
      </c>
      <c r="T778" s="1" t="s">
        <v>1450</v>
      </c>
      <c r="U778" s="1" t="s">
        <v>1451</v>
      </c>
      <c r="V778">
        <v>2</v>
      </c>
      <c r="W778" s="1" t="s">
        <v>169</v>
      </c>
      <c r="X778" s="1" t="s">
        <v>169</v>
      </c>
      <c r="Y778" s="1" t="s">
        <v>1359</v>
      </c>
      <c r="Z778">
        <v>300077</v>
      </c>
      <c r="AA778" t="s">
        <v>1256</v>
      </c>
      <c r="AB778" t="s">
        <v>1256</v>
      </c>
    </row>
    <row r="779" spans="1:28">
      <c r="A779">
        <v>10914</v>
      </c>
      <c r="B779" s="1" t="s">
        <v>1448</v>
      </c>
      <c r="C779" s="1" t="s">
        <v>38</v>
      </c>
      <c r="D779" s="2">
        <v>43466</v>
      </c>
      <c r="E779" s="2">
        <v>44926</v>
      </c>
      <c r="F779" s="1" t="s">
        <v>55</v>
      </c>
      <c r="G779">
        <v>0</v>
      </c>
      <c r="H779">
        <v>0</v>
      </c>
      <c r="I779" s="1" t="s">
        <v>16</v>
      </c>
      <c r="J779" s="1" t="s">
        <v>56</v>
      </c>
      <c r="K779" s="1" t="s">
        <v>57</v>
      </c>
      <c r="L779" s="1" t="s">
        <v>242</v>
      </c>
      <c r="M779" s="1" t="s">
        <v>243</v>
      </c>
      <c r="N779" s="1" t="s">
        <v>244</v>
      </c>
      <c r="O779" s="1" t="s">
        <v>243</v>
      </c>
      <c r="P779" s="1" t="s">
        <v>1449</v>
      </c>
      <c r="Q779">
        <v>7</v>
      </c>
      <c r="R779" s="1" t="s">
        <v>314</v>
      </c>
      <c r="S779">
        <v>570</v>
      </c>
      <c r="T779" s="1" t="s">
        <v>1450</v>
      </c>
      <c r="U779" s="1" t="s">
        <v>1451</v>
      </c>
      <c r="V779">
        <v>2</v>
      </c>
      <c r="W779" s="1" t="s">
        <v>169</v>
      </c>
      <c r="X779" s="1" t="s">
        <v>169</v>
      </c>
      <c r="Y779" s="1" t="s">
        <v>1359</v>
      </c>
      <c r="Z779">
        <v>346486</v>
      </c>
      <c r="AA779" t="s">
        <v>1256</v>
      </c>
      <c r="AB779" t="s">
        <v>1256</v>
      </c>
    </row>
    <row r="780" spans="1:28">
      <c r="A780">
        <v>10927</v>
      </c>
      <c r="B780" s="1" t="s">
        <v>1452</v>
      </c>
      <c r="C780" s="1" t="s">
        <v>38</v>
      </c>
      <c r="D780" s="2">
        <v>43586</v>
      </c>
      <c r="E780" s="2">
        <v>44043</v>
      </c>
      <c r="F780" s="1" t="s">
        <v>15</v>
      </c>
      <c r="G780">
        <v>10</v>
      </c>
      <c r="H780">
        <v>19</v>
      </c>
      <c r="I780" s="1" t="s">
        <v>16</v>
      </c>
      <c r="J780" s="1" t="s">
        <v>56</v>
      </c>
      <c r="K780" s="1" t="s">
        <v>57</v>
      </c>
      <c r="L780" s="1" t="s">
        <v>58</v>
      </c>
      <c r="M780" s="1" t="s">
        <v>59</v>
      </c>
      <c r="N780" s="1" t="s">
        <v>60</v>
      </c>
      <c r="O780" s="1" t="s">
        <v>59</v>
      </c>
      <c r="P780" s="1" t="s">
        <v>1453</v>
      </c>
      <c r="Q780">
        <v>8</v>
      </c>
      <c r="R780" s="1" t="s">
        <v>22</v>
      </c>
      <c r="S780">
        <v>1115</v>
      </c>
      <c r="T780" s="1" t="s">
        <v>619</v>
      </c>
      <c r="U780" s="1" t="s">
        <v>620</v>
      </c>
      <c r="V780">
        <v>4</v>
      </c>
      <c r="W780" s="1" t="s">
        <v>49</v>
      </c>
      <c r="X780" s="1" t="s">
        <v>50</v>
      </c>
      <c r="Y780" s="1" t="s">
        <v>52</v>
      </c>
      <c r="Z780">
        <v>358116</v>
      </c>
      <c r="AA780" t="s">
        <v>1266</v>
      </c>
      <c r="AB780" t="s">
        <v>1266</v>
      </c>
    </row>
    <row r="781" spans="1:28">
      <c r="A781">
        <v>10927</v>
      </c>
      <c r="B781" s="1" t="s">
        <v>1452</v>
      </c>
      <c r="C781" s="1" t="s">
        <v>38</v>
      </c>
      <c r="D781" s="2">
        <v>43586</v>
      </c>
      <c r="E781" s="2">
        <v>44043</v>
      </c>
      <c r="F781" s="1" t="s">
        <v>92</v>
      </c>
      <c r="G781">
        <v>1</v>
      </c>
      <c r="H781">
        <v>9</v>
      </c>
      <c r="I781" s="1" t="s">
        <v>16</v>
      </c>
      <c r="J781" s="1" t="s">
        <v>525</v>
      </c>
      <c r="K781" s="1" t="s">
        <v>526</v>
      </c>
      <c r="L781" s="1" t="s">
        <v>540</v>
      </c>
      <c r="M781" s="1" t="s">
        <v>541</v>
      </c>
      <c r="N781" s="1" t="s">
        <v>669</v>
      </c>
      <c r="O781" s="1" t="s">
        <v>541</v>
      </c>
      <c r="P781" s="1" t="s">
        <v>1453</v>
      </c>
      <c r="Q781">
        <v>8</v>
      </c>
      <c r="R781" s="1" t="s">
        <v>22</v>
      </c>
      <c r="S781">
        <v>1115</v>
      </c>
      <c r="T781" s="1" t="s">
        <v>619</v>
      </c>
      <c r="U781" s="1" t="s">
        <v>620</v>
      </c>
      <c r="V781">
        <v>4</v>
      </c>
      <c r="W781" s="1" t="s">
        <v>49</v>
      </c>
      <c r="X781" s="1" t="s">
        <v>50</v>
      </c>
      <c r="Y781" s="1" t="s">
        <v>52</v>
      </c>
      <c r="Z781">
        <v>378314</v>
      </c>
      <c r="AA781" t="s">
        <v>1257</v>
      </c>
      <c r="AB781" t="s">
        <v>1257</v>
      </c>
    </row>
    <row r="782" spans="1:28">
      <c r="A782">
        <v>10927</v>
      </c>
      <c r="B782" s="1" t="s">
        <v>1452</v>
      </c>
      <c r="C782" s="1" t="s">
        <v>38</v>
      </c>
      <c r="D782" s="2">
        <v>43586</v>
      </c>
      <c r="E782" s="2">
        <v>44043</v>
      </c>
      <c r="F782" s="1" t="s">
        <v>39</v>
      </c>
      <c r="G782">
        <v>1</v>
      </c>
      <c r="H782">
        <v>9</v>
      </c>
      <c r="I782" s="1" t="s">
        <v>16</v>
      </c>
      <c r="J782" s="1" t="s">
        <v>148</v>
      </c>
      <c r="K782" s="1" t="s">
        <v>149</v>
      </c>
      <c r="L782" s="1" t="s">
        <v>589</v>
      </c>
      <c r="M782" s="1" t="s">
        <v>590</v>
      </c>
      <c r="N782" s="1" t="s">
        <v>1454</v>
      </c>
      <c r="O782" s="1" t="s">
        <v>1455</v>
      </c>
      <c r="P782" s="1" t="s">
        <v>1453</v>
      </c>
      <c r="Q782">
        <v>8</v>
      </c>
      <c r="R782" s="1" t="s">
        <v>22</v>
      </c>
      <c r="S782">
        <v>1115</v>
      </c>
      <c r="T782" s="1" t="s">
        <v>619</v>
      </c>
      <c r="U782" s="1" t="s">
        <v>620</v>
      </c>
      <c r="V782">
        <v>4</v>
      </c>
      <c r="W782" s="1" t="s">
        <v>49</v>
      </c>
      <c r="X782" s="1" t="s">
        <v>50</v>
      </c>
      <c r="Y782" s="1" t="s">
        <v>52</v>
      </c>
      <c r="Z782">
        <v>284190</v>
      </c>
      <c r="AA782" t="s">
        <v>1257</v>
      </c>
      <c r="AB782" t="s">
        <v>1257</v>
      </c>
    </row>
    <row r="783" spans="1:28">
      <c r="A783">
        <v>117</v>
      </c>
      <c r="B783" s="1" t="s">
        <v>819</v>
      </c>
      <c r="C783" s="1" t="s">
        <v>38</v>
      </c>
      <c r="D783" s="2">
        <v>42917</v>
      </c>
      <c r="E783" s="2">
        <v>43876</v>
      </c>
      <c r="F783" s="1" t="s">
        <v>91</v>
      </c>
      <c r="G783">
        <v>10</v>
      </c>
      <c r="H783">
        <v>19</v>
      </c>
      <c r="I783" s="1" t="s">
        <v>16</v>
      </c>
      <c r="J783" s="1" t="s">
        <v>203</v>
      </c>
      <c r="K783" s="1" t="s">
        <v>204</v>
      </c>
      <c r="L783" s="1" t="s">
        <v>317</v>
      </c>
      <c r="M783" s="1" t="s">
        <v>318</v>
      </c>
      <c r="N783" s="1" t="s">
        <v>577</v>
      </c>
      <c r="O783" s="1" t="s">
        <v>578</v>
      </c>
      <c r="P783" s="1" t="s">
        <v>819</v>
      </c>
      <c r="Q783">
        <v>8</v>
      </c>
      <c r="R783" s="1" t="s">
        <v>22</v>
      </c>
      <c r="S783">
        <v>100120</v>
      </c>
      <c r="T783" s="1" t="s">
        <v>735</v>
      </c>
      <c r="U783" s="1" t="s">
        <v>736</v>
      </c>
      <c r="V783">
        <v>7</v>
      </c>
      <c r="W783" s="1" t="s">
        <v>31</v>
      </c>
      <c r="X783" s="1" t="s">
        <v>32</v>
      </c>
      <c r="Y783" s="1" t="s">
        <v>628</v>
      </c>
      <c r="Z783">
        <v>74827</v>
      </c>
      <c r="AA783" t="s">
        <v>1266</v>
      </c>
      <c r="AB783" t="s">
        <v>1266</v>
      </c>
    </row>
    <row r="784" spans="1:28">
      <c r="A784">
        <v>117</v>
      </c>
      <c r="B784" s="1" t="s">
        <v>819</v>
      </c>
      <c r="C784" s="1" t="s">
        <v>38</v>
      </c>
      <c r="D784" s="2">
        <v>42917</v>
      </c>
      <c r="E784" s="2">
        <v>43876</v>
      </c>
      <c r="F784" s="1" t="s">
        <v>91</v>
      </c>
      <c r="G784">
        <v>10</v>
      </c>
      <c r="H784">
        <v>19</v>
      </c>
      <c r="I784" s="1" t="s">
        <v>16</v>
      </c>
      <c r="J784" s="1" t="s">
        <v>17</v>
      </c>
      <c r="K784" s="1" t="s">
        <v>18</v>
      </c>
      <c r="L784" s="1" t="s">
        <v>224</v>
      </c>
      <c r="M784" s="1" t="s">
        <v>225</v>
      </c>
      <c r="N784" s="1" t="s">
        <v>387</v>
      </c>
      <c r="O784" s="1" t="s">
        <v>388</v>
      </c>
      <c r="P784" s="1" t="s">
        <v>819</v>
      </c>
      <c r="Q784">
        <v>8</v>
      </c>
      <c r="R784" s="1" t="s">
        <v>22</v>
      </c>
      <c r="S784">
        <v>100120</v>
      </c>
      <c r="T784" s="1" t="s">
        <v>735</v>
      </c>
      <c r="U784" s="1" t="s">
        <v>736</v>
      </c>
      <c r="V784">
        <v>7</v>
      </c>
      <c r="W784" s="1" t="s">
        <v>31</v>
      </c>
      <c r="X784" s="1" t="s">
        <v>32</v>
      </c>
      <c r="Y784" s="1" t="s">
        <v>628</v>
      </c>
      <c r="Z784">
        <v>264633</v>
      </c>
      <c r="AA784" t="s">
        <v>1266</v>
      </c>
      <c r="AB784" t="s">
        <v>1266</v>
      </c>
    </row>
    <row r="785" spans="1:28">
      <c r="A785">
        <v>350</v>
      </c>
      <c r="B785" s="1" t="s">
        <v>849</v>
      </c>
      <c r="C785" s="1" t="s">
        <v>38</v>
      </c>
      <c r="D785" s="2">
        <v>43070</v>
      </c>
      <c r="E785" s="2">
        <v>43890</v>
      </c>
      <c r="F785" s="1" t="s">
        <v>91</v>
      </c>
      <c r="G785">
        <v>30</v>
      </c>
      <c r="H785">
        <v>39</v>
      </c>
      <c r="I785" s="1" t="s">
        <v>16</v>
      </c>
      <c r="J785" s="1" t="s">
        <v>17</v>
      </c>
      <c r="K785" s="1" t="s">
        <v>18</v>
      </c>
      <c r="L785" s="1" t="s">
        <v>224</v>
      </c>
      <c r="M785" s="1" t="s">
        <v>225</v>
      </c>
      <c r="N785" s="1" t="s">
        <v>387</v>
      </c>
      <c r="O785" s="1" t="s">
        <v>388</v>
      </c>
      <c r="P785" s="1" t="s">
        <v>850</v>
      </c>
      <c r="Q785">
        <v>8</v>
      </c>
      <c r="R785" s="1" t="s">
        <v>22</v>
      </c>
      <c r="S785">
        <v>587</v>
      </c>
      <c r="T785" s="1" t="s">
        <v>697</v>
      </c>
      <c r="U785" s="1" t="s">
        <v>698</v>
      </c>
      <c r="V785">
        <v>4</v>
      </c>
      <c r="W785" s="1" t="s">
        <v>49</v>
      </c>
      <c r="X785" s="1" t="s">
        <v>50</v>
      </c>
      <c r="Y785" s="1" t="s">
        <v>25</v>
      </c>
      <c r="Z785">
        <v>264633</v>
      </c>
      <c r="AA785" t="s">
        <v>1263</v>
      </c>
      <c r="AB785" t="s">
        <v>1263</v>
      </c>
    </row>
    <row r="786" spans="1:28">
      <c r="A786">
        <v>881</v>
      </c>
      <c r="B786" s="1" t="s">
        <v>873</v>
      </c>
      <c r="C786" s="1" t="s">
        <v>38</v>
      </c>
      <c r="D786" s="2">
        <v>43070</v>
      </c>
      <c r="E786" s="2">
        <v>43890</v>
      </c>
      <c r="F786" s="1" t="s">
        <v>91</v>
      </c>
      <c r="G786">
        <v>30</v>
      </c>
      <c r="H786">
        <v>39</v>
      </c>
      <c r="I786" s="1" t="s">
        <v>16</v>
      </c>
      <c r="J786" s="1" t="s">
        <v>17</v>
      </c>
      <c r="K786" s="1" t="s">
        <v>18</v>
      </c>
      <c r="L786" s="1" t="s">
        <v>224</v>
      </c>
      <c r="M786" s="1" t="s">
        <v>225</v>
      </c>
      <c r="N786" s="1" t="s">
        <v>387</v>
      </c>
      <c r="O786" s="1" t="s">
        <v>388</v>
      </c>
      <c r="P786" s="1" t="s">
        <v>850</v>
      </c>
      <c r="Q786">
        <v>8</v>
      </c>
      <c r="R786" s="1" t="s">
        <v>22</v>
      </c>
      <c r="S786">
        <v>587</v>
      </c>
      <c r="T786" s="1" t="s">
        <v>697</v>
      </c>
      <c r="U786" s="1" t="s">
        <v>698</v>
      </c>
      <c r="V786">
        <v>4</v>
      </c>
      <c r="W786" s="1" t="s">
        <v>49</v>
      </c>
      <c r="X786" s="1" t="s">
        <v>50</v>
      </c>
      <c r="Y786" s="1" t="s">
        <v>697</v>
      </c>
      <c r="Z786">
        <v>264633</v>
      </c>
      <c r="AA786" t="s">
        <v>1263</v>
      </c>
      <c r="AB786" t="s">
        <v>1263</v>
      </c>
    </row>
    <row r="787" spans="1:28">
      <c r="A787">
        <v>1010</v>
      </c>
      <c r="B787" s="1" t="s">
        <v>1111</v>
      </c>
      <c r="C787" s="1" t="s">
        <v>38</v>
      </c>
      <c r="D787" s="2">
        <v>43479</v>
      </c>
      <c r="E787" s="2">
        <v>44665</v>
      </c>
      <c r="F787" s="1" t="s">
        <v>91</v>
      </c>
      <c r="G787">
        <v>20</v>
      </c>
      <c r="H787">
        <v>29</v>
      </c>
      <c r="I787" s="1" t="s">
        <v>16</v>
      </c>
      <c r="J787" s="1" t="s">
        <v>85</v>
      </c>
      <c r="K787" s="1" t="s">
        <v>86</v>
      </c>
      <c r="L787" s="1" t="s">
        <v>361</v>
      </c>
      <c r="M787" s="1" t="s">
        <v>362</v>
      </c>
      <c r="N787" s="1" t="s">
        <v>363</v>
      </c>
      <c r="O787" s="1" t="s">
        <v>362</v>
      </c>
      <c r="P787" s="1" t="s">
        <v>1112</v>
      </c>
      <c r="Q787">
        <v>7</v>
      </c>
      <c r="R787" s="1" t="s">
        <v>314</v>
      </c>
      <c r="S787">
        <v>538</v>
      </c>
      <c r="T787" s="1" t="s">
        <v>342</v>
      </c>
      <c r="U787" s="1" t="s">
        <v>343</v>
      </c>
      <c r="V787">
        <v>1</v>
      </c>
      <c r="W787" s="1" t="s">
        <v>260</v>
      </c>
      <c r="X787" s="1" t="s">
        <v>260</v>
      </c>
      <c r="Y787" s="1" t="s">
        <v>170</v>
      </c>
      <c r="Z787">
        <v>261956</v>
      </c>
      <c r="AA787" t="s">
        <v>1258</v>
      </c>
      <c r="AB787" t="s">
        <v>1258</v>
      </c>
    </row>
    <row r="788" spans="1:28">
      <c r="A788">
        <v>134</v>
      </c>
      <c r="B788" s="1" t="s">
        <v>1094</v>
      </c>
      <c r="C788" s="1" t="s">
        <v>38</v>
      </c>
      <c r="D788" s="2">
        <v>42795</v>
      </c>
      <c r="E788" s="2">
        <v>43889</v>
      </c>
      <c r="F788" s="1" t="s">
        <v>91</v>
      </c>
      <c r="G788">
        <v>150</v>
      </c>
      <c r="H788">
        <v>199</v>
      </c>
      <c r="I788" s="1" t="s">
        <v>16</v>
      </c>
      <c r="J788" s="1" t="s">
        <v>93</v>
      </c>
      <c r="K788" s="1" t="s">
        <v>94</v>
      </c>
      <c r="L788" s="1" t="s">
        <v>95</v>
      </c>
      <c r="M788" s="1" t="s">
        <v>96</v>
      </c>
      <c r="N788" s="1" t="s">
        <v>97</v>
      </c>
      <c r="O788" s="1" t="s">
        <v>96</v>
      </c>
      <c r="P788" s="1" t="s">
        <v>1095</v>
      </c>
      <c r="Q788">
        <v>7</v>
      </c>
      <c r="R788" s="1" t="s">
        <v>314</v>
      </c>
      <c r="S788">
        <v>678</v>
      </c>
      <c r="T788" s="1" t="s">
        <v>322</v>
      </c>
      <c r="U788" s="1" t="s">
        <v>323</v>
      </c>
      <c r="V788">
        <v>2</v>
      </c>
      <c r="W788" s="1" t="s">
        <v>169</v>
      </c>
      <c r="X788" s="1" t="s">
        <v>169</v>
      </c>
      <c r="Y788" s="1" t="s">
        <v>25</v>
      </c>
      <c r="Z788">
        <v>293484</v>
      </c>
      <c r="AA788" t="s">
        <v>1264</v>
      </c>
      <c r="AB788" t="s">
        <v>1264</v>
      </c>
    </row>
    <row r="789" spans="1:28">
      <c r="A789">
        <v>137</v>
      </c>
      <c r="B789" s="1" t="s">
        <v>827</v>
      </c>
      <c r="C789" s="1" t="s">
        <v>38</v>
      </c>
      <c r="D789" s="2">
        <v>43101</v>
      </c>
      <c r="E789" s="2">
        <v>44196</v>
      </c>
      <c r="F789" s="1" t="s">
        <v>91</v>
      </c>
      <c r="G789">
        <v>10</v>
      </c>
      <c r="H789">
        <v>19</v>
      </c>
      <c r="I789" s="1" t="s">
        <v>16</v>
      </c>
      <c r="J789" s="1" t="s">
        <v>85</v>
      </c>
      <c r="K789" s="1" t="s">
        <v>86</v>
      </c>
      <c r="L789" s="1" t="s">
        <v>87</v>
      </c>
      <c r="M789" s="1" t="s">
        <v>88</v>
      </c>
      <c r="N789" s="1" t="s">
        <v>89</v>
      </c>
      <c r="O789" s="1" t="s">
        <v>88</v>
      </c>
      <c r="P789" s="1" t="s">
        <v>827</v>
      </c>
      <c r="Q789">
        <v>8</v>
      </c>
      <c r="R789" s="1" t="s">
        <v>22</v>
      </c>
      <c r="S789">
        <v>100052</v>
      </c>
      <c r="T789" s="1" t="s">
        <v>828</v>
      </c>
      <c r="U789" s="1" t="s">
        <v>829</v>
      </c>
      <c r="V789">
        <v>7</v>
      </c>
      <c r="W789" s="1" t="s">
        <v>31</v>
      </c>
      <c r="X789" s="1" t="s">
        <v>32</v>
      </c>
      <c r="Y789" s="1" t="s">
        <v>629</v>
      </c>
      <c r="Z789">
        <v>347754</v>
      </c>
      <c r="AA789" t="s">
        <v>1266</v>
      </c>
      <c r="AB789" t="s">
        <v>1266</v>
      </c>
    </row>
    <row r="790" spans="1:28">
      <c r="A790">
        <v>137</v>
      </c>
      <c r="B790" s="1" t="s">
        <v>827</v>
      </c>
      <c r="C790" s="1" t="s">
        <v>38</v>
      </c>
      <c r="D790" s="2">
        <v>43101</v>
      </c>
      <c r="E790" s="2">
        <v>44196</v>
      </c>
      <c r="F790" s="1" t="s">
        <v>91</v>
      </c>
      <c r="G790">
        <v>10</v>
      </c>
      <c r="H790">
        <v>19</v>
      </c>
      <c r="I790" s="1" t="s">
        <v>16</v>
      </c>
      <c r="J790" s="1" t="s">
        <v>85</v>
      </c>
      <c r="K790" s="1" t="s">
        <v>86</v>
      </c>
      <c r="L790" s="1" t="s">
        <v>87</v>
      </c>
      <c r="M790" s="1" t="s">
        <v>88</v>
      </c>
      <c r="N790" s="1" t="s">
        <v>358</v>
      </c>
      <c r="O790" s="1" t="s">
        <v>359</v>
      </c>
      <c r="P790" s="1" t="s">
        <v>827</v>
      </c>
      <c r="Q790">
        <v>8</v>
      </c>
      <c r="R790" s="1" t="s">
        <v>22</v>
      </c>
      <c r="S790">
        <v>100052</v>
      </c>
      <c r="T790" s="1" t="s">
        <v>828</v>
      </c>
      <c r="U790" s="1" t="s">
        <v>829</v>
      </c>
      <c r="V790">
        <v>7</v>
      </c>
      <c r="W790" s="1" t="s">
        <v>31</v>
      </c>
      <c r="X790" s="1" t="s">
        <v>32</v>
      </c>
      <c r="Y790" s="1" t="s">
        <v>629</v>
      </c>
      <c r="Z790">
        <v>133775</v>
      </c>
      <c r="AA790" t="s">
        <v>1266</v>
      </c>
      <c r="AB790" t="s">
        <v>1266</v>
      </c>
    </row>
    <row r="791" spans="1:28">
      <c r="A791">
        <v>150</v>
      </c>
      <c r="B791" s="1" t="s">
        <v>1096</v>
      </c>
      <c r="C791" s="1" t="s">
        <v>38</v>
      </c>
      <c r="D791" s="2">
        <v>42810</v>
      </c>
      <c r="E791" s="2">
        <v>44316</v>
      </c>
      <c r="F791" s="1" t="s">
        <v>91</v>
      </c>
      <c r="G791">
        <v>40</v>
      </c>
      <c r="H791">
        <v>49</v>
      </c>
      <c r="I791" s="1" t="s">
        <v>16</v>
      </c>
      <c r="J791" s="1" t="s">
        <v>17</v>
      </c>
      <c r="K791" s="1" t="s">
        <v>18</v>
      </c>
      <c r="L791" s="1" t="s">
        <v>224</v>
      </c>
      <c r="M791" s="1" t="s">
        <v>225</v>
      </c>
      <c r="N791" s="1" t="s">
        <v>278</v>
      </c>
      <c r="O791" s="1" t="s">
        <v>279</v>
      </c>
      <c r="P791" s="1" t="s">
        <v>1096</v>
      </c>
      <c r="Q791">
        <v>7</v>
      </c>
      <c r="R791" s="1" t="s">
        <v>314</v>
      </c>
      <c r="S791">
        <v>100093</v>
      </c>
      <c r="T791" s="1" t="s">
        <v>331</v>
      </c>
      <c r="U791" s="1" t="s">
        <v>332</v>
      </c>
      <c r="V791">
        <v>7</v>
      </c>
      <c r="W791" s="1" t="s">
        <v>31</v>
      </c>
      <c r="X791" s="1" t="s">
        <v>32</v>
      </c>
      <c r="Y791" s="1" t="s">
        <v>25</v>
      </c>
      <c r="Z791">
        <v>129673</v>
      </c>
      <c r="AA791" t="s">
        <v>1268</v>
      </c>
      <c r="AB791" t="s">
        <v>1268</v>
      </c>
    </row>
    <row r="792" spans="1:28">
      <c r="A792">
        <v>150</v>
      </c>
      <c r="B792" s="1" t="s">
        <v>1096</v>
      </c>
      <c r="C792" s="1" t="s">
        <v>38</v>
      </c>
      <c r="D792" s="2">
        <v>42810</v>
      </c>
      <c r="E792" s="2">
        <v>44316</v>
      </c>
      <c r="F792" s="1" t="s">
        <v>91</v>
      </c>
      <c r="G792">
        <v>100</v>
      </c>
      <c r="H792">
        <v>124</v>
      </c>
      <c r="I792" s="1" t="s">
        <v>16</v>
      </c>
      <c r="J792" s="1" t="s">
        <v>17</v>
      </c>
      <c r="K792" s="1" t="s">
        <v>18</v>
      </c>
      <c r="L792" s="1" t="s">
        <v>72</v>
      </c>
      <c r="M792" s="1" t="s">
        <v>73</v>
      </c>
      <c r="N792" s="1" t="s">
        <v>333</v>
      </c>
      <c r="O792" s="1" t="s">
        <v>334</v>
      </c>
      <c r="P792" s="1" t="s">
        <v>1096</v>
      </c>
      <c r="Q792">
        <v>7</v>
      </c>
      <c r="R792" s="1" t="s">
        <v>314</v>
      </c>
      <c r="S792">
        <v>100093</v>
      </c>
      <c r="T792" s="1" t="s">
        <v>331</v>
      </c>
      <c r="U792" s="1" t="s">
        <v>332</v>
      </c>
      <c r="V792">
        <v>7</v>
      </c>
      <c r="W792" s="1" t="s">
        <v>31</v>
      </c>
      <c r="X792" s="1" t="s">
        <v>32</v>
      </c>
      <c r="Y792" s="1" t="s">
        <v>25</v>
      </c>
      <c r="Z792">
        <v>277823</v>
      </c>
      <c r="AA792" t="s">
        <v>1270</v>
      </c>
      <c r="AB792" t="s">
        <v>1270</v>
      </c>
    </row>
    <row r="793" spans="1:28">
      <c r="A793">
        <v>160</v>
      </c>
      <c r="B793" s="1" t="s">
        <v>830</v>
      </c>
      <c r="C793" s="1" t="s">
        <v>38</v>
      </c>
      <c r="D793" s="2">
        <v>42005</v>
      </c>
      <c r="E793" s="2">
        <v>44196</v>
      </c>
      <c r="F793" s="1" t="s">
        <v>91</v>
      </c>
      <c r="G793">
        <v>10</v>
      </c>
      <c r="H793">
        <v>19</v>
      </c>
      <c r="I793" s="1" t="s">
        <v>16</v>
      </c>
      <c r="J793" s="1" t="s">
        <v>40</v>
      </c>
      <c r="K793" s="1" t="s">
        <v>41</v>
      </c>
      <c r="L793" s="1" t="s">
        <v>42</v>
      </c>
      <c r="M793" s="1" t="s">
        <v>43</v>
      </c>
      <c r="N793" s="1" t="s">
        <v>155</v>
      </c>
      <c r="O793" s="1" t="s">
        <v>156</v>
      </c>
      <c r="P793" s="1" t="s">
        <v>831</v>
      </c>
      <c r="Q793">
        <v>8</v>
      </c>
      <c r="R793" s="1" t="s">
        <v>22</v>
      </c>
      <c r="S793">
        <v>100095</v>
      </c>
      <c r="T793" s="1" t="s">
        <v>832</v>
      </c>
      <c r="U793" s="1" t="s">
        <v>833</v>
      </c>
      <c r="V793">
        <v>2</v>
      </c>
      <c r="W793" s="1" t="s">
        <v>169</v>
      </c>
      <c r="X793" s="1" t="s">
        <v>169</v>
      </c>
      <c r="Y793" s="1" t="s">
        <v>360</v>
      </c>
      <c r="Z793">
        <v>260674</v>
      </c>
      <c r="AA793" t="s">
        <v>1266</v>
      </c>
      <c r="AB793" t="s">
        <v>1266</v>
      </c>
    </row>
    <row r="794" spans="1:28">
      <c r="A794">
        <v>945</v>
      </c>
      <c r="B794" s="1" t="s">
        <v>1202</v>
      </c>
      <c r="C794" s="1" t="s">
        <v>38</v>
      </c>
      <c r="D794" s="2">
        <v>42737</v>
      </c>
      <c r="E794" s="2">
        <v>44469</v>
      </c>
      <c r="F794" s="1" t="s">
        <v>91</v>
      </c>
      <c r="G794">
        <v>10</v>
      </c>
      <c r="H794">
        <v>19</v>
      </c>
      <c r="I794" s="1" t="s">
        <v>16</v>
      </c>
      <c r="J794" s="1" t="s">
        <v>40</v>
      </c>
      <c r="K794" s="1" t="s">
        <v>41</v>
      </c>
      <c r="L794" s="1" t="s">
        <v>42</v>
      </c>
      <c r="M794" s="1" t="s">
        <v>43</v>
      </c>
      <c r="N794" s="1" t="s">
        <v>155</v>
      </c>
      <c r="O794" s="1" t="s">
        <v>156</v>
      </c>
      <c r="P794" s="1" t="s">
        <v>1203</v>
      </c>
      <c r="Q794">
        <v>7</v>
      </c>
      <c r="R794" s="1" t="s">
        <v>314</v>
      </c>
      <c r="S794">
        <v>723</v>
      </c>
      <c r="T794" s="1" t="s">
        <v>558</v>
      </c>
      <c r="U794" s="1" t="s">
        <v>559</v>
      </c>
      <c r="V794">
        <v>6</v>
      </c>
      <c r="W794" s="1" t="s">
        <v>51</v>
      </c>
      <c r="X794" s="1" t="s">
        <v>51</v>
      </c>
      <c r="Y794" s="1" t="s">
        <v>558</v>
      </c>
      <c r="Z794">
        <v>260674</v>
      </c>
      <c r="AA794" t="s">
        <v>1266</v>
      </c>
      <c r="AB794" t="s">
        <v>1266</v>
      </c>
    </row>
    <row r="795" spans="1:28">
      <c r="A795">
        <v>160</v>
      </c>
      <c r="B795" s="1" t="s">
        <v>830</v>
      </c>
      <c r="C795" s="1" t="s">
        <v>38</v>
      </c>
      <c r="D795" s="2">
        <v>42005</v>
      </c>
      <c r="E795" s="2">
        <v>44196</v>
      </c>
      <c r="F795" s="1" t="s">
        <v>91</v>
      </c>
      <c r="G795">
        <v>10</v>
      </c>
      <c r="H795">
        <v>19</v>
      </c>
      <c r="I795" s="1" t="s">
        <v>16</v>
      </c>
      <c r="J795" s="1" t="s">
        <v>17</v>
      </c>
      <c r="K795" s="1" t="s">
        <v>18</v>
      </c>
      <c r="L795" s="1" t="s">
        <v>78</v>
      </c>
      <c r="M795" s="1" t="s">
        <v>79</v>
      </c>
      <c r="N795" s="1" t="s">
        <v>290</v>
      </c>
      <c r="O795" s="1" t="s">
        <v>291</v>
      </c>
      <c r="P795" s="1" t="s">
        <v>831</v>
      </c>
      <c r="Q795">
        <v>8</v>
      </c>
      <c r="R795" s="1" t="s">
        <v>22</v>
      </c>
      <c r="S795">
        <v>100095</v>
      </c>
      <c r="T795" s="1" t="s">
        <v>832</v>
      </c>
      <c r="U795" s="1" t="s">
        <v>833</v>
      </c>
      <c r="V795">
        <v>2</v>
      </c>
      <c r="W795" s="1" t="s">
        <v>169</v>
      </c>
      <c r="X795" s="1" t="s">
        <v>169</v>
      </c>
      <c r="Y795" s="1" t="s">
        <v>360</v>
      </c>
      <c r="Z795">
        <v>374825</v>
      </c>
      <c r="AA795" t="s">
        <v>1266</v>
      </c>
      <c r="AB795" t="s">
        <v>1266</v>
      </c>
    </row>
    <row r="796" spans="1:28">
      <c r="A796">
        <v>160</v>
      </c>
      <c r="B796" s="1" t="s">
        <v>830</v>
      </c>
      <c r="C796" s="1" t="s">
        <v>38</v>
      </c>
      <c r="D796" s="2">
        <v>42005</v>
      </c>
      <c r="E796" s="2">
        <v>44196</v>
      </c>
      <c r="F796" s="1" t="s">
        <v>91</v>
      </c>
      <c r="G796">
        <v>10</v>
      </c>
      <c r="H796">
        <v>19</v>
      </c>
      <c r="I796" s="1" t="s">
        <v>16</v>
      </c>
      <c r="J796" s="1" t="s">
        <v>40</v>
      </c>
      <c r="K796" s="1" t="s">
        <v>41</v>
      </c>
      <c r="L796" s="1" t="s">
        <v>42</v>
      </c>
      <c r="M796" s="1" t="s">
        <v>43</v>
      </c>
      <c r="N796" s="1" t="s">
        <v>44</v>
      </c>
      <c r="O796" s="1" t="s">
        <v>45</v>
      </c>
      <c r="P796" s="1" t="s">
        <v>831</v>
      </c>
      <c r="Q796">
        <v>8</v>
      </c>
      <c r="R796" s="1" t="s">
        <v>22</v>
      </c>
      <c r="S796">
        <v>100095</v>
      </c>
      <c r="T796" s="1" t="s">
        <v>832</v>
      </c>
      <c r="U796" s="1" t="s">
        <v>833</v>
      </c>
      <c r="V796">
        <v>2</v>
      </c>
      <c r="W796" s="1" t="s">
        <v>169</v>
      </c>
      <c r="X796" s="1" t="s">
        <v>169</v>
      </c>
      <c r="Y796" s="1" t="s">
        <v>360</v>
      </c>
      <c r="Z796">
        <v>223614</v>
      </c>
      <c r="AA796" t="s">
        <v>1266</v>
      </c>
      <c r="AB796" t="s">
        <v>1266</v>
      </c>
    </row>
    <row r="797" spans="1:28">
      <c r="A797">
        <v>945</v>
      </c>
      <c r="B797" s="1" t="s">
        <v>1202</v>
      </c>
      <c r="C797" s="1" t="s">
        <v>38</v>
      </c>
      <c r="D797" s="2">
        <v>42737</v>
      </c>
      <c r="E797" s="2">
        <v>44469</v>
      </c>
      <c r="F797" s="1" t="s">
        <v>91</v>
      </c>
      <c r="G797">
        <v>10</v>
      </c>
      <c r="H797">
        <v>19</v>
      </c>
      <c r="I797" s="1" t="s">
        <v>16</v>
      </c>
      <c r="J797" s="1" t="s">
        <v>40</v>
      </c>
      <c r="K797" s="1" t="s">
        <v>41</v>
      </c>
      <c r="L797" s="1" t="s">
        <v>42</v>
      </c>
      <c r="M797" s="1" t="s">
        <v>43</v>
      </c>
      <c r="N797" s="1" t="s">
        <v>44</v>
      </c>
      <c r="O797" s="1" t="s">
        <v>45</v>
      </c>
      <c r="P797" s="1" t="s">
        <v>1203</v>
      </c>
      <c r="Q797">
        <v>7</v>
      </c>
      <c r="R797" s="1" t="s">
        <v>314</v>
      </c>
      <c r="S797">
        <v>723</v>
      </c>
      <c r="T797" s="1" t="s">
        <v>558</v>
      </c>
      <c r="U797" s="1" t="s">
        <v>559</v>
      </c>
      <c r="V797">
        <v>6</v>
      </c>
      <c r="W797" s="1" t="s">
        <v>51</v>
      </c>
      <c r="X797" s="1" t="s">
        <v>51</v>
      </c>
      <c r="Y797" s="1" t="s">
        <v>558</v>
      </c>
      <c r="Z797">
        <v>223614</v>
      </c>
      <c r="AA797" t="s">
        <v>1266</v>
      </c>
      <c r="AB797" t="s">
        <v>1266</v>
      </c>
    </row>
    <row r="798" spans="1:28">
      <c r="A798">
        <v>170</v>
      </c>
      <c r="B798" s="1" t="s">
        <v>834</v>
      </c>
      <c r="C798" s="1" t="s">
        <v>38</v>
      </c>
      <c r="D798" s="2">
        <v>42736</v>
      </c>
      <c r="E798" s="2">
        <v>44561</v>
      </c>
      <c r="F798" s="1" t="s">
        <v>91</v>
      </c>
      <c r="G798">
        <v>10</v>
      </c>
      <c r="H798">
        <v>19</v>
      </c>
      <c r="I798" s="1" t="s">
        <v>16</v>
      </c>
      <c r="J798" s="1" t="s">
        <v>203</v>
      </c>
      <c r="K798" s="1" t="s">
        <v>204</v>
      </c>
      <c r="L798" s="1" t="s">
        <v>337</v>
      </c>
      <c r="M798" s="1" t="s">
        <v>338</v>
      </c>
      <c r="N798" s="1" t="s">
        <v>339</v>
      </c>
      <c r="O798" s="1" t="s">
        <v>338</v>
      </c>
      <c r="P798" s="1" t="s">
        <v>834</v>
      </c>
      <c r="Q798">
        <v>8</v>
      </c>
      <c r="R798" s="1" t="s">
        <v>22</v>
      </c>
      <c r="S798">
        <v>287</v>
      </c>
      <c r="T798" s="1" t="s">
        <v>835</v>
      </c>
      <c r="U798" s="1" t="s">
        <v>836</v>
      </c>
      <c r="V798">
        <v>7</v>
      </c>
      <c r="W798" s="1" t="s">
        <v>31</v>
      </c>
      <c r="X798" s="1" t="s">
        <v>32</v>
      </c>
      <c r="Y798" s="1" t="s">
        <v>25</v>
      </c>
      <c r="Z798">
        <v>189907</v>
      </c>
      <c r="AA798" t="s">
        <v>1266</v>
      </c>
      <c r="AB798" t="s">
        <v>1266</v>
      </c>
    </row>
    <row r="799" spans="1:28">
      <c r="A799">
        <v>350</v>
      </c>
      <c r="B799" s="1" t="s">
        <v>849</v>
      </c>
      <c r="C799" s="1" t="s">
        <v>38</v>
      </c>
      <c r="D799" s="2">
        <v>43070</v>
      </c>
      <c r="E799" s="2">
        <v>43890</v>
      </c>
      <c r="F799" s="1" t="s">
        <v>91</v>
      </c>
      <c r="G799">
        <v>40</v>
      </c>
      <c r="H799">
        <v>49</v>
      </c>
      <c r="I799" s="1" t="s">
        <v>16</v>
      </c>
      <c r="J799" s="1" t="s">
        <v>17</v>
      </c>
      <c r="K799" s="1" t="s">
        <v>18</v>
      </c>
      <c r="L799" s="1" t="s">
        <v>75</v>
      </c>
      <c r="M799" s="1" t="s">
        <v>76</v>
      </c>
      <c r="N799" s="1" t="s">
        <v>77</v>
      </c>
      <c r="O799" s="1" t="s">
        <v>76</v>
      </c>
      <c r="P799" s="1" t="s">
        <v>850</v>
      </c>
      <c r="Q799">
        <v>8</v>
      </c>
      <c r="R799" s="1" t="s">
        <v>22</v>
      </c>
      <c r="S799">
        <v>587</v>
      </c>
      <c r="T799" s="1" t="s">
        <v>697</v>
      </c>
      <c r="U799" s="1" t="s">
        <v>698</v>
      </c>
      <c r="V799">
        <v>4</v>
      </c>
      <c r="W799" s="1" t="s">
        <v>49</v>
      </c>
      <c r="X799" s="1" t="s">
        <v>50</v>
      </c>
      <c r="Y799" s="1" t="s">
        <v>25</v>
      </c>
      <c r="Z799">
        <v>167886</v>
      </c>
      <c r="AA799" t="s">
        <v>1268</v>
      </c>
      <c r="AB799" t="s">
        <v>1268</v>
      </c>
    </row>
    <row r="800" spans="1:28">
      <c r="A800">
        <v>883</v>
      </c>
      <c r="B800" s="1" t="s">
        <v>874</v>
      </c>
      <c r="C800" s="1" t="s">
        <v>38</v>
      </c>
      <c r="D800" s="2">
        <v>42747</v>
      </c>
      <c r="E800" s="2">
        <v>43890</v>
      </c>
      <c r="F800" s="1" t="s">
        <v>91</v>
      </c>
      <c r="G800">
        <v>40</v>
      </c>
      <c r="H800">
        <v>49</v>
      </c>
      <c r="I800" s="1" t="s">
        <v>16</v>
      </c>
      <c r="J800" s="1" t="s">
        <v>17</v>
      </c>
      <c r="K800" s="1" t="s">
        <v>18</v>
      </c>
      <c r="L800" s="1" t="s">
        <v>75</v>
      </c>
      <c r="M800" s="1" t="s">
        <v>76</v>
      </c>
      <c r="N800" s="1" t="s">
        <v>77</v>
      </c>
      <c r="O800" s="1" t="s">
        <v>76</v>
      </c>
      <c r="P800" s="1" t="s">
        <v>850</v>
      </c>
      <c r="Q800">
        <v>8</v>
      </c>
      <c r="R800" s="1" t="s">
        <v>22</v>
      </c>
      <c r="S800">
        <v>587</v>
      </c>
      <c r="T800" s="1" t="s">
        <v>697</v>
      </c>
      <c r="U800" s="1" t="s">
        <v>698</v>
      </c>
      <c r="V800">
        <v>4</v>
      </c>
      <c r="W800" s="1" t="s">
        <v>49</v>
      </c>
      <c r="X800" s="1" t="s">
        <v>50</v>
      </c>
      <c r="Y800" s="1" t="s">
        <v>697</v>
      </c>
      <c r="Z800">
        <v>167886</v>
      </c>
      <c r="AA800" t="s">
        <v>1268</v>
      </c>
      <c r="AB800" t="s">
        <v>1268</v>
      </c>
    </row>
    <row r="801" spans="1:28">
      <c r="A801">
        <v>170</v>
      </c>
      <c r="B801" s="1" t="s">
        <v>834</v>
      </c>
      <c r="C801" s="1" t="s">
        <v>38</v>
      </c>
      <c r="D801" s="2">
        <v>42736</v>
      </c>
      <c r="E801" s="2">
        <v>44561</v>
      </c>
      <c r="F801" s="1" t="s">
        <v>91</v>
      </c>
      <c r="G801">
        <v>10</v>
      </c>
      <c r="H801">
        <v>19</v>
      </c>
      <c r="I801" s="1" t="s">
        <v>16</v>
      </c>
      <c r="J801" s="1" t="s">
        <v>17</v>
      </c>
      <c r="K801" s="1" t="s">
        <v>18</v>
      </c>
      <c r="L801" s="1" t="s">
        <v>72</v>
      </c>
      <c r="M801" s="1" t="s">
        <v>73</v>
      </c>
      <c r="N801" s="1" t="s">
        <v>74</v>
      </c>
      <c r="O801" s="1" t="s">
        <v>73</v>
      </c>
      <c r="P801" s="1" t="s">
        <v>834</v>
      </c>
      <c r="Q801">
        <v>8</v>
      </c>
      <c r="R801" s="1" t="s">
        <v>22</v>
      </c>
      <c r="S801">
        <v>287</v>
      </c>
      <c r="T801" s="1" t="s">
        <v>835</v>
      </c>
      <c r="U801" s="1" t="s">
        <v>836</v>
      </c>
      <c r="V801">
        <v>7</v>
      </c>
      <c r="W801" s="1" t="s">
        <v>31</v>
      </c>
      <c r="X801" s="1" t="s">
        <v>32</v>
      </c>
      <c r="Y801" s="1" t="s">
        <v>25</v>
      </c>
      <c r="Z801">
        <v>303324</v>
      </c>
      <c r="AA801" t="s">
        <v>1266</v>
      </c>
      <c r="AB801" t="s">
        <v>1266</v>
      </c>
    </row>
    <row r="802" spans="1:28">
      <c r="A802">
        <v>235</v>
      </c>
      <c r="B802" s="1" t="s">
        <v>1123</v>
      </c>
      <c r="C802" s="1" t="s">
        <v>38</v>
      </c>
      <c r="D802" s="2">
        <v>43115</v>
      </c>
      <c r="E802" s="2">
        <v>44561</v>
      </c>
      <c r="F802" s="1" t="s">
        <v>91</v>
      </c>
      <c r="G802">
        <v>10</v>
      </c>
      <c r="H802">
        <v>19</v>
      </c>
      <c r="I802" s="1" t="s">
        <v>16</v>
      </c>
      <c r="J802" s="1" t="s">
        <v>17</v>
      </c>
      <c r="K802" s="1" t="s">
        <v>18</v>
      </c>
      <c r="L802" s="1" t="s">
        <v>72</v>
      </c>
      <c r="M802" s="1" t="s">
        <v>73</v>
      </c>
      <c r="N802" s="1" t="s">
        <v>74</v>
      </c>
      <c r="O802" s="1" t="s">
        <v>73</v>
      </c>
      <c r="P802" s="1" t="s">
        <v>1124</v>
      </c>
      <c r="Q802">
        <v>7</v>
      </c>
      <c r="R802" s="1" t="s">
        <v>314</v>
      </c>
      <c r="S802">
        <v>682</v>
      </c>
      <c r="T802" s="1" t="s">
        <v>506</v>
      </c>
      <c r="U802" s="1" t="s">
        <v>507</v>
      </c>
      <c r="V802">
        <v>6</v>
      </c>
      <c r="W802" s="1" t="s">
        <v>51</v>
      </c>
      <c r="X802" s="1" t="s">
        <v>51</v>
      </c>
      <c r="Y802" s="1" t="s">
        <v>25</v>
      </c>
      <c r="Z802">
        <v>303324</v>
      </c>
      <c r="AA802" t="s">
        <v>1266</v>
      </c>
      <c r="AB802" t="s">
        <v>1266</v>
      </c>
    </row>
    <row r="803" spans="1:28">
      <c r="A803">
        <v>235</v>
      </c>
      <c r="B803" s="1" t="s">
        <v>1123</v>
      </c>
      <c r="C803" s="1" t="s">
        <v>38</v>
      </c>
      <c r="D803" s="2">
        <v>43115</v>
      </c>
      <c r="E803" s="2">
        <v>44561</v>
      </c>
      <c r="F803" s="1" t="s">
        <v>91</v>
      </c>
      <c r="G803">
        <v>10</v>
      </c>
      <c r="H803">
        <v>19</v>
      </c>
      <c r="I803" s="1" t="s">
        <v>16</v>
      </c>
      <c r="J803" s="1" t="s">
        <v>17</v>
      </c>
      <c r="K803" s="1" t="s">
        <v>18</v>
      </c>
      <c r="L803" s="1" t="s">
        <v>72</v>
      </c>
      <c r="M803" s="1" t="s">
        <v>73</v>
      </c>
      <c r="N803" s="1" t="s">
        <v>74</v>
      </c>
      <c r="O803" s="1" t="s">
        <v>73</v>
      </c>
      <c r="P803" s="1" t="s">
        <v>1124</v>
      </c>
      <c r="Q803">
        <v>7</v>
      </c>
      <c r="R803" s="1" t="s">
        <v>314</v>
      </c>
      <c r="S803">
        <v>723</v>
      </c>
      <c r="T803" s="1" t="s">
        <v>558</v>
      </c>
      <c r="U803" s="1" t="s">
        <v>559</v>
      </c>
      <c r="V803">
        <v>6</v>
      </c>
      <c r="W803" s="1" t="s">
        <v>51</v>
      </c>
      <c r="X803" s="1" t="s">
        <v>51</v>
      </c>
      <c r="Y803" s="1" t="s">
        <v>25</v>
      </c>
      <c r="Z803">
        <v>303324</v>
      </c>
      <c r="AA803" t="s">
        <v>1266</v>
      </c>
      <c r="AB803" t="s">
        <v>1266</v>
      </c>
    </row>
    <row r="804" spans="1:28">
      <c r="A804">
        <v>235</v>
      </c>
      <c r="B804" s="1" t="s">
        <v>1123</v>
      </c>
      <c r="C804" s="1" t="s">
        <v>38</v>
      </c>
      <c r="D804" s="2">
        <v>43115</v>
      </c>
      <c r="E804" s="2">
        <v>44561</v>
      </c>
      <c r="F804" s="1" t="s">
        <v>91</v>
      </c>
      <c r="G804">
        <v>10</v>
      </c>
      <c r="H804">
        <v>19</v>
      </c>
      <c r="I804" s="1" t="s">
        <v>16</v>
      </c>
      <c r="J804" s="1" t="s">
        <v>17</v>
      </c>
      <c r="K804" s="1" t="s">
        <v>18</v>
      </c>
      <c r="L804" s="1" t="s">
        <v>72</v>
      </c>
      <c r="M804" s="1" t="s">
        <v>73</v>
      </c>
      <c r="N804" s="1" t="s">
        <v>74</v>
      </c>
      <c r="O804" s="1" t="s">
        <v>73</v>
      </c>
      <c r="P804" s="1" t="s">
        <v>1124</v>
      </c>
      <c r="Q804">
        <v>7</v>
      </c>
      <c r="R804" s="1" t="s">
        <v>314</v>
      </c>
      <c r="S804">
        <v>682</v>
      </c>
      <c r="T804" s="1" t="s">
        <v>506</v>
      </c>
      <c r="U804" s="1" t="s">
        <v>507</v>
      </c>
      <c r="V804">
        <v>6</v>
      </c>
      <c r="W804" s="1" t="s">
        <v>51</v>
      </c>
      <c r="X804" s="1" t="s">
        <v>51</v>
      </c>
      <c r="Y804" s="1" t="s">
        <v>558</v>
      </c>
      <c r="Z804">
        <v>303324</v>
      </c>
      <c r="AA804" t="s">
        <v>1266</v>
      </c>
      <c r="AB804" t="s">
        <v>1266</v>
      </c>
    </row>
    <row r="805" spans="1:28">
      <c r="A805">
        <v>235</v>
      </c>
      <c r="B805" s="1" t="s">
        <v>1123</v>
      </c>
      <c r="C805" s="1" t="s">
        <v>38</v>
      </c>
      <c r="D805" s="2">
        <v>43115</v>
      </c>
      <c r="E805" s="2">
        <v>44561</v>
      </c>
      <c r="F805" s="1" t="s">
        <v>91</v>
      </c>
      <c r="G805">
        <v>10</v>
      </c>
      <c r="H805">
        <v>19</v>
      </c>
      <c r="I805" s="1" t="s">
        <v>16</v>
      </c>
      <c r="J805" s="1" t="s">
        <v>17</v>
      </c>
      <c r="K805" s="1" t="s">
        <v>18</v>
      </c>
      <c r="L805" s="1" t="s">
        <v>72</v>
      </c>
      <c r="M805" s="1" t="s">
        <v>73</v>
      </c>
      <c r="N805" s="1" t="s">
        <v>74</v>
      </c>
      <c r="O805" s="1" t="s">
        <v>73</v>
      </c>
      <c r="P805" s="1" t="s">
        <v>1124</v>
      </c>
      <c r="Q805">
        <v>7</v>
      </c>
      <c r="R805" s="1" t="s">
        <v>314</v>
      </c>
      <c r="S805">
        <v>723</v>
      </c>
      <c r="T805" s="1" t="s">
        <v>558</v>
      </c>
      <c r="U805" s="1" t="s">
        <v>559</v>
      </c>
      <c r="V805">
        <v>6</v>
      </c>
      <c r="W805" s="1" t="s">
        <v>51</v>
      </c>
      <c r="X805" s="1" t="s">
        <v>51</v>
      </c>
      <c r="Y805" s="1" t="s">
        <v>558</v>
      </c>
      <c r="Z805">
        <v>303324</v>
      </c>
      <c r="AA805" t="s">
        <v>1266</v>
      </c>
      <c r="AB805" t="s">
        <v>1266</v>
      </c>
    </row>
    <row r="806" spans="1:28">
      <c r="A806">
        <v>175</v>
      </c>
      <c r="B806" s="1" t="s">
        <v>1192</v>
      </c>
      <c r="C806" s="1" t="s">
        <v>38</v>
      </c>
      <c r="D806" s="2">
        <v>41640</v>
      </c>
      <c r="E806" s="2">
        <v>44561</v>
      </c>
      <c r="F806" s="1" t="s">
        <v>91</v>
      </c>
      <c r="G806">
        <v>10</v>
      </c>
      <c r="H806">
        <v>19</v>
      </c>
      <c r="I806" s="1" t="s">
        <v>16</v>
      </c>
      <c r="J806" s="1" t="s">
        <v>40</v>
      </c>
      <c r="K806" s="1" t="s">
        <v>41</v>
      </c>
      <c r="L806" s="1" t="s">
        <v>150</v>
      </c>
      <c r="M806" s="1" t="s">
        <v>151</v>
      </c>
      <c r="N806" s="1" t="s">
        <v>168</v>
      </c>
      <c r="O806" s="1" t="s">
        <v>151</v>
      </c>
      <c r="P806" s="1" t="s">
        <v>1193</v>
      </c>
      <c r="Q806">
        <v>7</v>
      </c>
      <c r="R806" s="1" t="s">
        <v>314</v>
      </c>
      <c r="S806">
        <v>229</v>
      </c>
      <c r="T806" s="1" t="s">
        <v>1194</v>
      </c>
      <c r="U806" s="1" t="s">
        <v>1195</v>
      </c>
      <c r="V806">
        <v>2</v>
      </c>
      <c r="W806" s="1" t="s">
        <v>169</v>
      </c>
      <c r="X806" s="1" t="s">
        <v>169</v>
      </c>
      <c r="Y806" s="1" t="s">
        <v>1196</v>
      </c>
      <c r="Z806">
        <v>336792</v>
      </c>
      <c r="AA806" t="s">
        <v>1266</v>
      </c>
      <c r="AB806" t="s">
        <v>1266</v>
      </c>
    </row>
    <row r="807" spans="1:28">
      <c r="A807">
        <v>175</v>
      </c>
      <c r="B807" s="1" t="s">
        <v>1192</v>
      </c>
      <c r="C807" s="1" t="s">
        <v>38</v>
      </c>
      <c r="D807" s="2">
        <v>41640</v>
      </c>
      <c r="E807" s="2">
        <v>44561</v>
      </c>
      <c r="F807" s="1" t="s">
        <v>91</v>
      </c>
      <c r="G807">
        <v>10</v>
      </c>
      <c r="H807">
        <v>19</v>
      </c>
      <c r="I807" s="1" t="s">
        <v>16</v>
      </c>
      <c r="J807" s="1" t="s">
        <v>40</v>
      </c>
      <c r="K807" s="1" t="s">
        <v>41</v>
      </c>
      <c r="L807" s="1" t="s">
        <v>191</v>
      </c>
      <c r="M807" s="1" t="s">
        <v>192</v>
      </c>
      <c r="N807" s="1" t="s">
        <v>371</v>
      </c>
      <c r="O807" s="1" t="s">
        <v>372</v>
      </c>
      <c r="P807" s="1" t="s">
        <v>1193</v>
      </c>
      <c r="Q807">
        <v>7</v>
      </c>
      <c r="R807" s="1" t="s">
        <v>314</v>
      </c>
      <c r="S807">
        <v>229</v>
      </c>
      <c r="T807" s="1" t="s">
        <v>1194</v>
      </c>
      <c r="U807" s="1" t="s">
        <v>1195</v>
      </c>
      <c r="V807">
        <v>2</v>
      </c>
      <c r="W807" s="1" t="s">
        <v>169</v>
      </c>
      <c r="X807" s="1" t="s">
        <v>169</v>
      </c>
      <c r="Y807" s="1" t="s">
        <v>1196</v>
      </c>
      <c r="Z807">
        <v>196875</v>
      </c>
      <c r="AA807" t="s">
        <v>1266</v>
      </c>
      <c r="AB807" t="s">
        <v>1266</v>
      </c>
    </row>
    <row r="808" spans="1:28">
      <c r="A808">
        <v>186</v>
      </c>
      <c r="B808" s="1" t="s">
        <v>658</v>
      </c>
      <c r="C808" s="1" t="s">
        <v>38</v>
      </c>
      <c r="D808" s="2">
        <v>43009</v>
      </c>
      <c r="E808" s="2">
        <v>44805</v>
      </c>
      <c r="F808" s="1" t="s">
        <v>91</v>
      </c>
      <c r="G808">
        <v>20</v>
      </c>
      <c r="H808">
        <v>29</v>
      </c>
      <c r="I808" s="1" t="s">
        <v>16</v>
      </c>
      <c r="J808" s="1" t="s">
        <v>120</v>
      </c>
      <c r="K808" s="1" t="s">
        <v>121</v>
      </c>
      <c r="L808" s="1" t="s">
        <v>294</v>
      </c>
      <c r="M808" s="1" t="s">
        <v>295</v>
      </c>
      <c r="N808" s="1" t="s">
        <v>296</v>
      </c>
      <c r="O808" s="1" t="s">
        <v>295</v>
      </c>
      <c r="P808" s="1" t="s">
        <v>658</v>
      </c>
      <c r="Q808">
        <v>8</v>
      </c>
      <c r="R808" s="1" t="s">
        <v>22</v>
      </c>
      <c r="S808">
        <v>419</v>
      </c>
      <c r="T808" s="1" t="s">
        <v>626</v>
      </c>
      <c r="U808" s="1" t="s">
        <v>627</v>
      </c>
      <c r="V808">
        <v>10</v>
      </c>
      <c r="W808" s="1" t="s">
        <v>98</v>
      </c>
      <c r="X808" s="1" t="s">
        <v>99</v>
      </c>
      <c r="Y808" s="1" t="s">
        <v>292</v>
      </c>
      <c r="Z808">
        <v>99859</v>
      </c>
      <c r="AA808" t="s">
        <v>1258</v>
      </c>
      <c r="AB808" t="s">
        <v>1258</v>
      </c>
    </row>
    <row r="809" spans="1:28">
      <c r="A809">
        <v>318</v>
      </c>
      <c r="B809" s="1" t="s">
        <v>974</v>
      </c>
      <c r="C809" s="1" t="s">
        <v>38</v>
      </c>
      <c r="D809" s="2">
        <v>43132</v>
      </c>
      <c r="E809" s="2">
        <v>44926</v>
      </c>
      <c r="F809" s="1" t="s">
        <v>91</v>
      </c>
      <c r="G809">
        <v>10</v>
      </c>
      <c r="H809">
        <v>19</v>
      </c>
      <c r="I809" s="1" t="s">
        <v>16</v>
      </c>
      <c r="J809" s="1" t="s">
        <v>17</v>
      </c>
      <c r="K809" s="1" t="s">
        <v>18</v>
      </c>
      <c r="L809" s="1" t="s">
        <v>224</v>
      </c>
      <c r="M809" s="1" t="s">
        <v>225</v>
      </c>
      <c r="N809" s="1" t="s">
        <v>226</v>
      </c>
      <c r="O809" s="1" t="s">
        <v>225</v>
      </c>
      <c r="P809" s="1" t="s">
        <v>975</v>
      </c>
      <c r="Q809">
        <v>8</v>
      </c>
      <c r="R809" s="1" t="s">
        <v>22</v>
      </c>
      <c r="S809">
        <v>487</v>
      </c>
      <c r="T809" s="1" t="s">
        <v>976</v>
      </c>
      <c r="U809" s="1" t="s">
        <v>977</v>
      </c>
      <c r="V809">
        <v>6</v>
      </c>
      <c r="W809" s="1" t="s">
        <v>51</v>
      </c>
      <c r="X809" s="1" t="s">
        <v>51</v>
      </c>
      <c r="Y809" s="1" t="s">
        <v>25</v>
      </c>
      <c r="Z809">
        <v>358713</v>
      </c>
      <c r="AA809" t="s">
        <v>1266</v>
      </c>
      <c r="AB809" t="s">
        <v>1266</v>
      </c>
    </row>
    <row r="810" spans="1:28">
      <c r="A810">
        <v>235</v>
      </c>
      <c r="B810" s="1" t="s">
        <v>1123</v>
      </c>
      <c r="C810" s="1" t="s">
        <v>38</v>
      </c>
      <c r="D810" s="2">
        <v>43115</v>
      </c>
      <c r="E810" s="2">
        <v>44561</v>
      </c>
      <c r="F810" s="1" t="s">
        <v>91</v>
      </c>
      <c r="G810">
        <v>10</v>
      </c>
      <c r="H810">
        <v>19</v>
      </c>
      <c r="I810" s="1" t="s">
        <v>16</v>
      </c>
      <c r="J810" s="1" t="s">
        <v>40</v>
      </c>
      <c r="K810" s="1" t="s">
        <v>41</v>
      </c>
      <c r="L810" s="1" t="s">
        <v>301</v>
      </c>
      <c r="M810" s="1" t="s">
        <v>302</v>
      </c>
      <c r="N810" s="1" t="s">
        <v>471</v>
      </c>
      <c r="O810" s="1" t="s">
        <v>472</v>
      </c>
      <c r="P810" s="1" t="s">
        <v>1124</v>
      </c>
      <c r="Q810">
        <v>7</v>
      </c>
      <c r="R810" s="1" t="s">
        <v>314</v>
      </c>
      <c r="S810">
        <v>682</v>
      </c>
      <c r="T810" s="1" t="s">
        <v>506</v>
      </c>
      <c r="U810" s="1" t="s">
        <v>507</v>
      </c>
      <c r="V810">
        <v>6</v>
      </c>
      <c r="W810" s="1" t="s">
        <v>51</v>
      </c>
      <c r="X810" s="1" t="s">
        <v>51</v>
      </c>
      <c r="Y810" s="1" t="s">
        <v>25</v>
      </c>
      <c r="Z810">
        <v>161950</v>
      </c>
      <c r="AA810" t="s">
        <v>1266</v>
      </c>
      <c r="AB810" t="s">
        <v>1266</v>
      </c>
    </row>
    <row r="811" spans="1:28">
      <c r="A811">
        <v>235</v>
      </c>
      <c r="B811" s="1" t="s">
        <v>1123</v>
      </c>
      <c r="C811" s="1" t="s">
        <v>38</v>
      </c>
      <c r="D811" s="2">
        <v>43115</v>
      </c>
      <c r="E811" s="2">
        <v>44561</v>
      </c>
      <c r="F811" s="1" t="s">
        <v>91</v>
      </c>
      <c r="G811">
        <v>10</v>
      </c>
      <c r="H811">
        <v>19</v>
      </c>
      <c r="I811" s="1" t="s">
        <v>16</v>
      </c>
      <c r="J811" s="1" t="s">
        <v>40</v>
      </c>
      <c r="K811" s="1" t="s">
        <v>41</v>
      </c>
      <c r="L811" s="1" t="s">
        <v>301</v>
      </c>
      <c r="M811" s="1" t="s">
        <v>302</v>
      </c>
      <c r="N811" s="1" t="s">
        <v>471</v>
      </c>
      <c r="O811" s="1" t="s">
        <v>472</v>
      </c>
      <c r="P811" s="1" t="s">
        <v>1124</v>
      </c>
      <c r="Q811">
        <v>7</v>
      </c>
      <c r="R811" s="1" t="s">
        <v>314</v>
      </c>
      <c r="S811">
        <v>723</v>
      </c>
      <c r="T811" s="1" t="s">
        <v>558</v>
      </c>
      <c r="U811" s="1" t="s">
        <v>559</v>
      </c>
      <c r="V811">
        <v>6</v>
      </c>
      <c r="W811" s="1" t="s">
        <v>51</v>
      </c>
      <c r="X811" s="1" t="s">
        <v>51</v>
      </c>
      <c r="Y811" s="1" t="s">
        <v>25</v>
      </c>
      <c r="Z811">
        <v>161950</v>
      </c>
      <c r="AA811" t="s">
        <v>1266</v>
      </c>
      <c r="AB811" t="s">
        <v>1266</v>
      </c>
    </row>
    <row r="812" spans="1:28">
      <c r="A812">
        <v>235</v>
      </c>
      <c r="B812" s="1" t="s">
        <v>1123</v>
      </c>
      <c r="C812" s="1" t="s">
        <v>38</v>
      </c>
      <c r="D812" s="2">
        <v>43115</v>
      </c>
      <c r="E812" s="2">
        <v>44561</v>
      </c>
      <c r="F812" s="1" t="s">
        <v>91</v>
      </c>
      <c r="G812">
        <v>10</v>
      </c>
      <c r="H812">
        <v>19</v>
      </c>
      <c r="I812" s="1" t="s">
        <v>16</v>
      </c>
      <c r="J812" s="1" t="s">
        <v>40</v>
      </c>
      <c r="K812" s="1" t="s">
        <v>41</v>
      </c>
      <c r="L812" s="1" t="s">
        <v>301</v>
      </c>
      <c r="M812" s="1" t="s">
        <v>302</v>
      </c>
      <c r="N812" s="1" t="s">
        <v>471</v>
      </c>
      <c r="O812" s="1" t="s">
        <v>472</v>
      </c>
      <c r="P812" s="1" t="s">
        <v>1124</v>
      </c>
      <c r="Q812">
        <v>7</v>
      </c>
      <c r="R812" s="1" t="s">
        <v>314</v>
      </c>
      <c r="S812">
        <v>682</v>
      </c>
      <c r="T812" s="1" t="s">
        <v>506</v>
      </c>
      <c r="U812" s="1" t="s">
        <v>507</v>
      </c>
      <c r="V812">
        <v>6</v>
      </c>
      <c r="W812" s="1" t="s">
        <v>51</v>
      </c>
      <c r="X812" s="1" t="s">
        <v>51</v>
      </c>
      <c r="Y812" s="1" t="s">
        <v>558</v>
      </c>
      <c r="Z812">
        <v>161950</v>
      </c>
      <c r="AA812" t="s">
        <v>1266</v>
      </c>
      <c r="AB812" t="s">
        <v>1266</v>
      </c>
    </row>
    <row r="813" spans="1:28">
      <c r="A813">
        <v>235</v>
      </c>
      <c r="B813" s="1" t="s">
        <v>1123</v>
      </c>
      <c r="C813" s="1" t="s">
        <v>38</v>
      </c>
      <c r="D813" s="2">
        <v>43115</v>
      </c>
      <c r="E813" s="2">
        <v>44561</v>
      </c>
      <c r="F813" s="1" t="s">
        <v>91</v>
      </c>
      <c r="G813">
        <v>10</v>
      </c>
      <c r="H813">
        <v>19</v>
      </c>
      <c r="I813" s="1" t="s">
        <v>16</v>
      </c>
      <c r="J813" s="1" t="s">
        <v>40</v>
      </c>
      <c r="K813" s="1" t="s">
        <v>41</v>
      </c>
      <c r="L813" s="1" t="s">
        <v>301</v>
      </c>
      <c r="M813" s="1" t="s">
        <v>302</v>
      </c>
      <c r="N813" s="1" t="s">
        <v>471</v>
      </c>
      <c r="O813" s="1" t="s">
        <v>472</v>
      </c>
      <c r="P813" s="1" t="s">
        <v>1124</v>
      </c>
      <c r="Q813">
        <v>7</v>
      </c>
      <c r="R813" s="1" t="s">
        <v>314</v>
      </c>
      <c r="S813">
        <v>723</v>
      </c>
      <c r="T813" s="1" t="s">
        <v>558</v>
      </c>
      <c r="U813" s="1" t="s">
        <v>559</v>
      </c>
      <c r="V813">
        <v>6</v>
      </c>
      <c r="W813" s="1" t="s">
        <v>51</v>
      </c>
      <c r="X813" s="1" t="s">
        <v>51</v>
      </c>
      <c r="Y813" s="1" t="s">
        <v>558</v>
      </c>
      <c r="Z813">
        <v>161950</v>
      </c>
      <c r="AA813" t="s">
        <v>1266</v>
      </c>
      <c r="AB813" t="s">
        <v>1266</v>
      </c>
    </row>
    <row r="814" spans="1:28">
      <c r="A814">
        <v>922</v>
      </c>
      <c r="B814" s="1" t="s">
        <v>1225</v>
      </c>
      <c r="C814" s="1" t="s">
        <v>38</v>
      </c>
      <c r="D814" s="2">
        <v>42522</v>
      </c>
      <c r="E814" s="2">
        <v>44469</v>
      </c>
      <c r="F814" s="1" t="s">
        <v>91</v>
      </c>
      <c r="G814">
        <v>70</v>
      </c>
      <c r="H814">
        <v>79</v>
      </c>
      <c r="I814" s="1" t="s">
        <v>16</v>
      </c>
      <c r="J814" s="1" t="s">
        <v>40</v>
      </c>
      <c r="K814" s="1" t="s">
        <v>41</v>
      </c>
      <c r="L814" s="1" t="s">
        <v>42</v>
      </c>
      <c r="M814" s="1" t="s">
        <v>43</v>
      </c>
      <c r="N814" s="1" t="s">
        <v>344</v>
      </c>
      <c r="O814" s="1" t="s">
        <v>43</v>
      </c>
      <c r="P814" s="1" t="s">
        <v>1226</v>
      </c>
      <c r="Q814">
        <v>7</v>
      </c>
      <c r="R814" s="1" t="s">
        <v>314</v>
      </c>
      <c r="S814">
        <v>730</v>
      </c>
      <c r="T814" s="1" t="s">
        <v>364</v>
      </c>
      <c r="U814" s="1" t="s">
        <v>365</v>
      </c>
      <c r="V814">
        <v>7</v>
      </c>
      <c r="W814" s="1" t="s">
        <v>31</v>
      </c>
      <c r="X814" s="1" t="s">
        <v>32</v>
      </c>
      <c r="Y814" s="1" t="s">
        <v>292</v>
      </c>
      <c r="Z814">
        <v>177160</v>
      </c>
      <c r="AA814" t="s">
        <v>1272</v>
      </c>
      <c r="AB814" t="s">
        <v>1272</v>
      </c>
    </row>
    <row r="815" spans="1:28">
      <c r="A815">
        <v>922</v>
      </c>
      <c r="B815" s="1" t="s">
        <v>1225</v>
      </c>
      <c r="C815" s="1" t="s">
        <v>38</v>
      </c>
      <c r="D815" s="2">
        <v>42522</v>
      </c>
      <c r="E815" s="2">
        <v>44469</v>
      </c>
      <c r="F815" s="1" t="s">
        <v>91</v>
      </c>
      <c r="G815">
        <v>70</v>
      </c>
      <c r="H815">
        <v>79</v>
      </c>
      <c r="I815" s="1" t="s">
        <v>16</v>
      </c>
      <c r="J815" s="1" t="s">
        <v>40</v>
      </c>
      <c r="K815" s="1" t="s">
        <v>41</v>
      </c>
      <c r="L815" s="1" t="s">
        <v>42</v>
      </c>
      <c r="M815" s="1" t="s">
        <v>43</v>
      </c>
      <c r="N815" s="1" t="s">
        <v>344</v>
      </c>
      <c r="O815" s="1" t="s">
        <v>43</v>
      </c>
      <c r="P815" s="1" t="s">
        <v>1226</v>
      </c>
      <c r="Q815">
        <v>7</v>
      </c>
      <c r="R815" s="1" t="s">
        <v>314</v>
      </c>
      <c r="S815">
        <v>100093</v>
      </c>
      <c r="T815" s="1" t="s">
        <v>331</v>
      </c>
      <c r="U815" s="1" t="s">
        <v>332</v>
      </c>
      <c r="V815">
        <v>7</v>
      </c>
      <c r="W815" s="1" t="s">
        <v>31</v>
      </c>
      <c r="X815" s="1" t="s">
        <v>32</v>
      </c>
      <c r="Y815" s="1" t="s">
        <v>292</v>
      </c>
      <c r="Z815">
        <v>177160</v>
      </c>
      <c r="AA815" t="s">
        <v>1272</v>
      </c>
      <c r="AB815" t="s">
        <v>1272</v>
      </c>
    </row>
    <row r="816" spans="1:28">
      <c r="A816">
        <v>922</v>
      </c>
      <c r="B816" s="1" t="s">
        <v>1225</v>
      </c>
      <c r="C816" s="1" t="s">
        <v>38</v>
      </c>
      <c r="D816" s="2">
        <v>42522</v>
      </c>
      <c r="E816" s="2">
        <v>44469</v>
      </c>
      <c r="F816" s="1" t="s">
        <v>91</v>
      </c>
      <c r="G816">
        <v>70</v>
      </c>
      <c r="H816">
        <v>79</v>
      </c>
      <c r="I816" s="1" t="s">
        <v>16</v>
      </c>
      <c r="J816" s="1" t="s">
        <v>40</v>
      </c>
      <c r="K816" s="1" t="s">
        <v>41</v>
      </c>
      <c r="L816" s="1" t="s">
        <v>179</v>
      </c>
      <c r="M816" s="1" t="s">
        <v>180</v>
      </c>
      <c r="N816" s="1" t="s">
        <v>248</v>
      </c>
      <c r="O816" s="1" t="s">
        <v>249</v>
      </c>
      <c r="P816" s="1" t="s">
        <v>1226</v>
      </c>
      <c r="Q816">
        <v>7</v>
      </c>
      <c r="R816" s="1" t="s">
        <v>314</v>
      </c>
      <c r="S816">
        <v>730</v>
      </c>
      <c r="T816" s="1" t="s">
        <v>364</v>
      </c>
      <c r="U816" s="1" t="s">
        <v>365</v>
      </c>
      <c r="V816">
        <v>7</v>
      </c>
      <c r="W816" s="1" t="s">
        <v>31</v>
      </c>
      <c r="X816" s="1" t="s">
        <v>32</v>
      </c>
      <c r="Y816" s="1" t="s">
        <v>292</v>
      </c>
      <c r="Z816">
        <v>222860</v>
      </c>
      <c r="AA816" t="s">
        <v>1272</v>
      </c>
      <c r="AB816" t="s">
        <v>1272</v>
      </c>
    </row>
    <row r="817" spans="1:28">
      <c r="A817">
        <v>922</v>
      </c>
      <c r="B817" s="1" t="s">
        <v>1225</v>
      </c>
      <c r="C817" s="1" t="s">
        <v>38</v>
      </c>
      <c r="D817" s="2">
        <v>42522</v>
      </c>
      <c r="E817" s="2">
        <v>44469</v>
      </c>
      <c r="F817" s="1" t="s">
        <v>91</v>
      </c>
      <c r="G817">
        <v>70</v>
      </c>
      <c r="H817">
        <v>79</v>
      </c>
      <c r="I817" s="1" t="s">
        <v>16</v>
      </c>
      <c r="J817" s="1" t="s">
        <v>40</v>
      </c>
      <c r="K817" s="1" t="s">
        <v>41</v>
      </c>
      <c r="L817" s="1" t="s">
        <v>179</v>
      </c>
      <c r="M817" s="1" t="s">
        <v>180</v>
      </c>
      <c r="N817" s="1" t="s">
        <v>248</v>
      </c>
      <c r="O817" s="1" t="s">
        <v>249</v>
      </c>
      <c r="P817" s="1" t="s">
        <v>1226</v>
      </c>
      <c r="Q817">
        <v>7</v>
      </c>
      <c r="R817" s="1" t="s">
        <v>314</v>
      </c>
      <c r="S817">
        <v>100093</v>
      </c>
      <c r="T817" s="1" t="s">
        <v>331</v>
      </c>
      <c r="U817" s="1" t="s">
        <v>332</v>
      </c>
      <c r="V817">
        <v>7</v>
      </c>
      <c r="W817" s="1" t="s">
        <v>31</v>
      </c>
      <c r="X817" s="1" t="s">
        <v>32</v>
      </c>
      <c r="Y817" s="1" t="s">
        <v>292</v>
      </c>
      <c r="Z817">
        <v>222860</v>
      </c>
      <c r="AA817" t="s">
        <v>1272</v>
      </c>
      <c r="AB817" t="s">
        <v>1272</v>
      </c>
    </row>
    <row r="818" spans="1:28">
      <c r="A818">
        <v>316</v>
      </c>
      <c r="B818" s="1" t="s">
        <v>1097</v>
      </c>
      <c r="C818" s="1" t="s">
        <v>38</v>
      </c>
      <c r="D818" s="2">
        <v>43040</v>
      </c>
      <c r="E818" s="2">
        <v>43982</v>
      </c>
      <c r="F818" s="1" t="s">
        <v>91</v>
      </c>
      <c r="G818">
        <v>20</v>
      </c>
      <c r="H818">
        <v>29</v>
      </c>
      <c r="I818" s="1" t="s">
        <v>16</v>
      </c>
      <c r="J818" s="1" t="s">
        <v>17</v>
      </c>
      <c r="K818" s="1" t="s">
        <v>18</v>
      </c>
      <c r="L818" s="1" t="s">
        <v>224</v>
      </c>
      <c r="M818" s="1" t="s">
        <v>225</v>
      </c>
      <c r="N818" s="1" t="s">
        <v>307</v>
      </c>
      <c r="O818" s="1" t="s">
        <v>308</v>
      </c>
      <c r="P818" s="1" t="s">
        <v>1098</v>
      </c>
      <c r="Q818">
        <v>7</v>
      </c>
      <c r="R818" s="1" t="s">
        <v>314</v>
      </c>
      <c r="S818">
        <v>538</v>
      </c>
      <c r="T818" s="1" t="s">
        <v>342</v>
      </c>
      <c r="U818" s="1" t="s">
        <v>343</v>
      </c>
      <c r="V818">
        <v>6</v>
      </c>
      <c r="W818" s="1" t="s">
        <v>51</v>
      </c>
      <c r="X818" s="1" t="s">
        <v>51</v>
      </c>
      <c r="Y818" s="1" t="s">
        <v>212</v>
      </c>
      <c r="Z818">
        <v>212947</v>
      </c>
      <c r="AA818" t="s">
        <v>1258</v>
      </c>
      <c r="AB818" t="s">
        <v>1258</v>
      </c>
    </row>
    <row r="819" spans="1:28">
      <c r="A819">
        <v>318</v>
      </c>
      <c r="B819" s="1" t="s">
        <v>974</v>
      </c>
      <c r="C819" s="1" t="s">
        <v>38</v>
      </c>
      <c r="D819" s="2">
        <v>43132</v>
      </c>
      <c r="E819" s="2">
        <v>44926</v>
      </c>
      <c r="F819" s="1" t="s">
        <v>91</v>
      </c>
      <c r="G819">
        <v>10</v>
      </c>
      <c r="H819">
        <v>19</v>
      </c>
      <c r="I819" s="1" t="s">
        <v>16</v>
      </c>
      <c r="J819" s="1" t="s">
        <v>148</v>
      </c>
      <c r="K819" s="1" t="s">
        <v>149</v>
      </c>
      <c r="L819" s="1" t="s">
        <v>165</v>
      </c>
      <c r="M819" s="1" t="s">
        <v>166</v>
      </c>
      <c r="N819" s="1" t="s">
        <v>167</v>
      </c>
      <c r="O819" s="1" t="s">
        <v>166</v>
      </c>
      <c r="P819" s="1" t="s">
        <v>975</v>
      </c>
      <c r="Q819">
        <v>8</v>
      </c>
      <c r="R819" s="1" t="s">
        <v>22</v>
      </c>
      <c r="S819">
        <v>487</v>
      </c>
      <c r="T819" s="1" t="s">
        <v>976</v>
      </c>
      <c r="U819" s="1" t="s">
        <v>977</v>
      </c>
      <c r="V819">
        <v>6</v>
      </c>
      <c r="W819" s="1" t="s">
        <v>51</v>
      </c>
      <c r="X819" s="1" t="s">
        <v>51</v>
      </c>
      <c r="Y819" s="1" t="s">
        <v>25</v>
      </c>
      <c r="Z819">
        <v>272743</v>
      </c>
      <c r="AA819" t="s">
        <v>1266</v>
      </c>
      <c r="AB819" t="s">
        <v>1266</v>
      </c>
    </row>
    <row r="820" spans="1:28">
      <c r="A820">
        <v>416</v>
      </c>
      <c r="B820" s="1" t="s">
        <v>1099</v>
      </c>
      <c r="C820" s="1" t="s">
        <v>38</v>
      </c>
      <c r="D820" s="2">
        <v>43405</v>
      </c>
      <c r="E820" s="2">
        <v>43951</v>
      </c>
      <c r="F820" s="1" t="s">
        <v>91</v>
      </c>
      <c r="G820">
        <v>20</v>
      </c>
      <c r="H820">
        <v>29</v>
      </c>
      <c r="I820" s="1" t="s">
        <v>16</v>
      </c>
      <c r="J820" s="1" t="s">
        <v>148</v>
      </c>
      <c r="K820" s="1" t="s">
        <v>149</v>
      </c>
      <c r="L820" s="1" t="s">
        <v>165</v>
      </c>
      <c r="M820" s="1" t="s">
        <v>166</v>
      </c>
      <c r="N820" s="1" t="s">
        <v>222</v>
      </c>
      <c r="O820" s="1" t="s">
        <v>223</v>
      </c>
      <c r="P820" s="1" t="s">
        <v>1100</v>
      </c>
      <c r="Q820">
        <v>7</v>
      </c>
      <c r="R820" s="1" t="s">
        <v>314</v>
      </c>
      <c r="S820">
        <v>577</v>
      </c>
      <c r="T820" s="1" t="s">
        <v>315</v>
      </c>
      <c r="U820" s="1" t="s">
        <v>316</v>
      </c>
      <c r="V820">
        <v>10</v>
      </c>
      <c r="W820" s="1" t="s">
        <v>98</v>
      </c>
      <c r="X820" s="1" t="s">
        <v>99</v>
      </c>
      <c r="Y820" s="1" t="s">
        <v>399</v>
      </c>
      <c r="Z820">
        <v>341680</v>
      </c>
      <c r="AA820" t="s">
        <v>1258</v>
      </c>
      <c r="AB820" t="s">
        <v>1258</v>
      </c>
    </row>
    <row r="821" spans="1:28">
      <c r="A821">
        <v>416</v>
      </c>
      <c r="B821" s="1" t="s">
        <v>1099</v>
      </c>
      <c r="C821" s="1" t="s">
        <v>38</v>
      </c>
      <c r="D821" s="2">
        <v>43405</v>
      </c>
      <c r="E821" s="2">
        <v>43951</v>
      </c>
      <c r="F821" s="1" t="s">
        <v>91</v>
      </c>
      <c r="G821">
        <v>20</v>
      </c>
      <c r="H821">
        <v>29</v>
      </c>
      <c r="I821" s="1" t="s">
        <v>16</v>
      </c>
      <c r="J821" s="1" t="s">
        <v>148</v>
      </c>
      <c r="K821" s="1" t="s">
        <v>149</v>
      </c>
      <c r="L821" s="1" t="s">
        <v>165</v>
      </c>
      <c r="M821" s="1" t="s">
        <v>166</v>
      </c>
      <c r="N821" s="1" t="s">
        <v>222</v>
      </c>
      <c r="O821" s="1" t="s">
        <v>223</v>
      </c>
      <c r="P821" s="1" t="s">
        <v>1100</v>
      </c>
      <c r="Q821">
        <v>7</v>
      </c>
      <c r="R821" s="1" t="s">
        <v>314</v>
      </c>
      <c r="S821">
        <v>577</v>
      </c>
      <c r="T821" s="1" t="s">
        <v>315</v>
      </c>
      <c r="U821" s="1" t="s">
        <v>316</v>
      </c>
      <c r="V821">
        <v>10</v>
      </c>
      <c r="W821" s="1" t="s">
        <v>98</v>
      </c>
      <c r="X821" s="1" t="s">
        <v>99</v>
      </c>
      <c r="Y821" s="1" t="s">
        <v>405</v>
      </c>
      <c r="Z821">
        <v>341680</v>
      </c>
      <c r="AA821" t="s">
        <v>1258</v>
      </c>
      <c r="AB821" t="s">
        <v>1258</v>
      </c>
    </row>
    <row r="822" spans="1:28">
      <c r="A822">
        <v>416</v>
      </c>
      <c r="B822" s="1" t="s">
        <v>1099</v>
      </c>
      <c r="C822" s="1" t="s">
        <v>38</v>
      </c>
      <c r="D822" s="2">
        <v>43405</v>
      </c>
      <c r="E822" s="2">
        <v>43951</v>
      </c>
      <c r="F822" s="1" t="s">
        <v>91</v>
      </c>
      <c r="G822">
        <v>20</v>
      </c>
      <c r="H822">
        <v>29</v>
      </c>
      <c r="I822" s="1" t="s">
        <v>16</v>
      </c>
      <c r="J822" s="1" t="s">
        <v>148</v>
      </c>
      <c r="K822" s="1" t="s">
        <v>149</v>
      </c>
      <c r="L822" s="1" t="s">
        <v>165</v>
      </c>
      <c r="M822" s="1" t="s">
        <v>166</v>
      </c>
      <c r="N822" s="1" t="s">
        <v>222</v>
      </c>
      <c r="O822" s="1" t="s">
        <v>223</v>
      </c>
      <c r="P822" s="1" t="s">
        <v>1100</v>
      </c>
      <c r="Q822">
        <v>7</v>
      </c>
      <c r="R822" s="1" t="s">
        <v>314</v>
      </c>
      <c r="S822">
        <v>577</v>
      </c>
      <c r="T822" s="1" t="s">
        <v>315</v>
      </c>
      <c r="U822" s="1" t="s">
        <v>316</v>
      </c>
      <c r="V822">
        <v>10</v>
      </c>
      <c r="W822" s="1" t="s">
        <v>98</v>
      </c>
      <c r="X822" s="1" t="s">
        <v>99</v>
      </c>
      <c r="Y822" s="1" t="s">
        <v>619</v>
      </c>
      <c r="Z822">
        <v>341680</v>
      </c>
      <c r="AA822" t="s">
        <v>1258</v>
      </c>
      <c r="AB822" t="s">
        <v>1258</v>
      </c>
    </row>
    <row r="823" spans="1:28">
      <c r="A823">
        <v>438</v>
      </c>
      <c r="B823" s="1" t="s">
        <v>1101</v>
      </c>
      <c r="C823" s="1" t="s">
        <v>38</v>
      </c>
      <c r="D823" s="2">
        <v>43070</v>
      </c>
      <c r="E823" s="2">
        <v>44500</v>
      </c>
      <c r="F823" s="1" t="s">
        <v>91</v>
      </c>
      <c r="G823">
        <v>30</v>
      </c>
      <c r="H823">
        <v>39</v>
      </c>
      <c r="I823" s="1" t="s">
        <v>16</v>
      </c>
      <c r="J823" s="1" t="s">
        <v>203</v>
      </c>
      <c r="K823" s="1" t="s">
        <v>204</v>
      </c>
      <c r="L823" s="1" t="s">
        <v>205</v>
      </c>
      <c r="M823" s="1" t="s">
        <v>206</v>
      </c>
      <c r="N823" s="1" t="s">
        <v>234</v>
      </c>
      <c r="O823" s="1" t="s">
        <v>235</v>
      </c>
      <c r="P823" s="1" t="s">
        <v>1102</v>
      </c>
      <c r="Q823">
        <v>7</v>
      </c>
      <c r="R823" s="1" t="s">
        <v>314</v>
      </c>
      <c r="S823">
        <v>100113</v>
      </c>
      <c r="T823" s="1" t="s">
        <v>442</v>
      </c>
      <c r="U823" s="1" t="s">
        <v>443</v>
      </c>
      <c r="V823">
        <v>1</v>
      </c>
      <c r="W823" s="1" t="s">
        <v>260</v>
      </c>
      <c r="X823" s="1" t="s">
        <v>260</v>
      </c>
      <c r="Y823" s="1" t="s">
        <v>357</v>
      </c>
      <c r="Z823">
        <v>162295</v>
      </c>
      <c r="AA823" t="s">
        <v>1263</v>
      </c>
      <c r="AB823" t="s">
        <v>1263</v>
      </c>
    </row>
    <row r="824" spans="1:28">
      <c r="A824">
        <v>565</v>
      </c>
      <c r="B824" s="1" t="s">
        <v>1106</v>
      </c>
      <c r="C824" s="1" t="s">
        <v>38</v>
      </c>
      <c r="D824" s="2">
        <v>42810</v>
      </c>
      <c r="E824" s="2">
        <v>44316</v>
      </c>
      <c r="F824" s="1" t="s">
        <v>91</v>
      </c>
      <c r="G824">
        <v>40</v>
      </c>
      <c r="H824">
        <v>49</v>
      </c>
      <c r="I824" s="1" t="s">
        <v>16</v>
      </c>
      <c r="J824" s="1" t="s">
        <v>17</v>
      </c>
      <c r="K824" s="1" t="s">
        <v>18</v>
      </c>
      <c r="L824" s="1" t="s">
        <v>19</v>
      </c>
      <c r="M824" s="1" t="s">
        <v>20</v>
      </c>
      <c r="N824" s="1" t="s">
        <v>21</v>
      </c>
      <c r="O824" s="1" t="s">
        <v>20</v>
      </c>
      <c r="P824" s="1" t="s">
        <v>1096</v>
      </c>
      <c r="Q824">
        <v>7</v>
      </c>
      <c r="R824" s="1" t="s">
        <v>314</v>
      </c>
      <c r="S824">
        <v>100093</v>
      </c>
      <c r="T824" s="1" t="s">
        <v>331</v>
      </c>
      <c r="U824" s="1" t="s">
        <v>332</v>
      </c>
      <c r="V824">
        <v>7</v>
      </c>
      <c r="W824" s="1" t="s">
        <v>31</v>
      </c>
      <c r="X824" s="1" t="s">
        <v>32</v>
      </c>
      <c r="Y824" s="1" t="s">
        <v>331</v>
      </c>
      <c r="Z824">
        <v>437270</v>
      </c>
      <c r="AA824" t="s">
        <v>1268</v>
      </c>
      <c r="AB824" t="s">
        <v>1268</v>
      </c>
    </row>
    <row r="825" spans="1:28">
      <c r="A825">
        <v>616</v>
      </c>
      <c r="B825" s="1" t="s">
        <v>978</v>
      </c>
      <c r="C825" s="1" t="s">
        <v>38</v>
      </c>
      <c r="D825" s="2">
        <v>43010</v>
      </c>
      <c r="E825" s="2">
        <v>44498</v>
      </c>
      <c r="F825" s="1" t="s">
        <v>91</v>
      </c>
      <c r="G825">
        <v>10</v>
      </c>
      <c r="H825">
        <v>19</v>
      </c>
      <c r="I825" s="1" t="s">
        <v>16</v>
      </c>
      <c r="J825" s="1" t="s">
        <v>56</v>
      </c>
      <c r="K825" s="1" t="s">
        <v>57</v>
      </c>
      <c r="L825" s="1" t="s">
        <v>366</v>
      </c>
      <c r="M825" s="1" t="s">
        <v>367</v>
      </c>
      <c r="N825" s="1" t="s">
        <v>368</v>
      </c>
      <c r="O825" s="1" t="s">
        <v>367</v>
      </c>
      <c r="P825" s="1" t="s">
        <v>979</v>
      </c>
      <c r="Q825">
        <v>8</v>
      </c>
      <c r="R825" s="1" t="s">
        <v>22</v>
      </c>
      <c r="S825">
        <v>100169</v>
      </c>
      <c r="T825" s="1" t="s">
        <v>980</v>
      </c>
      <c r="U825" s="1" t="s">
        <v>981</v>
      </c>
      <c r="V825">
        <v>6</v>
      </c>
      <c r="W825" s="1" t="s">
        <v>51</v>
      </c>
      <c r="X825" s="1" t="s">
        <v>51</v>
      </c>
      <c r="Y825" s="1" t="s">
        <v>357</v>
      </c>
      <c r="Z825">
        <v>322363</v>
      </c>
      <c r="AA825" t="s">
        <v>1266</v>
      </c>
      <c r="AB825" t="s">
        <v>1266</v>
      </c>
    </row>
    <row r="826" spans="1:28">
      <c r="A826">
        <v>922</v>
      </c>
      <c r="B826" s="1" t="s">
        <v>1225</v>
      </c>
      <c r="C826" s="1" t="s">
        <v>38</v>
      </c>
      <c r="D826" s="2">
        <v>42522</v>
      </c>
      <c r="E826" s="2">
        <v>44469</v>
      </c>
      <c r="F826" s="1" t="s">
        <v>91</v>
      </c>
      <c r="G826">
        <v>70</v>
      </c>
      <c r="H826">
        <v>79</v>
      </c>
      <c r="I826" s="1" t="s">
        <v>16</v>
      </c>
      <c r="J826" s="1" t="s">
        <v>40</v>
      </c>
      <c r="K826" s="1" t="s">
        <v>41</v>
      </c>
      <c r="L826" s="1" t="s">
        <v>179</v>
      </c>
      <c r="M826" s="1" t="s">
        <v>180</v>
      </c>
      <c r="N826" s="1" t="s">
        <v>284</v>
      </c>
      <c r="O826" s="1" t="s">
        <v>285</v>
      </c>
      <c r="P826" s="1" t="s">
        <v>1226</v>
      </c>
      <c r="Q826">
        <v>7</v>
      </c>
      <c r="R826" s="1" t="s">
        <v>314</v>
      </c>
      <c r="S826">
        <v>730</v>
      </c>
      <c r="T826" s="1" t="s">
        <v>364</v>
      </c>
      <c r="U826" s="1" t="s">
        <v>365</v>
      </c>
      <c r="V826">
        <v>7</v>
      </c>
      <c r="W826" s="1" t="s">
        <v>31</v>
      </c>
      <c r="X826" s="1" t="s">
        <v>32</v>
      </c>
      <c r="Y826" s="1" t="s">
        <v>292</v>
      </c>
      <c r="Z826">
        <v>255179</v>
      </c>
      <c r="AA826" t="s">
        <v>1272</v>
      </c>
      <c r="AB826" t="s">
        <v>1272</v>
      </c>
    </row>
    <row r="827" spans="1:28">
      <c r="A827">
        <v>922</v>
      </c>
      <c r="B827" s="1" t="s">
        <v>1225</v>
      </c>
      <c r="C827" s="1" t="s">
        <v>38</v>
      </c>
      <c r="D827" s="2">
        <v>42522</v>
      </c>
      <c r="E827" s="2">
        <v>44469</v>
      </c>
      <c r="F827" s="1" t="s">
        <v>91</v>
      </c>
      <c r="G827">
        <v>70</v>
      </c>
      <c r="H827">
        <v>79</v>
      </c>
      <c r="I827" s="1" t="s">
        <v>16</v>
      </c>
      <c r="J827" s="1" t="s">
        <v>40</v>
      </c>
      <c r="K827" s="1" t="s">
        <v>41</v>
      </c>
      <c r="L827" s="1" t="s">
        <v>179</v>
      </c>
      <c r="M827" s="1" t="s">
        <v>180</v>
      </c>
      <c r="N827" s="1" t="s">
        <v>284</v>
      </c>
      <c r="O827" s="1" t="s">
        <v>285</v>
      </c>
      <c r="P827" s="1" t="s">
        <v>1226</v>
      </c>
      <c r="Q827">
        <v>7</v>
      </c>
      <c r="R827" s="1" t="s">
        <v>314</v>
      </c>
      <c r="S827">
        <v>100093</v>
      </c>
      <c r="T827" s="1" t="s">
        <v>331</v>
      </c>
      <c r="U827" s="1" t="s">
        <v>332</v>
      </c>
      <c r="V827">
        <v>7</v>
      </c>
      <c r="W827" s="1" t="s">
        <v>31</v>
      </c>
      <c r="X827" s="1" t="s">
        <v>32</v>
      </c>
      <c r="Y827" s="1" t="s">
        <v>292</v>
      </c>
      <c r="Z827">
        <v>255179</v>
      </c>
      <c r="AA827" t="s">
        <v>1272</v>
      </c>
      <c r="AB827" t="s">
        <v>1272</v>
      </c>
    </row>
    <row r="828" spans="1:28">
      <c r="A828">
        <v>952</v>
      </c>
      <c r="B828" s="1" t="s">
        <v>890</v>
      </c>
      <c r="C828" s="1" t="s">
        <v>38</v>
      </c>
      <c r="D828" s="2">
        <v>43101</v>
      </c>
      <c r="E828" s="2">
        <v>44561</v>
      </c>
      <c r="F828" s="1" t="s">
        <v>91</v>
      </c>
      <c r="G828">
        <v>10</v>
      </c>
      <c r="H828">
        <v>19</v>
      </c>
      <c r="I828" s="1" t="s">
        <v>16</v>
      </c>
      <c r="J828" s="1" t="s">
        <v>352</v>
      </c>
      <c r="K828" s="1" t="s">
        <v>353</v>
      </c>
      <c r="L828" s="1" t="s">
        <v>456</v>
      </c>
      <c r="M828" s="1" t="s">
        <v>457</v>
      </c>
      <c r="N828" s="1" t="s">
        <v>476</v>
      </c>
      <c r="O828" s="1" t="s">
        <v>477</v>
      </c>
      <c r="P828" s="1" t="s">
        <v>891</v>
      </c>
      <c r="Q828">
        <v>8</v>
      </c>
      <c r="R828" s="1" t="s">
        <v>22</v>
      </c>
      <c r="S828">
        <v>212</v>
      </c>
      <c r="T828" s="1" t="s">
        <v>625</v>
      </c>
      <c r="U828" s="1" t="s">
        <v>625</v>
      </c>
      <c r="V828">
        <v>7</v>
      </c>
      <c r="W828" s="1" t="s">
        <v>31</v>
      </c>
      <c r="X828" s="1" t="s">
        <v>32</v>
      </c>
      <c r="Y828" s="1" t="s">
        <v>386</v>
      </c>
      <c r="Z828">
        <v>128969</v>
      </c>
      <c r="AA828" t="s">
        <v>1266</v>
      </c>
      <c r="AB828" t="s">
        <v>1266</v>
      </c>
    </row>
    <row r="829" spans="1:28">
      <c r="A829">
        <v>1010</v>
      </c>
      <c r="B829" s="1" t="s">
        <v>1111</v>
      </c>
      <c r="C829" s="1" t="s">
        <v>38</v>
      </c>
      <c r="D829" s="2">
        <v>43479</v>
      </c>
      <c r="E829" s="2">
        <v>44665</v>
      </c>
      <c r="F829" s="1" t="s">
        <v>91</v>
      </c>
      <c r="G829">
        <v>125</v>
      </c>
      <c r="H829">
        <v>149</v>
      </c>
      <c r="I829" s="1" t="s">
        <v>16</v>
      </c>
      <c r="J829" s="1" t="s">
        <v>85</v>
      </c>
      <c r="K829" s="1" t="s">
        <v>86</v>
      </c>
      <c r="L829" s="1" t="s">
        <v>513</v>
      </c>
      <c r="M829" s="1" t="s">
        <v>514</v>
      </c>
      <c r="N829" s="1" t="s">
        <v>748</v>
      </c>
      <c r="O829" s="1" t="s">
        <v>514</v>
      </c>
      <c r="P829" s="1" t="s">
        <v>1112</v>
      </c>
      <c r="Q829">
        <v>7</v>
      </c>
      <c r="R829" s="1" t="s">
        <v>314</v>
      </c>
      <c r="S829">
        <v>538</v>
      </c>
      <c r="T829" s="1" t="s">
        <v>342</v>
      </c>
      <c r="U829" s="1" t="s">
        <v>343</v>
      </c>
      <c r="V829">
        <v>1</v>
      </c>
      <c r="W829" s="1" t="s">
        <v>260</v>
      </c>
      <c r="X829" s="1" t="s">
        <v>260</v>
      </c>
      <c r="Y829" s="1" t="s">
        <v>170</v>
      </c>
      <c r="Z829">
        <v>218234</v>
      </c>
      <c r="AA829" t="s">
        <v>1260</v>
      </c>
      <c r="AB829" t="s">
        <v>1260</v>
      </c>
    </row>
    <row r="830" spans="1:28">
      <c r="A830">
        <v>1005</v>
      </c>
      <c r="B830" s="1" t="s">
        <v>1132</v>
      </c>
      <c r="C830" s="1" t="s">
        <v>38</v>
      </c>
      <c r="D830" s="2">
        <v>43466</v>
      </c>
      <c r="E830" s="2">
        <v>44377</v>
      </c>
      <c r="F830" s="1" t="s">
        <v>91</v>
      </c>
      <c r="G830">
        <v>10</v>
      </c>
      <c r="H830">
        <v>19</v>
      </c>
      <c r="I830" s="1" t="s">
        <v>16</v>
      </c>
      <c r="J830" s="1" t="s">
        <v>93</v>
      </c>
      <c r="K830" s="1" t="s">
        <v>94</v>
      </c>
      <c r="L830" s="1" t="s">
        <v>297</v>
      </c>
      <c r="M830" s="1" t="s">
        <v>298</v>
      </c>
      <c r="N830" s="1" t="s">
        <v>299</v>
      </c>
      <c r="O830" s="1" t="s">
        <v>300</v>
      </c>
      <c r="P830" s="1" t="s">
        <v>1133</v>
      </c>
      <c r="Q830">
        <v>7</v>
      </c>
      <c r="R830" s="1" t="s">
        <v>314</v>
      </c>
      <c r="S830">
        <v>538</v>
      </c>
      <c r="T830" s="1" t="s">
        <v>342</v>
      </c>
      <c r="U830" s="1" t="s">
        <v>343</v>
      </c>
      <c r="V830">
        <v>7</v>
      </c>
      <c r="W830" s="1" t="s">
        <v>31</v>
      </c>
      <c r="X830" s="1" t="s">
        <v>32</v>
      </c>
      <c r="Y830" s="1" t="s">
        <v>386</v>
      </c>
      <c r="Z830">
        <v>236518</v>
      </c>
      <c r="AA830" t="s">
        <v>1266</v>
      </c>
      <c r="AB830" t="s">
        <v>1266</v>
      </c>
    </row>
    <row r="831" spans="1:28">
      <c r="A831">
        <v>1005</v>
      </c>
      <c r="B831" s="1" t="s">
        <v>1132</v>
      </c>
      <c r="C831" s="1" t="s">
        <v>38</v>
      </c>
      <c r="D831" s="2">
        <v>43466</v>
      </c>
      <c r="E831" s="2">
        <v>44377</v>
      </c>
      <c r="F831" s="1" t="s">
        <v>91</v>
      </c>
      <c r="G831">
        <v>10</v>
      </c>
      <c r="H831">
        <v>19</v>
      </c>
      <c r="I831" s="1" t="s">
        <v>16</v>
      </c>
      <c r="J831" s="1" t="s">
        <v>93</v>
      </c>
      <c r="K831" s="1" t="s">
        <v>94</v>
      </c>
      <c r="L831" s="1" t="s">
        <v>101</v>
      </c>
      <c r="M831" s="1" t="s">
        <v>102</v>
      </c>
      <c r="N831" s="1" t="s">
        <v>105</v>
      </c>
      <c r="O831" s="1" t="s">
        <v>106</v>
      </c>
      <c r="P831" s="1" t="s">
        <v>1133</v>
      </c>
      <c r="Q831">
        <v>7</v>
      </c>
      <c r="R831" s="1" t="s">
        <v>314</v>
      </c>
      <c r="S831">
        <v>538</v>
      </c>
      <c r="T831" s="1" t="s">
        <v>342</v>
      </c>
      <c r="U831" s="1" t="s">
        <v>343</v>
      </c>
      <c r="V831">
        <v>7</v>
      </c>
      <c r="W831" s="1" t="s">
        <v>31</v>
      </c>
      <c r="X831" s="1" t="s">
        <v>32</v>
      </c>
      <c r="Y831" s="1" t="s">
        <v>386</v>
      </c>
      <c r="Z831">
        <v>220767</v>
      </c>
      <c r="AA831" t="s">
        <v>1266</v>
      </c>
      <c r="AB831" t="s">
        <v>1266</v>
      </c>
    </row>
    <row r="832" spans="1:28">
      <c r="A832">
        <v>1006</v>
      </c>
      <c r="B832" s="1" t="s">
        <v>1109</v>
      </c>
      <c r="C832" s="1" t="s">
        <v>38</v>
      </c>
      <c r="D832" s="2">
        <v>43480</v>
      </c>
      <c r="E832" s="2">
        <v>44026</v>
      </c>
      <c r="F832" s="1" t="s">
        <v>91</v>
      </c>
      <c r="G832">
        <v>40</v>
      </c>
      <c r="H832">
        <v>49</v>
      </c>
      <c r="I832" s="1" t="s">
        <v>16</v>
      </c>
      <c r="J832" s="1" t="s">
        <v>93</v>
      </c>
      <c r="K832" s="1" t="s">
        <v>94</v>
      </c>
      <c r="L832" s="1" t="s">
        <v>101</v>
      </c>
      <c r="M832" s="1" t="s">
        <v>102</v>
      </c>
      <c r="N832" s="1" t="s">
        <v>105</v>
      </c>
      <c r="O832" s="1" t="s">
        <v>106</v>
      </c>
      <c r="P832" s="1" t="s">
        <v>1110</v>
      </c>
      <c r="Q832">
        <v>7</v>
      </c>
      <c r="R832" s="1" t="s">
        <v>314</v>
      </c>
      <c r="S832">
        <v>538</v>
      </c>
      <c r="T832" s="1" t="s">
        <v>342</v>
      </c>
      <c r="U832" s="1" t="s">
        <v>343</v>
      </c>
      <c r="V832">
        <v>6</v>
      </c>
      <c r="W832" s="1" t="s">
        <v>51</v>
      </c>
      <c r="X832" s="1" t="s">
        <v>51</v>
      </c>
      <c r="Y832" s="1" t="s">
        <v>386</v>
      </c>
      <c r="Z832">
        <v>220767</v>
      </c>
      <c r="AA832" t="s">
        <v>1268</v>
      </c>
      <c r="AB832" t="s">
        <v>1268</v>
      </c>
    </row>
    <row r="833" spans="1:28">
      <c r="A833">
        <v>10484</v>
      </c>
      <c r="B833" s="1" t="s">
        <v>912</v>
      </c>
      <c r="C833" s="1" t="s">
        <v>38</v>
      </c>
      <c r="D833" s="2">
        <v>43586</v>
      </c>
      <c r="E833" s="2">
        <v>44043</v>
      </c>
      <c r="F833" s="1" t="s">
        <v>91</v>
      </c>
      <c r="G833">
        <v>10</v>
      </c>
      <c r="H833">
        <v>19</v>
      </c>
      <c r="I833" s="1" t="s">
        <v>16</v>
      </c>
      <c r="J833" s="1" t="s">
        <v>148</v>
      </c>
      <c r="K833" s="1" t="s">
        <v>149</v>
      </c>
      <c r="L833" s="1" t="s">
        <v>165</v>
      </c>
      <c r="M833" s="1" t="s">
        <v>166</v>
      </c>
      <c r="N833" s="1" t="s">
        <v>222</v>
      </c>
      <c r="O833" s="1" t="s">
        <v>223</v>
      </c>
      <c r="P833" s="1" t="s">
        <v>912</v>
      </c>
      <c r="Q833">
        <v>8</v>
      </c>
      <c r="R833" s="1" t="s">
        <v>22</v>
      </c>
      <c r="S833">
        <v>1107</v>
      </c>
      <c r="T833" s="1" t="s">
        <v>655</v>
      </c>
      <c r="U833" s="1" t="s">
        <v>656</v>
      </c>
      <c r="V833">
        <v>2</v>
      </c>
      <c r="W833" s="1" t="s">
        <v>169</v>
      </c>
      <c r="X833" s="1" t="s">
        <v>169</v>
      </c>
      <c r="Y833" s="1" t="s">
        <v>52</v>
      </c>
      <c r="Z833">
        <v>341680</v>
      </c>
      <c r="AA833" t="s">
        <v>1266</v>
      </c>
      <c r="AB833" t="s">
        <v>1266</v>
      </c>
    </row>
    <row r="834" spans="1:28">
      <c r="A834">
        <v>10484</v>
      </c>
      <c r="B834" s="1" t="s">
        <v>912</v>
      </c>
      <c r="C834" s="1" t="s">
        <v>38</v>
      </c>
      <c r="D834" s="2">
        <v>43586</v>
      </c>
      <c r="E834" s="2">
        <v>44043</v>
      </c>
      <c r="F834" s="1" t="s">
        <v>91</v>
      </c>
      <c r="G834">
        <v>10</v>
      </c>
      <c r="H834">
        <v>19</v>
      </c>
      <c r="I834" s="1" t="s">
        <v>16</v>
      </c>
      <c r="J834" s="1" t="s">
        <v>148</v>
      </c>
      <c r="K834" s="1" t="s">
        <v>149</v>
      </c>
      <c r="L834" s="1" t="s">
        <v>165</v>
      </c>
      <c r="M834" s="1" t="s">
        <v>166</v>
      </c>
      <c r="N834" s="1" t="s">
        <v>222</v>
      </c>
      <c r="O834" s="1" t="s">
        <v>223</v>
      </c>
      <c r="P834" s="1" t="s">
        <v>912</v>
      </c>
      <c r="Q834">
        <v>8</v>
      </c>
      <c r="R834" s="1" t="s">
        <v>22</v>
      </c>
      <c r="S834">
        <v>1115</v>
      </c>
      <c r="T834" s="1" t="s">
        <v>619</v>
      </c>
      <c r="U834" s="1" t="s">
        <v>620</v>
      </c>
      <c r="V834">
        <v>2</v>
      </c>
      <c r="W834" s="1" t="s">
        <v>169</v>
      </c>
      <c r="X834" s="1" t="s">
        <v>169</v>
      </c>
      <c r="Y834" s="1" t="s">
        <v>52</v>
      </c>
      <c r="Z834">
        <v>341680</v>
      </c>
      <c r="AA834" t="s">
        <v>1266</v>
      </c>
      <c r="AB834" t="s">
        <v>1266</v>
      </c>
    </row>
    <row r="835" spans="1:28">
      <c r="A835">
        <v>10484</v>
      </c>
      <c r="B835" s="1" t="s">
        <v>912</v>
      </c>
      <c r="C835" s="1" t="s">
        <v>38</v>
      </c>
      <c r="D835" s="2">
        <v>43586</v>
      </c>
      <c r="E835" s="2">
        <v>44043</v>
      </c>
      <c r="F835" s="1" t="s">
        <v>91</v>
      </c>
      <c r="G835">
        <v>10</v>
      </c>
      <c r="H835">
        <v>19</v>
      </c>
      <c r="I835" s="1" t="s">
        <v>16</v>
      </c>
      <c r="J835" s="1" t="s">
        <v>148</v>
      </c>
      <c r="K835" s="1" t="s">
        <v>149</v>
      </c>
      <c r="L835" s="1" t="s">
        <v>165</v>
      </c>
      <c r="M835" s="1" t="s">
        <v>166</v>
      </c>
      <c r="N835" s="1" t="s">
        <v>222</v>
      </c>
      <c r="O835" s="1" t="s">
        <v>223</v>
      </c>
      <c r="P835" s="1" t="s">
        <v>912</v>
      </c>
      <c r="Q835">
        <v>8</v>
      </c>
      <c r="R835" s="1" t="s">
        <v>22</v>
      </c>
      <c r="S835">
        <v>1107</v>
      </c>
      <c r="T835" s="1" t="s">
        <v>655</v>
      </c>
      <c r="U835" s="1" t="s">
        <v>656</v>
      </c>
      <c r="V835">
        <v>4</v>
      </c>
      <c r="W835" s="1" t="s">
        <v>49</v>
      </c>
      <c r="X835" s="1" t="s">
        <v>50</v>
      </c>
      <c r="Y835" s="1" t="s">
        <v>52</v>
      </c>
      <c r="Z835">
        <v>341680</v>
      </c>
      <c r="AA835" t="s">
        <v>1266</v>
      </c>
      <c r="AB835" t="s">
        <v>1266</v>
      </c>
    </row>
    <row r="836" spans="1:28">
      <c r="A836">
        <v>10484</v>
      </c>
      <c r="B836" s="1" t="s">
        <v>912</v>
      </c>
      <c r="C836" s="1" t="s">
        <v>38</v>
      </c>
      <c r="D836" s="2">
        <v>43586</v>
      </c>
      <c r="E836" s="2">
        <v>44043</v>
      </c>
      <c r="F836" s="1" t="s">
        <v>91</v>
      </c>
      <c r="G836">
        <v>10</v>
      </c>
      <c r="H836">
        <v>19</v>
      </c>
      <c r="I836" s="1" t="s">
        <v>16</v>
      </c>
      <c r="J836" s="1" t="s">
        <v>148</v>
      </c>
      <c r="K836" s="1" t="s">
        <v>149</v>
      </c>
      <c r="L836" s="1" t="s">
        <v>165</v>
      </c>
      <c r="M836" s="1" t="s">
        <v>166</v>
      </c>
      <c r="N836" s="1" t="s">
        <v>222</v>
      </c>
      <c r="O836" s="1" t="s">
        <v>223</v>
      </c>
      <c r="P836" s="1" t="s">
        <v>912</v>
      </c>
      <c r="Q836">
        <v>8</v>
      </c>
      <c r="R836" s="1" t="s">
        <v>22</v>
      </c>
      <c r="S836">
        <v>1115</v>
      </c>
      <c r="T836" s="1" t="s">
        <v>619</v>
      </c>
      <c r="U836" s="1" t="s">
        <v>620</v>
      </c>
      <c r="V836">
        <v>4</v>
      </c>
      <c r="W836" s="1" t="s">
        <v>49</v>
      </c>
      <c r="X836" s="1" t="s">
        <v>50</v>
      </c>
      <c r="Y836" s="1" t="s">
        <v>52</v>
      </c>
      <c r="Z836">
        <v>341680</v>
      </c>
      <c r="AA836" t="s">
        <v>1266</v>
      </c>
      <c r="AB836" t="s">
        <v>1266</v>
      </c>
    </row>
    <row r="837" spans="1:28">
      <c r="A837">
        <v>10484</v>
      </c>
      <c r="B837" s="1" t="s">
        <v>912</v>
      </c>
      <c r="C837" s="1" t="s">
        <v>38</v>
      </c>
      <c r="D837" s="2">
        <v>43586</v>
      </c>
      <c r="E837" s="2">
        <v>44043</v>
      </c>
      <c r="F837" s="1" t="s">
        <v>91</v>
      </c>
      <c r="G837">
        <v>10</v>
      </c>
      <c r="H837">
        <v>19</v>
      </c>
      <c r="I837" s="1" t="s">
        <v>16</v>
      </c>
      <c r="J837" s="1" t="s">
        <v>148</v>
      </c>
      <c r="K837" s="1" t="s">
        <v>149</v>
      </c>
      <c r="L837" s="1" t="s">
        <v>165</v>
      </c>
      <c r="M837" s="1" t="s">
        <v>166</v>
      </c>
      <c r="N837" s="1" t="s">
        <v>167</v>
      </c>
      <c r="O837" s="1" t="s">
        <v>166</v>
      </c>
      <c r="P837" s="1" t="s">
        <v>912</v>
      </c>
      <c r="Q837">
        <v>8</v>
      </c>
      <c r="R837" s="1" t="s">
        <v>22</v>
      </c>
      <c r="S837">
        <v>1107</v>
      </c>
      <c r="T837" s="1" t="s">
        <v>655</v>
      </c>
      <c r="U837" s="1" t="s">
        <v>656</v>
      </c>
      <c r="V837">
        <v>2</v>
      </c>
      <c r="W837" s="1" t="s">
        <v>169</v>
      </c>
      <c r="X837" s="1" t="s">
        <v>169</v>
      </c>
      <c r="Y837" s="1" t="s">
        <v>52</v>
      </c>
      <c r="Z837">
        <v>272743</v>
      </c>
      <c r="AA837" t="s">
        <v>1266</v>
      </c>
      <c r="AB837" t="s">
        <v>1266</v>
      </c>
    </row>
    <row r="838" spans="1:28">
      <c r="A838">
        <v>10484</v>
      </c>
      <c r="B838" s="1" t="s">
        <v>912</v>
      </c>
      <c r="C838" s="1" t="s">
        <v>38</v>
      </c>
      <c r="D838" s="2">
        <v>43586</v>
      </c>
      <c r="E838" s="2">
        <v>44043</v>
      </c>
      <c r="F838" s="1" t="s">
        <v>91</v>
      </c>
      <c r="G838">
        <v>10</v>
      </c>
      <c r="H838">
        <v>19</v>
      </c>
      <c r="I838" s="1" t="s">
        <v>16</v>
      </c>
      <c r="J838" s="1" t="s">
        <v>148</v>
      </c>
      <c r="K838" s="1" t="s">
        <v>149</v>
      </c>
      <c r="L838" s="1" t="s">
        <v>165</v>
      </c>
      <c r="M838" s="1" t="s">
        <v>166</v>
      </c>
      <c r="N838" s="1" t="s">
        <v>167</v>
      </c>
      <c r="O838" s="1" t="s">
        <v>166</v>
      </c>
      <c r="P838" s="1" t="s">
        <v>912</v>
      </c>
      <c r="Q838">
        <v>8</v>
      </c>
      <c r="R838" s="1" t="s">
        <v>22</v>
      </c>
      <c r="S838">
        <v>1115</v>
      </c>
      <c r="T838" s="1" t="s">
        <v>619</v>
      </c>
      <c r="U838" s="1" t="s">
        <v>620</v>
      </c>
      <c r="V838">
        <v>2</v>
      </c>
      <c r="W838" s="1" t="s">
        <v>169</v>
      </c>
      <c r="X838" s="1" t="s">
        <v>169</v>
      </c>
      <c r="Y838" s="1" t="s">
        <v>52</v>
      </c>
      <c r="Z838">
        <v>272743</v>
      </c>
      <c r="AA838" t="s">
        <v>1266</v>
      </c>
      <c r="AB838" t="s">
        <v>1266</v>
      </c>
    </row>
    <row r="839" spans="1:28">
      <c r="A839">
        <v>10484</v>
      </c>
      <c r="B839" s="1" t="s">
        <v>912</v>
      </c>
      <c r="C839" s="1" t="s">
        <v>38</v>
      </c>
      <c r="D839" s="2">
        <v>43586</v>
      </c>
      <c r="E839" s="2">
        <v>44043</v>
      </c>
      <c r="F839" s="1" t="s">
        <v>91</v>
      </c>
      <c r="G839">
        <v>10</v>
      </c>
      <c r="H839">
        <v>19</v>
      </c>
      <c r="I839" s="1" t="s">
        <v>16</v>
      </c>
      <c r="J839" s="1" t="s">
        <v>148</v>
      </c>
      <c r="K839" s="1" t="s">
        <v>149</v>
      </c>
      <c r="L839" s="1" t="s">
        <v>165</v>
      </c>
      <c r="M839" s="1" t="s">
        <v>166</v>
      </c>
      <c r="N839" s="1" t="s">
        <v>167</v>
      </c>
      <c r="O839" s="1" t="s">
        <v>166</v>
      </c>
      <c r="P839" s="1" t="s">
        <v>912</v>
      </c>
      <c r="Q839">
        <v>8</v>
      </c>
      <c r="R839" s="1" t="s">
        <v>22</v>
      </c>
      <c r="S839">
        <v>1107</v>
      </c>
      <c r="T839" s="1" t="s">
        <v>655</v>
      </c>
      <c r="U839" s="1" t="s">
        <v>656</v>
      </c>
      <c r="V839">
        <v>4</v>
      </c>
      <c r="W839" s="1" t="s">
        <v>49</v>
      </c>
      <c r="X839" s="1" t="s">
        <v>50</v>
      </c>
      <c r="Y839" s="1" t="s">
        <v>52</v>
      </c>
      <c r="Z839">
        <v>272743</v>
      </c>
      <c r="AA839" t="s">
        <v>1266</v>
      </c>
      <c r="AB839" t="s">
        <v>1266</v>
      </c>
    </row>
    <row r="840" spans="1:28">
      <c r="A840">
        <v>10484</v>
      </c>
      <c r="B840" s="1" t="s">
        <v>912</v>
      </c>
      <c r="C840" s="1" t="s">
        <v>38</v>
      </c>
      <c r="D840" s="2">
        <v>43586</v>
      </c>
      <c r="E840" s="2">
        <v>44043</v>
      </c>
      <c r="F840" s="1" t="s">
        <v>91</v>
      </c>
      <c r="G840">
        <v>10</v>
      </c>
      <c r="H840">
        <v>19</v>
      </c>
      <c r="I840" s="1" t="s">
        <v>16</v>
      </c>
      <c r="J840" s="1" t="s">
        <v>148</v>
      </c>
      <c r="K840" s="1" t="s">
        <v>149</v>
      </c>
      <c r="L840" s="1" t="s">
        <v>165</v>
      </c>
      <c r="M840" s="1" t="s">
        <v>166</v>
      </c>
      <c r="N840" s="1" t="s">
        <v>167</v>
      </c>
      <c r="O840" s="1" t="s">
        <v>166</v>
      </c>
      <c r="P840" s="1" t="s">
        <v>912</v>
      </c>
      <c r="Q840">
        <v>8</v>
      </c>
      <c r="R840" s="1" t="s">
        <v>22</v>
      </c>
      <c r="S840">
        <v>1115</v>
      </c>
      <c r="T840" s="1" t="s">
        <v>619</v>
      </c>
      <c r="U840" s="1" t="s">
        <v>620</v>
      </c>
      <c r="V840">
        <v>4</v>
      </c>
      <c r="W840" s="1" t="s">
        <v>49</v>
      </c>
      <c r="X840" s="1" t="s">
        <v>50</v>
      </c>
      <c r="Y840" s="1" t="s">
        <v>52</v>
      </c>
      <c r="Z840">
        <v>272743</v>
      </c>
      <c r="AA840" t="s">
        <v>1266</v>
      </c>
      <c r="AB840" t="s">
        <v>1266</v>
      </c>
    </row>
    <row r="841" spans="1:28">
      <c r="A841">
        <v>10484</v>
      </c>
      <c r="B841" s="1" t="s">
        <v>912</v>
      </c>
      <c r="C841" s="1" t="s">
        <v>38</v>
      </c>
      <c r="D841" s="2">
        <v>43586</v>
      </c>
      <c r="E841" s="2">
        <v>44043</v>
      </c>
      <c r="F841" s="1" t="s">
        <v>91</v>
      </c>
      <c r="G841">
        <v>10</v>
      </c>
      <c r="H841">
        <v>19</v>
      </c>
      <c r="I841" s="1" t="s">
        <v>16</v>
      </c>
      <c r="J841" s="1" t="s">
        <v>525</v>
      </c>
      <c r="K841" s="1" t="s">
        <v>526</v>
      </c>
      <c r="L841" s="1" t="s">
        <v>540</v>
      </c>
      <c r="M841" s="1" t="s">
        <v>541</v>
      </c>
      <c r="N841" s="1" t="s">
        <v>669</v>
      </c>
      <c r="O841" s="1" t="s">
        <v>541</v>
      </c>
      <c r="P841" s="1" t="s">
        <v>912</v>
      </c>
      <c r="Q841">
        <v>8</v>
      </c>
      <c r="R841" s="1" t="s">
        <v>22</v>
      </c>
      <c r="S841">
        <v>1107</v>
      </c>
      <c r="T841" s="1" t="s">
        <v>655</v>
      </c>
      <c r="U841" s="1" t="s">
        <v>656</v>
      </c>
      <c r="V841">
        <v>2</v>
      </c>
      <c r="W841" s="1" t="s">
        <v>169</v>
      </c>
      <c r="X841" s="1" t="s">
        <v>169</v>
      </c>
      <c r="Y841" s="1" t="s">
        <v>52</v>
      </c>
      <c r="Z841">
        <v>378314</v>
      </c>
      <c r="AA841" t="s">
        <v>1266</v>
      </c>
      <c r="AB841" t="s">
        <v>1266</v>
      </c>
    </row>
    <row r="842" spans="1:28">
      <c r="A842">
        <v>10484</v>
      </c>
      <c r="B842" s="1" t="s">
        <v>912</v>
      </c>
      <c r="C842" s="1" t="s">
        <v>38</v>
      </c>
      <c r="D842" s="2">
        <v>43586</v>
      </c>
      <c r="E842" s="2">
        <v>44043</v>
      </c>
      <c r="F842" s="1" t="s">
        <v>91</v>
      </c>
      <c r="G842">
        <v>10</v>
      </c>
      <c r="H842">
        <v>19</v>
      </c>
      <c r="I842" s="1" t="s">
        <v>16</v>
      </c>
      <c r="J842" s="1" t="s">
        <v>525</v>
      </c>
      <c r="K842" s="1" t="s">
        <v>526</v>
      </c>
      <c r="L842" s="1" t="s">
        <v>540</v>
      </c>
      <c r="M842" s="1" t="s">
        <v>541</v>
      </c>
      <c r="N842" s="1" t="s">
        <v>669</v>
      </c>
      <c r="O842" s="1" t="s">
        <v>541</v>
      </c>
      <c r="P842" s="1" t="s">
        <v>912</v>
      </c>
      <c r="Q842">
        <v>8</v>
      </c>
      <c r="R842" s="1" t="s">
        <v>22</v>
      </c>
      <c r="S842">
        <v>1115</v>
      </c>
      <c r="T842" s="1" t="s">
        <v>619</v>
      </c>
      <c r="U842" s="1" t="s">
        <v>620</v>
      </c>
      <c r="V842">
        <v>2</v>
      </c>
      <c r="W842" s="1" t="s">
        <v>169</v>
      </c>
      <c r="X842" s="1" t="s">
        <v>169</v>
      </c>
      <c r="Y842" s="1" t="s">
        <v>52</v>
      </c>
      <c r="Z842">
        <v>378314</v>
      </c>
      <c r="AA842" t="s">
        <v>1266</v>
      </c>
      <c r="AB842" t="s">
        <v>1266</v>
      </c>
    </row>
    <row r="843" spans="1:28">
      <c r="A843">
        <v>10484</v>
      </c>
      <c r="B843" s="1" t="s">
        <v>912</v>
      </c>
      <c r="C843" s="1" t="s">
        <v>38</v>
      </c>
      <c r="D843" s="2">
        <v>43586</v>
      </c>
      <c r="E843" s="2">
        <v>44043</v>
      </c>
      <c r="F843" s="1" t="s">
        <v>91</v>
      </c>
      <c r="G843">
        <v>10</v>
      </c>
      <c r="H843">
        <v>19</v>
      </c>
      <c r="I843" s="1" t="s">
        <v>16</v>
      </c>
      <c r="J843" s="1" t="s">
        <v>525</v>
      </c>
      <c r="K843" s="1" t="s">
        <v>526</v>
      </c>
      <c r="L843" s="1" t="s">
        <v>540</v>
      </c>
      <c r="M843" s="1" t="s">
        <v>541</v>
      </c>
      <c r="N843" s="1" t="s">
        <v>669</v>
      </c>
      <c r="O843" s="1" t="s">
        <v>541</v>
      </c>
      <c r="P843" s="1" t="s">
        <v>912</v>
      </c>
      <c r="Q843">
        <v>8</v>
      </c>
      <c r="R843" s="1" t="s">
        <v>22</v>
      </c>
      <c r="S843">
        <v>1107</v>
      </c>
      <c r="T843" s="1" t="s">
        <v>655</v>
      </c>
      <c r="U843" s="1" t="s">
        <v>656</v>
      </c>
      <c r="V843">
        <v>4</v>
      </c>
      <c r="W843" s="1" t="s">
        <v>49</v>
      </c>
      <c r="X843" s="1" t="s">
        <v>50</v>
      </c>
      <c r="Y843" s="1" t="s">
        <v>52</v>
      </c>
      <c r="Z843">
        <v>378314</v>
      </c>
      <c r="AA843" t="s">
        <v>1266</v>
      </c>
      <c r="AB843" t="s">
        <v>1266</v>
      </c>
    </row>
    <row r="844" spans="1:28">
      <c r="A844">
        <v>10484</v>
      </c>
      <c r="B844" s="1" t="s">
        <v>912</v>
      </c>
      <c r="C844" s="1" t="s">
        <v>38</v>
      </c>
      <c r="D844" s="2">
        <v>43586</v>
      </c>
      <c r="E844" s="2">
        <v>44043</v>
      </c>
      <c r="F844" s="1" t="s">
        <v>91</v>
      </c>
      <c r="G844">
        <v>10</v>
      </c>
      <c r="H844">
        <v>19</v>
      </c>
      <c r="I844" s="1" t="s">
        <v>16</v>
      </c>
      <c r="J844" s="1" t="s">
        <v>525</v>
      </c>
      <c r="K844" s="1" t="s">
        <v>526</v>
      </c>
      <c r="L844" s="1" t="s">
        <v>540</v>
      </c>
      <c r="M844" s="1" t="s">
        <v>541</v>
      </c>
      <c r="N844" s="1" t="s">
        <v>669</v>
      </c>
      <c r="O844" s="1" t="s">
        <v>541</v>
      </c>
      <c r="P844" s="1" t="s">
        <v>912</v>
      </c>
      <c r="Q844">
        <v>8</v>
      </c>
      <c r="R844" s="1" t="s">
        <v>22</v>
      </c>
      <c r="S844">
        <v>1115</v>
      </c>
      <c r="T844" s="1" t="s">
        <v>619</v>
      </c>
      <c r="U844" s="1" t="s">
        <v>620</v>
      </c>
      <c r="V844">
        <v>4</v>
      </c>
      <c r="W844" s="1" t="s">
        <v>49</v>
      </c>
      <c r="X844" s="1" t="s">
        <v>50</v>
      </c>
      <c r="Y844" s="1" t="s">
        <v>52</v>
      </c>
      <c r="Z844">
        <v>378314</v>
      </c>
      <c r="AA844" t="s">
        <v>1266</v>
      </c>
      <c r="AB844" t="s">
        <v>1266</v>
      </c>
    </row>
    <row r="845" spans="1:28">
      <c r="A845">
        <v>10485</v>
      </c>
      <c r="B845" s="1" t="s">
        <v>1073</v>
      </c>
      <c r="C845" s="1" t="s">
        <v>38</v>
      </c>
      <c r="D845" s="2">
        <v>43495</v>
      </c>
      <c r="E845" s="2">
        <v>44042</v>
      </c>
      <c r="F845" s="1" t="s">
        <v>91</v>
      </c>
      <c r="G845">
        <v>30</v>
      </c>
      <c r="H845">
        <v>39</v>
      </c>
      <c r="I845" s="1" t="s">
        <v>16</v>
      </c>
      <c r="J845" s="1" t="s">
        <v>148</v>
      </c>
      <c r="K845" s="1" t="s">
        <v>149</v>
      </c>
      <c r="L845" s="1" t="s">
        <v>165</v>
      </c>
      <c r="M845" s="1" t="s">
        <v>166</v>
      </c>
      <c r="N845" s="1" t="s">
        <v>222</v>
      </c>
      <c r="O845" s="1" t="s">
        <v>223</v>
      </c>
      <c r="P845" s="1" t="s">
        <v>1073</v>
      </c>
      <c r="Q845">
        <v>6</v>
      </c>
      <c r="R845" s="1" t="s">
        <v>46</v>
      </c>
      <c r="S845">
        <v>321</v>
      </c>
      <c r="T845" s="1" t="s">
        <v>47</v>
      </c>
      <c r="U845" s="1" t="s">
        <v>48</v>
      </c>
      <c r="V845">
        <v>6</v>
      </c>
      <c r="W845" s="1" t="s">
        <v>51</v>
      </c>
      <c r="X845" s="1" t="s">
        <v>51</v>
      </c>
      <c r="Y845" s="1" t="s">
        <v>52</v>
      </c>
      <c r="Z845">
        <v>341680</v>
      </c>
      <c r="AA845" t="s">
        <v>1263</v>
      </c>
      <c r="AB845" t="s">
        <v>1263</v>
      </c>
    </row>
    <row r="846" spans="1:28">
      <c r="A846">
        <v>10486</v>
      </c>
      <c r="B846" s="1" t="s">
        <v>984</v>
      </c>
      <c r="C846" s="1" t="s">
        <v>38</v>
      </c>
      <c r="D846" s="2">
        <v>43586</v>
      </c>
      <c r="E846" s="2">
        <v>44043</v>
      </c>
      <c r="F846" s="1" t="s">
        <v>91</v>
      </c>
      <c r="G846">
        <v>30</v>
      </c>
      <c r="H846">
        <v>39</v>
      </c>
      <c r="I846" s="1" t="s">
        <v>16</v>
      </c>
      <c r="J846" s="1" t="s">
        <v>148</v>
      </c>
      <c r="K846" s="1" t="s">
        <v>149</v>
      </c>
      <c r="L846" s="1" t="s">
        <v>165</v>
      </c>
      <c r="M846" s="1" t="s">
        <v>166</v>
      </c>
      <c r="N846" s="1" t="s">
        <v>222</v>
      </c>
      <c r="O846" s="1" t="s">
        <v>223</v>
      </c>
      <c r="P846" s="1" t="s">
        <v>985</v>
      </c>
      <c r="Q846">
        <v>8</v>
      </c>
      <c r="R846" s="1" t="s">
        <v>22</v>
      </c>
      <c r="S846">
        <v>100013</v>
      </c>
      <c r="T846" s="1" t="s">
        <v>972</v>
      </c>
      <c r="U846" s="1" t="s">
        <v>973</v>
      </c>
      <c r="V846">
        <v>6</v>
      </c>
      <c r="W846" s="1" t="s">
        <v>51</v>
      </c>
      <c r="X846" s="1" t="s">
        <v>51</v>
      </c>
      <c r="Y846" s="1" t="s">
        <v>52</v>
      </c>
      <c r="Z846">
        <v>341680</v>
      </c>
      <c r="AA846" t="s">
        <v>1263</v>
      </c>
      <c r="AB846" t="s">
        <v>1263</v>
      </c>
    </row>
    <row r="847" spans="1:28">
      <c r="A847">
        <v>10486</v>
      </c>
      <c r="B847" s="1" t="s">
        <v>984</v>
      </c>
      <c r="C847" s="1" t="s">
        <v>38</v>
      </c>
      <c r="D847" s="2">
        <v>43586</v>
      </c>
      <c r="E847" s="2">
        <v>44043</v>
      </c>
      <c r="F847" s="1" t="s">
        <v>91</v>
      </c>
      <c r="G847">
        <v>30</v>
      </c>
      <c r="H847">
        <v>39</v>
      </c>
      <c r="I847" s="1" t="s">
        <v>16</v>
      </c>
      <c r="J847" s="1" t="s">
        <v>148</v>
      </c>
      <c r="K847" s="1" t="s">
        <v>149</v>
      </c>
      <c r="L847" s="1" t="s">
        <v>165</v>
      </c>
      <c r="M847" s="1" t="s">
        <v>166</v>
      </c>
      <c r="N847" s="1" t="s">
        <v>167</v>
      </c>
      <c r="O847" s="1" t="s">
        <v>166</v>
      </c>
      <c r="P847" s="1" t="s">
        <v>985</v>
      </c>
      <c r="Q847">
        <v>8</v>
      </c>
      <c r="R847" s="1" t="s">
        <v>22</v>
      </c>
      <c r="S847">
        <v>100013</v>
      </c>
      <c r="T847" s="1" t="s">
        <v>972</v>
      </c>
      <c r="U847" s="1" t="s">
        <v>973</v>
      </c>
      <c r="V847">
        <v>6</v>
      </c>
      <c r="W847" s="1" t="s">
        <v>51</v>
      </c>
      <c r="X847" s="1" t="s">
        <v>51</v>
      </c>
      <c r="Y847" s="1" t="s">
        <v>52</v>
      </c>
      <c r="Z847">
        <v>272743</v>
      </c>
      <c r="AA847" t="s">
        <v>1263</v>
      </c>
      <c r="AB847" t="s">
        <v>1263</v>
      </c>
    </row>
    <row r="848" spans="1:28">
      <c r="A848">
        <v>10490</v>
      </c>
      <c r="B848" s="1" t="s">
        <v>1134</v>
      </c>
      <c r="C848" s="1" t="s">
        <v>38</v>
      </c>
      <c r="D848" s="2">
        <v>43449</v>
      </c>
      <c r="E848" s="2">
        <v>43813</v>
      </c>
      <c r="F848" s="1" t="s">
        <v>91</v>
      </c>
      <c r="G848">
        <v>10</v>
      </c>
      <c r="H848">
        <v>19</v>
      </c>
      <c r="I848" s="1" t="s">
        <v>16</v>
      </c>
      <c r="J848" s="1" t="s">
        <v>262</v>
      </c>
      <c r="K848" s="1" t="s">
        <v>263</v>
      </c>
      <c r="L848" s="1" t="s">
        <v>264</v>
      </c>
      <c r="M848" s="1" t="s">
        <v>265</v>
      </c>
      <c r="N848" s="1" t="s">
        <v>266</v>
      </c>
      <c r="O848" s="1" t="s">
        <v>267</v>
      </c>
      <c r="P848" s="1" t="s">
        <v>1134</v>
      </c>
      <c r="Q848">
        <v>7</v>
      </c>
      <c r="R848" s="1" t="s">
        <v>314</v>
      </c>
      <c r="S848">
        <v>270</v>
      </c>
      <c r="T848" s="1" t="s">
        <v>531</v>
      </c>
      <c r="U848" s="1" t="s">
        <v>532</v>
      </c>
      <c r="V848">
        <v>7</v>
      </c>
      <c r="W848" s="1" t="s">
        <v>31</v>
      </c>
      <c r="X848" s="1" t="s">
        <v>32</v>
      </c>
      <c r="Y848" s="1" t="s">
        <v>52</v>
      </c>
      <c r="Z848">
        <v>102464</v>
      </c>
      <c r="AA848" t="s">
        <v>1266</v>
      </c>
      <c r="AB848" t="s">
        <v>1266</v>
      </c>
    </row>
    <row r="849" spans="1:28">
      <c r="A849">
        <v>10490</v>
      </c>
      <c r="B849" s="1" t="s">
        <v>1134</v>
      </c>
      <c r="C849" s="1" t="s">
        <v>38</v>
      </c>
      <c r="D849" s="2">
        <v>43449</v>
      </c>
      <c r="E849" s="2">
        <v>43813</v>
      </c>
      <c r="F849" s="1" t="s">
        <v>91</v>
      </c>
      <c r="G849">
        <v>10</v>
      </c>
      <c r="H849">
        <v>19</v>
      </c>
      <c r="I849" s="1" t="s">
        <v>16</v>
      </c>
      <c r="J849" s="1" t="s">
        <v>262</v>
      </c>
      <c r="K849" s="1" t="s">
        <v>263</v>
      </c>
      <c r="L849" s="1" t="s">
        <v>264</v>
      </c>
      <c r="M849" s="1" t="s">
        <v>265</v>
      </c>
      <c r="N849" s="1" t="s">
        <v>560</v>
      </c>
      <c r="O849" s="1" t="s">
        <v>265</v>
      </c>
      <c r="P849" s="1" t="s">
        <v>1134</v>
      </c>
      <c r="Q849">
        <v>7</v>
      </c>
      <c r="R849" s="1" t="s">
        <v>314</v>
      </c>
      <c r="S849">
        <v>270</v>
      </c>
      <c r="T849" s="1" t="s">
        <v>531</v>
      </c>
      <c r="U849" s="1" t="s">
        <v>532</v>
      </c>
      <c r="V849">
        <v>7</v>
      </c>
      <c r="W849" s="1" t="s">
        <v>31</v>
      </c>
      <c r="X849" s="1" t="s">
        <v>32</v>
      </c>
      <c r="Y849" s="1" t="s">
        <v>52</v>
      </c>
      <c r="Z849">
        <v>161917</v>
      </c>
      <c r="AA849" t="s">
        <v>1266</v>
      </c>
      <c r="AB849" t="s">
        <v>1266</v>
      </c>
    </row>
    <row r="850" spans="1:28">
      <c r="A850">
        <v>10540</v>
      </c>
      <c r="B850" s="1" t="s">
        <v>919</v>
      </c>
      <c r="C850" s="1" t="s">
        <v>38</v>
      </c>
      <c r="D850" s="2">
        <v>43466</v>
      </c>
      <c r="E850" s="2">
        <v>43831</v>
      </c>
      <c r="F850" s="1" t="s">
        <v>91</v>
      </c>
      <c r="G850">
        <v>20</v>
      </c>
      <c r="H850">
        <v>29</v>
      </c>
      <c r="I850" s="1" t="s">
        <v>16</v>
      </c>
      <c r="J850" s="1" t="s">
        <v>40</v>
      </c>
      <c r="K850" s="1" t="s">
        <v>41</v>
      </c>
      <c r="L850" s="1" t="s">
        <v>251</v>
      </c>
      <c r="M850" s="1" t="s">
        <v>252</v>
      </c>
      <c r="N850" s="1" t="s">
        <v>257</v>
      </c>
      <c r="O850" s="1" t="s">
        <v>258</v>
      </c>
      <c r="P850" s="1" t="s">
        <v>920</v>
      </c>
      <c r="Q850">
        <v>8</v>
      </c>
      <c r="R850" s="1" t="s">
        <v>22</v>
      </c>
      <c r="S850">
        <v>798</v>
      </c>
      <c r="T850" s="1" t="s">
        <v>921</v>
      </c>
      <c r="U850" s="1" t="s">
        <v>922</v>
      </c>
      <c r="V850">
        <v>4</v>
      </c>
      <c r="W850" s="1" t="s">
        <v>49</v>
      </c>
      <c r="X850" s="1" t="s">
        <v>50</v>
      </c>
      <c r="Y850" s="1" t="s">
        <v>921</v>
      </c>
      <c r="Z850">
        <v>135955</v>
      </c>
      <c r="AA850" t="s">
        <v>1258</v>
      </c>
      <c r="AB850" t="s">
        <v>1258</v>
      </c>
    </row>
    <row r="851" spans="1:28">
      <c r="A851">
        <v>10540</v>
      </c>
      <c r="B851" s="1" t="s">
        <v>919</v>
      </c>
      <c r="C851" s="1" t="s">
        <v>38</v>
      </c>
      <c r="D851" s="2">
        <v>43466</v>
      </c>
      <c r="E851" s="2">
        <v>43831</v>
      </c>
      <c r="F851" s="1" t="s">
        <v>91</v>
      </c>
      <c r="G851">
        <v>20</v>
      </c>
      <c r="H851">
        <v>29</v>
      </c>
      <c r="I851" s="1" t="s">
        <v>16</v>
      </c>
      <c r="J851" s="1" t="s">
        <v>40</v>
      </c>
      <c r="K851" s="1" t="s">
        <v>41</v>
      </c>
      <c r="L851" s="1" t="s">
        <v>251</v>
      </c>
      <c r="M851" s="1" t="s">
        <v>252</v>
      </c>
      <c r="N851" s="1" t="s">
        <v>253</v>
      </c>
      <c r="O851" s="1" t="s">
        <v>254</v>
      </c>
      <c r="P851" s="1" t="s">
        <v>920</v>
      </c>
      <c r="Q851">
        <v>8</v>
      </c>
      <c r="R851" s="1" t="s">
        <v>22</v>
      </c>
      <c r="S851">
        <v>798</v>
      </c>
      <c r="T851" s="1" t="s">
        <v>921</v>
      </c>
      <c r="U851" s="1" t="s">
        <v>922</v>
      </c>
      <c r="V851">
        <v>4</v>
      </c>
      <c r="W851" s="1" t="s">
        <v>49</v>
      </c>
      <c r="X851" s="1" t="s">
        <v>50</v>
      </c>
      <c r="Y851" s="1" t="s">
        <v>921</v>
      </c>
      <c r="Z851">
        <v>441555</v>
      </c>
      <c r="AA851" t="s">
        <v>1258</v>
      </c>
      <c r="AB851" t="s">
        <v>1258</v>
      </c>
    </row>
    <row r="852" spans="1:28">
      <c r="A852">
        <v>10540</v>
      </c>
      <c r="B852" s="1" t="s">
        <v>919</v>
      </c>
      <c r="C852" s="1" t="s">
        <v>38</v>
      </c>
      <c r="D852" s="2">
        <v>43466</v>
      </c>
      <c r="E852" s="2">
        <v>43831</v>
      </c>
      <c r="F852" s="1" t="s">
        <v>91</v>
      </c>
      <c r="G852">
        <v>20</v>
      </c>
      <c r="H852">
        <v>29</v>
      </c>
      <c r="I852" s="1" t="s">
        <v>16</v>
      </c>
      <c r="J852" s="1" t="s">
        <v>40</v>
      </c>
      <c r="K852" s="1" t="s">
        <v>41</v>
      </c>
      <c r="L852" s="1" t="s">
        <v>251</v>
      </c>
      <c r="M852" s="1" t="s">
        <v>252</v>
      </c>
      <c r="N852" s="1" t="s">
        <v>255</v>
      </c>
      <c r="O852" s="1" t="s">
        <v>256</v>
      </c>
      <c r="P852" s="1" t="s">
        <v>920</v>
      </c>
      <c r="Q852">
        <v>8</v>
      </c>
      <c r="R852" s="1" t="s">
        <v>22</v>
      </c>
      <c r="S852">
        <v>798</v>
      </c>
      <c r="T852" s="1" t="s">
        <v>921</v>
      </c>
      <c r="U852" s="1" t="s">
        <v>922</v>
      </c>
      <c r="V852">
        <v>4</v>
      </c>
      <c r="W852" s="1" t="s">
        <v>49</v>
      </c>
      <c r="X852" s="1" t="s">
        <v>50</v>
      </c>
      <c r="Y852" s="1" t="s">
        <v>921</v>
      </c>
      <c r="Z852">
        <v>360050</v>
      </c>
      <c r="AA852" t="s">
        <v>1258</v>
      </c>
      <c r="AB852" t="s">
        <v>1258</v>
      </c>
    </row>
    <row r="853" spans="1:28">
      <c r="A853">
        <v>10631</v>
      </c>
      <c r="B853" s="1" t="s">
        <v>1204</v>
      </c>
      <c r="C853" s="1" t="s">
        <v>38</v>
      </c>
      <c r="D853" s="2">
        <v>43690</v>
      </c>
      <c r="E853" s="2">
        <v>44061</v>
      </c>
      <c r="F853" s="1" t="s">
        <v>91</v>
      </c>
      <c r="G853">
        <v>10</v>
      </c>
      <c r="H853">
        <v>19</v>
      </c>
      <c r="I853" s="1" t="s">
        <v>16</v>
      </c>
      <c r="J853" s="1" t="s">
        <v>40</v>
      </c>
      <c r="K853" s="1" t="s">
        <v>41</v>
      </c>
      <c r="L853" s="1" t="s">
        <v>42</v>
      </c>
      <c r="M853" s="1" t="s">
        <v>43</v>
      </c>
      <c r="N853" s="1" t="s">
        <v>44</v>
      </c>
      <c r="O853" s="1" t="s">
        <v>45</v>
      </c>
      <c r="P853" s="1" t="s">
        <v>1205</v>
      </c>
      <c r="Q853">
        <v>7</v>
      </c>
      <c r="R853" s="1" t="s">
        <v>314</v>
      </c>
      <c r="S853">
        <v>538</v>
      </c>
      <c r="T853" s="1" t="s">
        <v>342</v>
      </c>
      <c r="U853" s="1" t="s">
        <v>343</v>
      </c>
      <c r="V853">
        <v>7</v>
      </c>
      <c r="W853" s="1" t="s">
        <v>31</v>
      </c>
      <c r="X853" s="1" t="s">
        <v>32</v>
      </c>
      <c r="Y853" s="1" t="s">
        <v>34</v>
      </c>
      <c r="Z853">
        <v>223614</v>
      </c>
      <c r="AA853" t="s">
        <v>1266</v>
      </c>
      <c r="AB853" t="s">
        <v>1266</v>
      </c>
    </row>
    <row r="854" spans="1:28">
      <c r="A854">
        <v>10631</v>
      </c>
      <c r="B854" s="1" t="s">
        <v>1204</v>
      </c>
      <c r="C854" s="1" t="s">
        <v>38</v>
      </c>
      <c r="D854" s="2">
        <v>43690</v>
      </c>
      <c r="E854" s="2">
        <v>44061</v>
      </c>
      <c r="F854" s="1" t="s">
        <v>91</v>
      </c>
      <c r="G854">
        <v>10</v>
      </c>
      <c r="H854">
        <v>19</v>
      </c>
      <c r="I854" s="1" t="s">
        <v>16</v>
      </c>
      <c r="J854" s="1" t="s">
        <v>40</v>
      </c>
      <c r="K854" s="1" t="s">
        <v>41</v>
      </c>
      <c r="L854" s="1" t="s">
        <v>191</v>
      </c>
      <c r="M854" s="1" t="s">
        <v>192</v>
      </c>
      <c r="N854" s="1" t="s">
        <v>195</v>
      </c>
      <c r="O854" s="1" t="s">
        <v>192</v>
      </c>
      <c r="P854" s="1" t="s">
        <v>1205</v>
      </c>
      <c r="Q854">
        <v>7</v>
      </c>
      <c r="R854" s="1" t="s">
        <v>314</v>
      </c>
      <c r="S854">
        <v>538</v>
      </c>
      <c r="T854" s="1" t="s">
        <v>342</v>
      </c>
      <c r="U854" s="1" t="s">
        <v>343</v>
      </c>
      <c r="V854">
        <v>7</v>
      </c>
      <c r="W854" s="1" t="s">
        <v>31</v>
      </c>
      <c r="X854" s="1" t="s">
        <v>32</v>
      </c>
      <c r="Y854" s="1" t="s">
        <v>34</v>
      </c>
      <c r="Z854">
        <v>337096</v>
      </c>
      <c r="AA854" t="s">
        <v>1266</v>
      </c>
      <c r="AB854" t="s">
        <v>1266</v>
      </c>
    </row>
    <row r="855" spans="1:28">
      <c r="A855">
        <v>10631</v>
      </c>
      <c r="B855" s="1" t="s">
        <v>1204</v>
      </c>
      <c r="C855" s="1" t="s">
        <v>38</v>
      </c>
      <c r="D855" s="2">
        <v>43690</v>
      </c>
      <c r="E855" s="2">
        <v>44061</v>
      </c>
      <c r="F855" s="1" t="s">
        <v>91</v>
      </c>
      <c r="G855">
        <v>10</v>
      </c>
      <c r="H855">
        <v>19</v>
      </c>
      <c r="I855" s="1" t="s">
        <v>16</v>
      </c>
      <c r="J855" s="1" t="s">
        <v>40</v>
      </c>
      <c r="K855" s="1" t="s">
        <v>41</v>
      </c>
      <c r="L855" s="1" t="s">
        <v>191</v>
      </c>
      <c r="M855" s="1" t="s">
        <v>192</v>
      </c>
      <c r="N855" s="1" t="s">
        <v>193</v>
      </c>
      <c r="O855" s="1" t="s">
        <v>194</v>
      </c>
      <c r="P855" s="1" t="s">
        <v>1205</v>
      </c>
      <c r="Q855">
        <v>7</v>
      </c>
      <c r="R855" s="1" t="s">
        <v>314</v>
      </c>
      <c r="S855">
        <v>538</v>
      </c>
      <c r="T855" s="1" t="s">
        <v>342</v>
      </c>
      <c r="U855" s="1" t="s">
        <v>343</v>
      </c>
      <c r="V855">
        <v>7</v>
      </c>
      <c r="W855" s="1" t="s">
        <v>31</v>
      </c>
      <c r="X855" s="1" t="s">
        <v>32</v>
      </c>
      <c r="Y855" s="1" t="s">
        <v>34</v>
      </c>
      <c r="Z855">
        <v>205743</v>
      </c>
      <c r="AA855" t="s">
        <v>1266</v>
      </c>
      <c r="AB855" t="s">
        <v>1266</v>
      </c>
    </row>
    <row r="856" spans="1:28">
      <c r="A856">
        <v>10638</v>
      </c>
      <c r="B856" s="1" t="s">
        <v>931</v>
      </c>
      <c r="C856" s="1" t="s">
        <v>38</v>
      </c>
      <c r="D856" s="2">
        <v>43101</v>
      </c>
      <c r="E856" s="2">
        <v>44196</v>
      </c>
      <c r="F856" s="1" t="s">
        <v>91</v>
      </c>
      <c r="G856">
        <v>60</v>
      </c>
      <c r="H856">
        <v>69</v>
      </c>
      <c r="I856" s="1" t="s">
        <v>16</v>
      </c>
      <c r="J856" s="1" t="s">
        <v>40</v>
      </c>
      <c r="K856" s="1" t="s">
        <v>41</v>
      </c>
      <c r="L856" s="1" t="s">
        <v>150</v>
      </c>
      <c r="M856" s="1" t="s">
        <v>151</v>
      </c>
      <c r="N856" s="1" t="s">
        <v>168</v>
      </c>
      <c r="O856" s="1" t="s">
        <v>151</v>
      </c>
      <c r="P856" s="1" t="s">
        <v>932</v>
      </c>
      <c r="Q856">
        <v>8</v>
      </c>
      <c r="R856" s="1" t="s">
        <v>22</v>
      </c>
      <c r="S856">
        <v>100148</v>
      </c>
      <c r="T856" s="1" t="s">
        <v>933</v>
      </c>
      <c r="U856" s="1" t="s">
        <v>934</v>
      </c>
      <c r="V856">
        <v>7</v>
      </c>
      <c r="W856" s="1" t="s">
        <v>31</v>
      </c>
      <c r="X856" s="1" t="s">
        <v>32</v>
      </c>
      <c r="Y856" s="1" t="s">
        <v>933</v>
      </c>
      <c r="Z856">
        <v>336792</v>
      </c>
      <c r="AA856" t="s">
        <v>1259</v>
      </c>
      <c r="AB856" t="s">
        <v>1259</v>
      </c>
    </row>
    <row r="857" spans="1:28">
      <c r="A857">
        <v>10640</v>
      </c>
      <c r="B857" s="1" t="s">
        <v>1231</v>
      </c>
      <c r="C857" s="1" t="s">
        <v>38</v>
      </c>
      <c r="D857" s="2">
        <v>42736</v>
      </c>
      <c r="E857" s="2">
        <v>44195</v>
      </c>
      <c r="F857" s="1" t="s">
        <v>91</v>
      </c>
      <c r="G857">
        <v>40</v>
      </c>
      <c r="H857">
        <v>49</v>
      </c>
      <c r="I857" s="1" t="s">
        <v>16</v>
      </c>
      <c r="J857" s="1" t="s">
        <v>40</v>
      </c>
      <c r="K857" s="1" t="s">
        <v>41</v>
      </c>
      <c r="L857" s="1" t="s">
        <v>179</v>
      </c>
      <c r="M857" s="1" t="s">
        <v>180</v>
      </c>
      <c r="N857" s="1" t="s">
        <v>345</v>
      </c>
      <c r="O857" s="1" t="s">
        <v>180</v>
      </c>
      <c r="P857" s="1" t="s">
        <v>1232</v>
      </c>
      <c r="Q857">
        <v>7</v>
      </c>
      <c r="R857" s="1" t="s">
        <v>314</v>
      </c>
      <c r="S857">
        <v>711</v>
      </c>
      <c r="T857" s="1" t="s">
        <v>1092</v>
      </c>
      <c r="U857" s="1" t="s">
        <v>1093</v>
      </c>
      <c r="V857">
        <v>7</v>
      </c>
      <c r="W857" s="1" t="s">
        <v>31</v>
      </c>
      <c r="X857" s="1" t="s">
        <v>32</v>
      </c>
      <c r="Y857" s="1" t="s">
        <v>245</v>
      </c>
      <c r="Z857">
        <v>229491</v>
      </c>
      <c r="AA857" t="s">
        <v>1268</v>
      </c>
      <c r="AB857" t="s">
        <v>1268</v>
      </c>
    </row>
    <row r="858" spans="1:28">
      <c r="A858">
        <v>10640</v>
      </c>
      <c r="B858" s="1" t="s">
        <v>1231</v>
      </c>
      <c r="C858" s="1" t="s">
        <v>38</v>
      </c>
      <c r="D858" s="2">
        <v>42736</v>
      </c>
      <c r="E858" s="2">
        <v>44195</v>
      </c>
      <c r="F858" s="1" t="s">
        <v>91</v>
      </c>
      <c r="G858">
        <v>40</v>
      </c>
      <c r="H858">
        <v>49</v>
      </c>
      <c r="I858" s="1" t="s">
        <v>16</v>
      </c>
      <c r="J858" s="1" t="s">
        <v>40</v>
      </c>
      <c r="K858" s="1" t="s">
        <v>41</v>
      </c>
      <c r="L858" s="1" t="s">
        <v>150</v>
      </c>
      <c r="M858" s="1" t="s">
        <v>151</v>
      </c>
      <c r="N858" s="1" t="s">
        <v>168</v>
      </c>
      <c r="O858" s="1" t="s">
        <v>151</v>
      </c>
      <c r="P858" s="1" t="s">
        <v>1232</v>
      </c>
      <c r="Q858">
        <v>7</v>
      </c>
      <c r="R858" s="1" t="s">
        <v>314</v>
      </c>
      <c r="S858">
        <v>711</v>
      </c>
      <c r="T858" s="1" t="s">
        <v>1092</v>
      </c>
      <c r="U858" s="1" t="s">
        <v>1093</v>
      </c>
      <c r="V858">
        <v>7</v>
      </c>
      <c r="W858" s="1" t="s">
        <v>31</v>
      </c>
      <c r="X858" s="1" t="s">
        <v>32</v>
      </c>
      <c r="Y858" s="1" t="s">
        <v>245</v>
      </c>
      <c r="Z858">
        <v>336792</v>
      </c>
      <c r="AA858" t="s">
        <v>1268</v>
      </c>
      <c r="AB858" t="s">
        <v>1268</v>
      </c>
    </row>
    <row r="859" spans="1:28">
      <c r="A859">
        <v>10735</v>
      </c>
      <c r="B859" s="1" t="s">
        <v>1115</v>
      </c>
      <c r="C859" s="1" t="s">
        <v>38</v>
      </c>
      <c r="D859" s="2">
        <v>43647</v>
      </c>
      <c r="E859" s="2">
        <v>43951</v>
      </c>
      <c r="F859" s="1" t="s">
        <v>91</v>
      </c>
      <c r="G859">
        <v>20</v>
      </c>
      <c r="H859">
        <v>29</v>
      </c>
      <c r="I859" s="1" t="s">
        <v>16</v>
      </c>
      <c r="J859" s="1" t="s">
        <v>85</v>
      </c>
      <c r="K859" s="1" t="s">
        <v>86</v>
      </c>
      <c r="L859" s="1" t="s">
        <v>87</v>
      </c>
      <c r="M859" s="1" t="s">
        <v>88</v>
      </c>
      <c r="N859" s="1" t="s">
        <v>281</v>
      </c>
      <c r="O859" s="1" t="s">
        <v>282</v>
      </c>
      <c r="P859" s="1" t="s">
        <v>1116</v>
      </c>
      <c r="Q859">
        <v>7</v>
      </c>
      <c r="R859" s="1" t="s">
        <v>314</v>
      </c>
      <c r="S859">
        <v>15</v>
      </c>
      <c r="T859" s="1" t="s">
        <v>326</v>
      </c>
      <c r="U859" s="1" t="s">
        <v>327</v>
      </c>
      <c r="V859">
        <v>7</v>
      </c>
      <c r="W859" s="1" t="s">
        <v>31</v>
      </c>
      <c r="X859" s="1" t="s">
        <v>32</v>
      </c>
      <c r="Y859" s="1" t="s">
        <v>448</v>
      </c>
      <c r="Z859">
        <v>409407</v>
      </c>
      <c r="AA859" t="s">
        <v>1258</v>
      </c>
      <c r="AB859" t="s">
        <v>1258</v>
      </c>
    </row>
    <row r="860" spans="1:28">
      <c r="A860">
        <v>10783</v>
      </c>
      <c r="B860" s="1" t="s">
        <v>1239</v>
      </c>
      <c r="C860" s="1" t="s">
        <v>38</v>
      </c>
      <c r="D860" s="2">
        <v>42644</v>
      </c>
      <c r="E860" s="2">
        <v>44440</v>
      </c>
      <c r="F860" s="1" t="s">
        <v>91</v>
      </c>
      <c r="G860">
        <v>40</v>
      </c>
      <c r="H860">
        <v>49</v>
      </c>
      <c r="I860" s="1" t="s">
        <v>16</v>
      </c>
      <c r="J860" s="1" t="s">
        <v>40</v>
      </c>
      <c r="K860" s="1" t="s">
        <v>41</v>
      </c>
      <c r="L860" s="1" t="s">
        <v>179</v>
      </c>
      <c r="M860" s="1" t="s">
        <v>180</v>
      </c>
      <c r="N860" s="1" t="s">
        <v>284</v>
      </c>
      <c r="O860" s="1" t="s">
        <v>285</v>
      </c>
      <c r="P860" s="1" t="s">
        <v>1239</v>
      </c>
      <c r="Q860">
        <v>7</v>
      </c>
      <c r="R860" s="1" t="s">
        <v>314</v>
      </c>
      <c r="S860">
        <v>100093</v>
      </c>
      <c r="T860" s="1" t="s">
        <v>331</v>
      </c>
      <c r="U860" s="1" t="s">
        <v>332</v>
      </c>
      <c r="V860">
        <v>7</v>
      </c>
      <c r="W860" s="1" t="s">
        <v>31</v>
      </c>
      <c r="X860" s="1" t="s">
        <v>32</v>
      </c>
      <c r="Y860" s="1" t="s">
        <v>292</v>
      </c>
      <c r="Z860">
        <v>255179</v>
      </c>
      <c r="AA860" t="s">
        <v>1268</v>
      </c>
      <c r="AB860" t="s">
        <v>1268</v>
      </c>
    </row>
    <row r="861" spans="1:28">
      <c r="A861">
        <v>10783</v>
      </c>
      <c r="B861" s="1" t="s">
        <v>1239</v>
      </c>
      <c r="C861" s="1" t="s">
        <v>38</v>
      </c>
      <c r="D861" s="2">
        <v>42644</v>
      </c>
      <c r="E861" s="2">
        <v>44440</v>
      </c>
      <c r="F861" s="1" t="s">
        <v>91</v>
      </c>
      <c r="G861">
        <v>40</v>
      </c>
      <c r="H861">
        <v>49</v>
      </c>
      <c r="I861" s="1" t="s">
        <v>16</v>
      </c>
      <c r="J861" s="1" t="s">
        <v>40</v>
      </c>
      <c r="K861" s="1" t="s">
        <v>41</v>
      </c>
      <c r="L861" s="1" t="s">
        <v>179</v>
      </c>
      <c r="M861" s="1" t="s">
        <v>180</v>
      </c>
      <c r="N861" s="1" t="s">
        <v>248</v>
      </c>
      <c r="O861" s="1" t="s">
        <v>249</v>
      </c>
      <c r="P861" s="1" t="s">
        <v>1239</v>
      </c>
      <c r="Q861">
        <v>7</v>
      </c>
      <c r="R861" s="1" t="s">
        <v>314</v>
      </c>
      <c r="S861">
        <v>100093</v>
      </c>
      <c r="T861" s="1" t="s">
        <v>331</v>
      </c>
      <c r="U861" s="1" t="s">
        <v>332</v>
      </c>
      <c r="V861">
        <v>7</v>
      </c>
      <c r="W861" s="1" t="s">
        <v>31</v>
      </c>
      <c r="X861" s="1" t="s">
        <v>32</v>
      </c>
      <c r="Y861" s="1" t="s">
        <v>292</v>
      </c>
      <c r="Z861">
        <v>222860</v>
      </c>
      <c r="AA861" t="s">
        <v>1268</v>
      </c>
      <c r="AB861" t="s">
        <v>1268</v>
      </c>
    </row>
    <row r="862" spans="1:28">
      <c r="A862">
        <v>10798</v>
      </c>
      <c r="B862" s="1" t="s">
        <v>1119</v>
      </c>
      <c r="C862" s="1" t="s">
        <v>38</v>
      </c>
      <c r="D862" s="2">
        <v>43556</v>
      </c>
      <c r="E862" s="2">
        <v>44012</v>
      </c>
      <c r="F862" s="1" t="s">
        <v>91</v>
      </c>
      <c r="G862">
        <v>200</v>
      </c>
      <c r="H862">
        <v>249</v>
      </c>
      <c r="I862" s="1" t="s">
        <v>16</v>
      </c>
      <c r="J862" s="1" t="s">
        <v>352</v>
      </c>
      <c r="K862" s="1" t="s">
        <v>353</v>
      </c>
      <c r="L862" s="1" t="s">
        <v>952</v>
      </c>
      <c r="M862" s="1" t="s">
        <v>953</v>
      </c>
      <c r="N862" s="1" t="s">
        <v>954</v>
      </c>
      <c r="O862" s="1" t="s">
        <v>953</v>
      </c>
      <c r="P862" s="1" t="s">
        <v>1119</v>
      </c>
      <c r="Q862">
        <v>7</v>
      </c>
      <c r="R862" s="1" t="s">
        <v>314</v>
      </c>
      <c r="S862">
        <v>674</v>
      </c>
      <c r="T862" s="1" t="s">
        <v>390</v>
      </c>
      <c r="U862" s="1" t="s">
        <v>390</v>
      </c>
      <c r="V862">
        <v>4</v>
      </c>
      <c r="W862" s="1" t="s">
        <v>49</v>
      </c>
      <c r="X862" s="1" t="s">
        <v>50</v>
      </c>
      <c r="Y862" s="1" t="s">
        <v>390</v>
      </c>
      <c r="Z862">
        <v>152457</v>
      </c>
      <c r="AA862" t="s">
        <v>1267</v>
      </c>
      <c r="AB862" t="s">
        <v>1256</v>
      </c>
    </row>
    <row r="863" spans="1:28">
      <c r="A863">
        <v>10798</v>
      </c>
      <c r="B863" s="1" t="s">
        <v>1119</v>
      </c>
      <c r="C863" s="1" t="s">
        <v>38</v>
      </c>
      <c r="D863" s="2">
        <v>43556</v>
      </c>
      <c r="E863" s="2">
        <v>44012</v>
      </c>
      <c r="F863" s="1" t="s">
        <v>91</v>
      </c>
      <c r="G863">
        <v>250</v>
      </c>
      <c r="H863">
        <v>299</v>
      </c>
      <c r="I863" s="1" t="s">
        <v>16</v>
      </c>
      <c r="J863" s="1" t="s">
        <v>352</v>
      </c>
      <c r="K863" s="1" t="s">
        <v>353</v>
      </c>
      <c r="L863" s="1" t="s">
        <v>727</v>
      </c>
      <c r="M863" s="1" t="s">
        <v>728</v>
      </c>
      <c r="N863" s="1" t="s">
        <v>729</v>
      </c>
      <c r="O863" s="1" t="s">
        <v>728</v>
      </c>
      <c r="P863" s="1" t="s">
        <v>1119</v>
      </c>
      <c r="Q863">
        <v>7</v>
      </c>
      <c r="R863" s="1" t="s">
        <v>314</v>
      </c>
      <c r="S863">
        <v>674</v>
      </c>
      <c r="T863" s="1" t="s">
        <v>390</v>
      </c>
      <c r="U863" s="1" t="s">
        <v>390</v>
      </c>
      <c r="V863">
        <v>4</v>
      </c>
      <c r="W863" s="1" t="s">
        <v>49</v>
      </c>
      <c r="X863" s="1" t="s">
        <v>50</v>
      </c>
      <c r="Y863" s="1" t="s">
        <v>390</v>
      </c>
      <c r="Z863">
        <v>194971</v>
      </c>
      <c r="AA863" t="s">
        <v>1261</v>
      </c>
      <c r="AB863" t="s">
        <v>1256</v>
      </c>
    </row>
    <row r="864" spans="1:28">
      <c r="A864">
        <v>10802</v>
      </c>
      <c r="B864" s="1" t="s">
        <v>1456</v>
      </c>
      <c r="C864" s="1" t="s">
        <v>38</v>
      </c>
      <c r="D864" s="2">
        <v>43739</v>
      </c>
      <c r="E864" s="2">
        <v>44012</v>
      </c>
      <c r="F864" s="1" t="s">
        <v>91</v>
      </c>
      <c r="G864">
        <v>20</v>
      </c>
      <c r="H864">
        <v>29</v>
      </c>
      <c r="I864" s="1" t="s">
        <v>16</v>
      </c>
      <c r="J864" s="1" t="s">
        <v>148</v>
      </c>
      <c r="K864" s="1" t="s">
        <v>149</v>
      </c>
      <c r="L864" s="1" t="s">
        <v>165</v>
      </c>
      <c r="M864" s="1" t="s">
        <v>166</v>
      </c>
      <c r="N864" s="1" t="s">
        <v>167</v>
      </c>
      <c r="O864" s="1" t="s">
        <v>166</v>
      </c>
      <c r="P864" s="1" t="s">
        <v>1456</v>
      </c>
      <c r="Q864">
        <v>7</v>
      </c>
      <c r="R864" s="1" t="s">
        <v>314</v>
      </c>
      <c r="S864">
        <v>730</v>
      </c>
      <c r="T864" s="1" t="s">
        <v>364</v>
      </c>
      <c r="U864" s="1" t="s">
        <v>365</v>
      </c>
      <c r="V864">
        <v>4</v>
      </c>
      <c r="W864" s="1" t="s">
        <v>49</v>
      </c>
      <c r="X864" s="1" t="s">
        <v>50</v>
      </c>
      <c r="Y864" s="1" t="s">
        <v>391</v>
      </c>
      <c r="Z864">
        <v>272743</v>
      </c>
      <c r="AA864" t="s">
        <v>1258</v>
      </c>
      <c r="AB864" t="s">
        <v>1258</v>
      </c>
    </row>
    <row r="865" spans="1:28">
      <c r="A865">
        <v>10802</v>
      </c>
      <c r="B865" s="1" t="s">
        <v>1456</v>
      </c>
      <c r="C865" s="1" t="s">
        <v>38</v>
      </c>
      <c r="D865" s="2">
        <v>43739</v>
      </c>
      <c r="E865" s="2">
        <v>44012</v>
      </c>
      <c r="F865" s="1" t="s">
        <v>91</v>
      </c>
      <c r="G865">
        <v>20</v>
      </c>
      <c r="H865">
        <v>29</v>
      </c>
      <c r="I865" s="1" t="s">
        <v>16</v>
      </c>
      <c r="J865" s="1" t="s">
        <v>148</v>
      </c>
      <c r="K865" s="1" t="s">
        <v>149</v>
      </c>
      <c r="L865" s="1" t="s">
        <v>165</v>
      </c>
      <c r="M865" s="1" t="s">
        <v>166</v>
      </c>
      <c r="N865" s="1" t="s">
        <v>167</v>
      </c>
      <c r="O865" s="1" t="s">
        <v>166</v>
      </c>
      <c r="P865" s="1" t="s">
        <v>1456</v>
      </c>
      <c r="Q865">
        <v>7</v>
      </c>
      <c r="R865" s="1" t="s">
        <v>314</v>
      </c>
      <c r="S865">
        <v>730</v>
      </c>
      <c r="T865" s="1" t="s">
        <v>364</v>
      </c>
      <c r="U865" s="1" t="s">
        <v>365</v>
      </c>
      <c r="V865">
        <v>7</v>
      </c>
      <c r="W865" s="1" t="s">
        <v>31</v>
      </c>
      <c r="X865" s="1" t="s">
        <v>32</v>
      </c>
      <c r="Y865" s="1" t="s">
        <v>391</v>
      </c>
      <c r="Z865">
        <v>272743</v>
      </c>
      <c r="AA865" t="s">
        <v>1258</v>
      </c>
      <c r="AB865" t="s">
        <v>1258</v>
      </c>
    </row>
    <row r="866" spans="1:28">
      <c r="A866">
        <v>10817</v>
      </c>
      <c r="B866" s="1" t="s">
        <v>1457</v>
      </c>
      <c r="C866" s="1" t="s">
        <v>38</v>
      </c>
      <c r="D866" s="2">
        <v>43474</v>
      </c>
      <c r="E866" s="2">
        <v>43920</v>
      </c>
      <c r="F866" s="1" t="s">
        <v>91</v>
      </c>
      <c r="G866">
        <v>30</v>
      </c>
      <c r="H866">
        <v>39</v>
      </c>
      <c r="I866" s="1" t="s">
        <v>16</v>
      </c>
      <c r="J866" s="1" t="s">
        <v>40</v>
      </c>
      <c r="K866" s="1" t="s">
        <v>41</v>
      </c>
      <c r="L866" s="1" t="s">
        <v>191</v>
      </c>
      <c r="M866" s="1" t="s">
        <v>192</v>
      </c>
      <c r="N866" s="1" t="s">
        <v>195</v>
      </c>
      <c r="O866" s="1" t="s">
        <v>192</v>
      </c>
      <c r="P866" s="1" t="s">
        <v>1457</v>
      </c>
      <c r="Q866">
        <v>7</v>
      </c>
      <c r="R866" s="1" t="s">
        <v>314</v>
      </c>
      <c r="S866">
        <v>100093</v>
      </c>
      <c r="T866" s="1" t="s">
        <v>331</v>
      </c>
      <c r="U866" s="1" t="s">
        <v>332</v>
      </c>
      <c r="V866">
        <v>4</v>
      </c>
      <c r="W866" s="1" t="s">
        <v>49</v>
      </c>
      <c r="X866" s="1" t="s">
        <v>50</v>
      </c>
      <c r="Y866" s="1" t="s">
        <v>34</v>
      </c>
      <c r="Z866">
        <v>337096</v>
      </c>
      <c r="AA866" t="s">
        <v>1263</v>
      </c>
      <c r="AB866" t="s">
        <v>1263</v>
      </c>
    </row>
    <row r="867" spans="1:28">
      <c r="A867">
        <v>10817</v>
      </c>
      <c r="B867" s="1" t="s">
        <v>1457</v>
      </c>
      <c r="C867" s="1" t="s">
        <v>38</v>
      </c>
      <c r="D867" s="2">
        <v>43474</v>
      </c>
      <c r="E867" s="2">
        <v>43920</v>
      </c>
      <c r="F867" s="1" t="s">
        <v>91</v>
      </c>
      <c r="G867">
        <v>30</v>
      </c>
      <c r="H867">
        <v>39</v>
      </c>
      <c r="I867" s="1" t="s">
        <v>16</v>
      </c>
      <c r="J867" s="1" t="s">
        <v>40</v>
      </c>
      <c r="K867" s="1" t="s">
        <v>41</v>
      </c>
      <c r="L867" s="1" t="s">
        <v>191</v>
      </c>
      <c r="M867" s="1" t="s">
        <v>192</v>
      </c>
      <c r="N867" s="1" t="s">
        <v>193</v>
      </c>
      <c r="O867" s="1" t="s">
        <v>194</v>
      </c>
      <c r="P867" s="1" t="s">
        <v>1457</v>
      </c>
      <c r="Q867">
        <v>7</v>
      </c>
      <c r="R867" s="1" t="s">
        <v>314</v>
      </c>
      <c r="S867">
        <v>100093</v>
      </c>
      <c r="T867" s="1" t="s">
        <v>331</v>
      </c>
      <c r="U867" s="1" t="s">
        <v>332</v>
      </c>
      <c r="V867">
        <v>4</v>
      </c>
      <c r="W867" s="1" t="s">
        <v>49</v>
      </c>
      <c r="X867" s="1" t="s">
        <v>50</v>
      </c>
      <c r="Y867" s="1" t="s">
        <v>34</v>
      </c>
      <c r="Z867">
        <v>205743</v>
      </c>
      <c r="AA867" t="s">
        <v>1263</v>
      </c>
      <c r="AB867" t="s">
        <v>1263</v>
      </c>
    </row>
    <row r="868" spans="1:28">
      <c r="A868">
        <v>10875</v>
      </c>
      <c r="B868" s="1" t="s">
        <v>1458</v>
      </c>
      <c r="C868" s="1" t="s">
        <v>38</v>
      </c>
      <c r="D868" s="2">
        <v>43221</v>
      </c>
      <c r="E868" s="2">
        <v>44135</v>
      </c>
      <c r="F868" s="1" t="s">
        <v>91</v>
      </c>
      <c r="G868">
        <v>20</v>
      </c>
      <c r="H868">
        <v>29</v>
      </c>
      <c r="I868" s="1" t="s">
        <v>16</v>
      </c>
      <c r="J868" s="1" t="s">
        <v>85</v>
      </c>
      <c r="K868" s="1" t="s">
        <v>86</v>
      </c>
      <c r="L868" s="1" t="s">
        <v>87</v>
      </c>
      <c r="M868" s="1" t="s">
        <v>88</v>
      </c>
      <c r="N868" s="1" t="s">
        <v>281</v>
      </c>
      <c r="O868" s="1" t="s">
        <v>282</v>
      </c>
      <c r="P868" s="1" t="s">
        <v>1458</v>
      </c>
      <c r="Q868">
        <v>7</v>
      </c>
      <c r="R868" s="1" t="s">
        <v>314</v>
      </c>
      <c r="S868">
        <v>676</v>
      </c>
      <c r="T868" s="1" t="s">
        <v>497</v>
      </c>
      <c r="U868" s="1" t="s">
        <v>498</v>
      </c>
      <c r="V868">
        <v>5</v>
      </c>
      <c r="W868" s="1" t="s">
        <v>109</v>
      </c>
      <c r="X868" s="1" t="s">
        <v>109</v>
      </c>
      <c r="Y868" s="1" t="s">
        <v>34</v>
      </c>
      <c r="Z868">
        <v>409407</v>
      </c>
      <c r="AA868" t="s">
        <v>1258</v>
      </c>
      <c r="AB868" t="s">
        <v>1258</v>
      </c>
    </row>
    <row r="869" spans="1:28">
      <c r="A869">
        <v>10912</v>
      </c>
      <c r="B869" s="1" t="s">
        <v>1459</v>
      </c>
      <c r="C869" s="1" t="s">
        <v>38</v>
      </c>
      <c r="D869" s="2">
        <v>43473</v>
      </c>
      <c r="E869" s="2">
        <v>43921</v>
      </c>
      <c r="F869" s="1" t="s">
        <v>91</v>
      </c>
      <c r="G869">
        <v>20</v>
      </c>
      <c r="H869">
        <v>29</v>
      </c>
      <c r="I869" s="1" t="s">
        <v>16</v>
      </c>
      <c r="J869" s="1" t="s">
        <v>56</v>
      </c>
      <c r="K869" s="1" t="s">
        <v>57</v>
      </c>
      <c r="L869" s="1" t="s">
        <v>61</v>
      </c>
      <c r="M869" s="1" t="s">
        <v>62</v>
      </c>
      <c r="N869" s="1" t="s">
        <v>63</v>
      </c>
      <c r="O869" s="1" t="s">
        <v>62</v>
      </c>
      <c r="P869" s="1" t="s">
        <v>1460</v>
      </c>
      <c r="Q869">
        <v>7</v>
      </c>
      <c r="R869" s="1" t="s">
        <v>314</v>
      </c>
      <c r="S869">
        <v>461</v>
      </c>
      <c r="T869" s="1" t="s">
        <v>395</v>
      </c>
      <c r="U869" s="1" t="s">
        <v>396</v>
      </c>
      <c r="V869">
        <v>2</v>
      </c>
      <c r="W869" s="1" t="s">
        <v>169</v>
      </c>
      <c r="X869" s="1" t="s">
        <v>169</v>
      </c>
      <c r="Y869" s="1" t="s">
        <v>391</v>
      </c>
      <c r="Z869">
        <v>300077</v>
      </c>
      <c r="AA869" t="s">
        <v>1258</v>
      </c>
      <c r="AB869" t="s">
        <v>1258</v>
      </c>
    </row>
    <row r="870" spans="1:28">
      <c r="A870">
        <v>10912</v>
      </c>
      <c r="B870" s="1" t="s">
        <v>1459</v>
      </c>
      <c r="C870" s="1" t="s">
        <v>38</v>
      </c>
      <c r="D870" s="2">
        <v>43473</v>
      </c>
      <c r="E870" s="2">
        <v>43921</v>
      </c>
      <c r="F870" s="1" t="s">
        <v>91</v>
      </c>
      <c r="G870">
        <v>20</v>
      </c>
      <c r="H870">
        <v>29</v>
      </c>
      <c r="I870" s="1" t="s">
        <v>16</v>
      </c>
      <c r="J870" s="1" t="s">
        <v>56</v>
      </c>
      <c r="K870" s="1" t="s">
        <v>57</v>
      </c>
      <c r="L870" s="1" t="s">
        <v>61</v>
      </c>
      <c r="M870" s="1" t="s">
        <v>62</v>
      </c>
      <c r="N870" s="1" t="s">
        <v>63</v>
      </c>
      <c r="O870" s="1" t="s">
        <v>62</v>
      </c>
      <c r="P870" s="1" t="s">
        <v>1460</v>
      </c>
      <c r="Q870">
        <v>7</v>
      </c>
      <c r="R870" s="1" t="s">
        <v>314</v>
      </c>
      <c r="S870">
        <v>461</v>
      </c>
      <c r="T870" s="1" t="s">
        <v>395</v>
      </c>
      <c r="U870" s="1" t="s">
        <v>396</v>
      </c>
      <c r="V870">
        <v>6</v>
      </c>
      <c r="W870" s="1" t="s">
        <v>51</v>
      </c>
      <c r="X870" s="1" t="s">
        <v>51</v>
      </c>
      <c r="Y870" s="1" t="s">
        <v>391</v>
      </c>
      <c r="Z870">
        <v>300077</v>
      </c>
      <c r="AA870" t="s">
        <v>1258</v>
      </c>
      <c r="AB870" t="s">
        <v>1258</v>
      </c>
    </row>
    <row r="871" spans="1:28">
      <c r="A871">
        <v>10912</v>
      </c>
      <c r="B871" s="1" t="s">
        <v>1459</v>
      </c>
      <c r="C871" s="1" t="s">
        <v>38</v>
      </c>
      <c r="D871" s="2">
        <v>43473</v>
      </c>
      <c r="E871" s="2">
        <v>43921</v>
      </c>
      <c r="F871" s="1" t="s">
        <v>91</v>
      </c>
      <c r="G871">
        <v>20</v>
      </c>
      <c r="H871">
        <v>29</v>
      </c>
      <c r="I871" s="1" t="s">
        <v>16</v>
      </c>
      <c r="J871" s="1" t="s">
        <v>56</v>
      </c>
      <c r="K871" s="1" t="s">
        <v>57</v>
      </c>
      <c r="L871" s="1" t="s">
        <v>61</v>
      </c>
      <c r="M871" s="1" t="s">
        <v>62</v>
      </c>
      <c r="N871" s="1" t="s">
        <v>63</v>
      </c>
      <c r="O871" s="1" t="s">
        <v>62</v>
      </c>
      <c r="P871" s="1" t="s">
        <v>1460</v>
      </c>
      <c r="Q871">
        <v>7</v>
      </c>
      <c r="R871" s="1" t="s">
        <v>314</v>
      </c>
      <c r="S871">
        <v>461</v>
      </c>
      <c r="T871" s="1" t="s">
        <v>395</v>
      </c>
      <c r="U871" s="1" t="s">
        <v>396</v>
      </c>
      <c r="V871">
        <v>10</v>
      </c>
      <c r="W871" s="1" t="s">
        <v>98</v>
      </c>
      <c r="X871" s="1" t="s">
        <v>99</v>
      </c>
      <c r="Y871" s="1" t="s">
        <v>391</v>
      </c>
      <c r="Z871">
        <v>300077</v>
      </c>
      <c r="AA871" t="s">
        <v>1258</v>
      </c>
      <c r="AB871" t="s">
        <v>1258</v>
      </c>
    </row>
    <row r="872" spans="1:28">
      <c r="A872">
        <v>10912</v>
      </c>
      <c r="B872" s="1" t="s">
        <v>1459</v>
      </c>
      <c r="C872" s="1" t="s">
        <v>38</v>
      </c>
      <c r="D872" s="2">
        <v>43473</v>
      </c>
      <c r="E872" s="2">
        <v>43921</v>
      </c>
      <c r="F872" s="1" t="s">
        <v>91</v>
      </c>
      <c r="G872">
        <v>20</v>
      </c>
      <c r="H872">
        <v>29</v>
      </c>
      <c r="I872" s="1" t="s">
        <v>16</v>
      </c>
      <c r="J872" s="1" t="s">
        <v>56</v>
      </c>
      <c r="K872" s="1" t="s">
        <v>57</v>
      </c>
      <c r="L872" s="1" t="s">
        <v>61</v>
      </c>
      <c r="M872" s="1" t="s">
        <v>62</v>
      </c>
      <c r="N872" s="1" t="s">
        <v>63</v>
      </c>
      <c r="O872" s="1" t="s">
        <v>62</v>
      </c>
      <c r="P872" s="1" t="s">
        <v>1460</v>
      </c>
      <c r="Q872">
        <v>7</v>
      </c>
      <c r="R872" s="1" t="s">
        <v>314</v>
      </c>
      <c r="S872">
        <v>461</v>
      </c>
      <c r="T872" s="1" t="s">
        <v>395</v>
      </c>
      <c r="U872" s="1" t="s">
        <v>396</v>
      </c>
      <c r="V872">
        <v>2</v>
      </c>
      <c r="W872" s="1" t="s">
        <v>169</v>
      </c>
      <c r="X872" s="1" t="s">
        <v>169</v>
      </c>
      <c r="Y872" s="1" t="s">
        <v>212</v>
      </c>
      <c r="Z872">
        <v>300077</v>
      </c>
      <c r="AA872" t="s">
        <v>1258</v>
      </c>
      <c r="AB872" t="s">
        <v>1258</v>
      </c>
    </row>
    <row r="873" spans="1:28">
      <c r="A873">
        <v>10912</v>
      </c>
      <c r="B873" s="1" t="s">
        <v>1459</v>
      </c>
      <c r="C873" s="1" t="s">
        <v>38</v>
      </c>
      <c r="D873" s="2">
        <v>43473</v>
      </c>
      <c r="E873" s="2">
        <v>43921</v>
      </c>
      <c r="F873" s="1" t="s">
        <v>91</v>
      </c>
      <c r="G873">
        <v>20</v>
      </c>
      <c r="H873">
        <v>29</v>
      </c>
      <c r="I873" s="1" t="s">
        <v>16</v>
      </c>
      <c r="J873" s="1" t="s">
        <v>56</v>
      </c>
      <c r="K873" s="1" t="s">
        <v>57</v>
      </c>
      <c r="L873" s="1" t="s">
        <v>61</v>
      </c>
      <c r="M873" s="1" t="s">
        <v>62</v>
      </c>
      <c r="N873" s="1" t="s">
        <v>63</v>
      </c>
      <c r="O873" s="1" t="s">
        <v>62</v>
      </c>
      <c r="P873" s="1" t="s">
        <v>1460</v>
      </c>
      <c r="Q873">
        <v>7</v>
      </c>
      <c r="R873" s="1" t="s">
        <v>314</v>
      </c>
      <c r="S873">
        <v>461</v>
      </c>
      <c r="T873" s="1" t="s">
        <v>395</v>
      </c>
      <c r="U873" s="1" t="s">
        <v>396</v>
      </c>
      <c r="V873">
        <v>6</v>
      </c>
      <c r="W873" s="1" t="s">
        <v>51</v>
      </c>
      <c r="X873" s="1" t="s">
        <v>51</v>
      </c>
      <c r="Y873" s="1" t="s">
        <v>212</v>
      </c>
      <c r="Z873">
        <v>300077</v>
      </c>
      <c r="AA873" t="s">
        <v>1258</v>
      </c>
      <c r="AB873" t="s">
        <v>1258</v>
      </c>
    </row>
    <row r="874" spans="1:28">
      <c r="A874">
        <v>10912</v>
      </c>
      <c r="B874" s="1" t="s">
        <v>1459</v>
      </c>
      <c r="C874" s="1" t="s">
        <v>38</v>
      </c>
      <c r="D874" s="2">
        <v>43473</v>
      </c>
      <c r="E874" s="2">
        <v>43921</v>
      </c>
      <c r="F874" s="1" t="s">
        <v>91</v>
      </c>
      <c r="G874">
        <v>20</v>
      </c>
      <c r="H874">
        <v>29</v>
      </c>
      <c r="I874" s="1" t="s">
        <v>16</v>
      </c>
      <c r="J874" s="1" t="s">
        <v>56</v>
      </c>
      <c r="K874" s="1" t="s">
        <v>57</v>
      </c>
      <c r="L874" s="1" t="s">
        <v>61</v>
      </c>
      <c r="M874" s="1" t="s">
        <v>62</v>
      </c>
      <c r="N874" s="1" t="s">
        <v>63</v>
      </c>
      <c r="O874" s="1" t="s">
        <v>62</v>
      </c>
      <c r="P874" s="1" t="s">
        <v>1460</v>
      </c>
      <c r="Q874">
        <v>7</v>
      </c>
      <c r="R874" s="1" t="s">
        <v>314</v>
      </c>
      <c r="S874">
        <v>461</v>
      </c>
      <c r="T874" s="1" t="s">
        <v>395</v>
      </c>
      <c r="U874" s="1" t="s">
        <v>396</v>
      </c>
      <c r="V874">
        <v>10</v>
      </c>
      <c r="W874" s="1" t="s">
        <v>98</v>
      </c>
      <c r="X874" s="1" t="s">
        <v>99</v>
      </c>
      <c r="Y874" s="1" t="s">
        <v>212</v>
      </c>
      <c r="Z874">
        <v>300077</v>
      </c>
      <c r="AA874" t="s">
        <v>1258</v>
      </c>
      <c r="AB874" t="s">
        <v>1258</v>
      </c>
    </row>
    <row r="875" spans="1:28">
      <c r="A875">
        <v>10912</v>
      </c>
      <c r="B875" s="1" t="s">
        <v>1459</v>
      </c>
      <c r="C875" s="1" t="s">
        <v>38</v>
      </c>
      <c r="D875" s="2">
        <v>43473</v>
      </c>
      <c r="E875" s="2">
        <v>43921</v>
      </c>
      <c r="F875" s="1" t="s">
        <v>91</v>
      </c>
      <c r="G875">
        <v>10</v>
      </c>
      <c r="H875">
        <v>19</v>
      </c>
      <c r="I875" s="1" t="s">
        <v>16</v>
      </c>
      <c r="J875" s="1" t="s">
        <v>56</v>
      </c>
      <c r="K875" s="1" t="s">
        <v>57</v>
      </c>
      <c r="L875" s="1" t="s">
        <v>58</v>
      </c>
      <c r="M875" s="1" t="s">
        <v>59</v>
      </c>
      <c r="N875" s="1" t="s">
        <v>159</v>
      </c>
      <c r="O875" s="1" t="s">
        <v>160</v>
      </c>
      <c r="P875" s="1" t="s">
        <v>1460</v>
      </c>
      <c r="Q875">
        <v>7</v>
      </c>
      <c r="R875" s="1" t="s">
        <v>314</v>
      </c>
      <c r="S875">
        <v>461</v>
      </c>
      <c r="T875" s="1" t="s">
        <v>395</v>
      </c>
      <c r="U875" s="1" t="s">
        <v>396</v>
      </c>
      <c r="V875">
        <v>2</v>
      </c>
      <c r="W875" s="1" t="s">
        <v>169</v>
      </c>
      <c r="X875" s="1" t="s">
        <v>169</v>
      </c>
      <c r="Y875" s="1" t="s">
        <v>391</v>
      </c>
      <c r="Z875">
        <v>336477</v>
      </c>
      <c r="AA875" t="s">
        <v>1266</v>
      </c>
      <c r="AB875" t="s">
        <v>1266</v>
      </c>
    </row>
    <row r="876" spans="1:28">
      <c r="A876">
        <v>10912</v>
      </c>
      <c r="B876" s="1" t="s">
        <v>1459</v>
      </c>
      <c r="C876" s="1" t="s">
        <v>38</v>
      </c>
      <c r="D876" s="2">
        <v>43473</v>
      </c>
      <c r="E876" s="2">
        <v>43921</v>
      </c>
      <c r="F876" s="1" t="s">
        <v>91</v>
      </c>
      <c r="G876">
        <v>10</v>
      </c>
      <c r="H876">
        <v>19</v>
      </c>
      <c r="I876" s="1" t="s">
        <v>16</v>
      </c>
      <c r="J876" s="1" t="s">
        <v>56</v>
      </c>
      <c r="K876" s="1" t="s">
        <v>57</v>
      </c>
      <c r="L876" s="1" t="s">
        <v>58</v>
      </c>
      <c r="M876" s="1" t="s">
        <v>59</v>
      </c>
      <c r="N876" s="1" t="s">
        <v>159</v>
      </c>
      <c r="O876" s="1" t="s">
        <v>160</v>
      </c>
      <c r="P876" s="1" t="s">
        <v>1460</v>
      </c>
      <c r="Q876">
        <v>7</v>
      </c>
      <c r="R876" s="1" t="s">
        <v>314</v>
      </c>
      <c r="S876">
        <v>461</v>
      </c>
      <c r="T876" s="1" t="s">
        <v>395</v>
      </c>
      <c r="U876" s="1" t="s">
        <v>396</v>
      </c>
      <c r="V876">
        <v>6</v>
      </c>
      <c r="W876" s="1" t="s">
        <v>51</v>
      </c>
      <c r="X876" s="1" t="s">
        <v>51</v>
      </c>
      <c r="Y876" s="1" t="s">
        <v>391</v>
      </c>
      <c r="Z876">
        <v>336477</v>
      </c>
      <c r="AA876" t="s">
        <v>1266</v>
      </c>
      <c r="AB876" t="s">
        <v>1266</v>
      </c>
    </row>
    <row r="877" spans="1:28">
      <c r="A877">
        <v>10912</v>
      </c>
      <c r="B877" s="1" t="s">
        <v>1459</v>
      </c>
      <c r="C877" s="1" t="s">
        <v>38</v>
      </c>
      <c r="D877" s="2">
        <v>43473</v>
      </c>
      <c r="E877" s="2">
        <v>43921</v>
      </c>
      <c r="F877" s="1" t="s">
        <v>91</v>
      </c>
      <c r="G877">
        <v>10</v>
      </c>
      <c r="H877">
        <v>19</v>
      </c>
      <c r="I877" s="1" t="s">
        <v>16</v>
      </c>
      <c r="J877" s="1" t="s">
        <v>56</v>
      </c>
      <c r="K877" s="1" t="s">
        <v>57</v>
      </c>
      <c r="L877" s="1" t="s">
        <v>58</v>
      </c>
      <c r="M877" s="1" t="s">
        <v>59</v>
      </c>
      <c r="N877" s="1" t="s">
        <v>159</v>
      </c>
      <c r="O877" s="1" t="s">
        <v>160</v>
      </c>
      <c r="P877" s="1" t="s">
        <v>1460</v>
      </c>
      <c r="Q877">
        <v>7</v>
      </c>
      <c r="R877" s="1" t="s">
        <v>314</v>
      </c>
      <c r="S877">
        <v>461</v>
      </c>
      <c r="T877" s="1" t="s">
        <v>395</v>
      </c>
      <c r="U877" s="1" t="s">
        <v>396</v>
      </c>
      <c r="V877">
        <v>10</v>
      </c>
      <c r="W877" s="1" t="s">
        <v>98</v>
      </c>
      <c r="X877" s="1" t="s">
        <v>99</v>
      </c>
      <c r="Y877" s="1" t="s">
        <v>391</v>
      </c>
      <c r="Z877">
        <v>336477</v>
      </c>
      <c r="AA877" t="s">
        <v>1266</v>
      </c>
      <c r="AB877" t="s">
        <v>1266</v>
      </c>
    </row>
    <row r="878" spans="1:28">
      <c r="A878">
        <v>10912</v>
      </c>
      <c r="B878" s="1" t="s">
        <v>1459</v>
      </c>
      <c r="C878" s="1" t="s">
        <v>38</v>
      </c>
      <c r="D878" s="2">
        <v>43473</v>
      </c>
      <c r="E878" s="2">
        <v>43921</v>
      </c>
      <c r="F878" s="1" t="s">
        <v>91</v>
      </c>
      <c r="G878">
        <v>10</v>
      </c>
      <c r="H878">
        <v>19</v>
      </c>
      <c r="I878" s="1" t="s">
        <v>16</v>
      </c>
      <c r="J878" s="1" t="s">
        <v>56</v>
      </c>
      <c r="K878" s="1" t="s">
        <v>57</v>
      </c>
      <c r="L878" s="1" t="s">
        <v>58</v>
      </c>
      <c r="M878" s="1" t="s">
        <v>59</v>
      </c>
      <c r="N878" s="1" t="s">
        <v>159</v>
      </c>
      <c r="O878" s="1" t="s">
        <v>160</v>
      </c>
      <c r="P878" s="1" t="s">
        <v>1460</v>
      </c>
      <c r="Q878">
        <v>7</v>
      </c>
      <c r="R878" s="1" t="s">
        <v>314</v>
      </c>
      <c r="S878">
        <v>461</v>
      </c>
      <c r="T878" s="1" t="s">
        <v>395</v>
      </c>
      <c r="U878" s="1" t="s">
        <v>396</v>
      </c>
      <c r="V878">
        <v>2</v>
      </c>
      <c r="W878" s="1" t="s">
        <v>169</v>
      </c>
      <c r="X878" s="1" t="s">
        <v>169</v>
      </c>
      <c r="Y878" s="1" t="s">
        <v>212</v>
      </c>
      <c r="Z878">
        <v>336477</v>
      </c>
      <c r="AA878" t="s">
        <v>1266</v>
      </c>
      <c r="AB878" t="s">
        <v>1266</v>
      </c>
    </row>
    <row r="879" spans="1:28">
      <c r="A879">
        <v>10912</v>
      </c>
      <c r="B879" s="1" t="s">
        <v>1459</v>
      </c>
      <c r="C879" s="1" t="s">
        <v>38</v>
      </c>
      <c r="D879" s="2">
        <v>43473</v>
      </c>
      <c r="E879" s="2">
        <v>43921</v>
      </c>
      <c r="F879" s="1" t="s">
        <v>91</v>
      </c>
      <c r="G879">
        <v>10</v>
      </c>
      <c r="H879">
        <v>19</v>
      </c>
      <c r="I879" s="1" t="s">
        <v>16</v>
      </c>
      <c r="J879" s="1" t="s">
        <v>56</v>
      </c>
      <c r="K879" s="1" t="s">
        <v>57</v>
      </c>
      <c r="L879" s="1" t="s">
        <v>58</v>
      </c>
      <c r="M879" s="1" t="s">
        <v>59</v>
      </c>
      <c r="N879" s="1" t="s">
        <v>159</v>
      </c>
      <c r="O879" s="1" t="s">
        <v>160</v>
      </c>
      <c r="P879" s="1" t="s">
        <v>1460</v>
      </c>
      <c r="Q879">
        <v>7</v>
      </c>
      <c r="R879" s="1" t="s">
        <v>314</v>
      </c>
      <c r="S879">
        <v>461</v>
      </c>
      <c r="T879" s="1" t="s">
        <v>395</v>
      </c>
      <c r="U879" s="1" t="s">
        <v>396</v>
      </c>
      <c r="V879">
        <v>6</v>
      </c>
      <c r="W879" s="1" t="s">
        <v>51</v>
      </c>
      <c r="X879" s="1" t="s">
        <v>51</v>
      </c>
      <c r="Y879" s="1" t="s">
        <v>212</v>
      </c>
      <c r="Z879">
        <v>336477</v>
      </c>
      <c r="AA879" t="s">
        <v>1266</v>
      </c>
      <c r="AB879" t="s">
        <v>1266</v>
      </c>
    </row>
    <row r="880" spans="1:28">
      <c r="A880">
        <v>10912</v>
      </c>
      <c r="B880" s="1" t="s">
        <v>1459</v>
      </c>
      <c r="C880" s="1" t="s">
        <v>38</v>
      </c>
      <c r="D880" s="2">
        <v>43473</v>
      </c>
      <c r="E880" s="2">
        <v>43921</v>
      </c>
      <c r="F880" s="1" t="s">
        <v>91</v>
      </c>
      <c r="G880">
        <v>10</v>
      </c>
      <c r="H880">
        <v>19</v>
      </c>
      <c r="I880" s="1" t="s">
        <v>16</v>
      </c>
      <c r="J880" s="1" t="s">
        <v>56</v>
      </c>
      <c r="K880" s="1" t="s">
        <v>57</v>
      </c>
      <c r="L880" s="1" t="s">
        <v>58</v>
      </c>
      <c r="M880" s="1" t="s">
        <v>59</v>
      </c>
      <c r="N880" s="1" t="s">
        <v>159</v>
      </c>
      <c r="O880" s="1" t="s">
        <v>160</v>
      </c>
      <c r="P880" s="1" t="s">
        <v>1460</v>
      </c>
      <c r="Q880">
        <v>7</v>
      </c>
      <c r="R880" s="1" t="s">
        <v>314</v>
      </c>
      <c r="S880">
        <v>461</v>
      </c>
      <c r="T880" s="1" t="s">
        <v>395</v>
      </c>
      <c r="U880" s="1" t="s">
        <v>396</v>
      </c>
      <c r="V880">
        <v>10</v>
      </c>
      <c r="W880" s="1" t="s">
        <v>98</v>
      </c>
      <c r="X880" s="1" t="s">
        <v>99</v>
      </c>
      <c r="Y880" s="1" t="s">
        <v>212</v>
      </c>
      <c r="Z880">
        <v>336477</v>
      </c>
      <c r="AA880" t="s">
        <v>1266</v>
      </c>
      <c r="AB880" t="s">
        <v>1266</v>
      </c>
    </row>
    <row r="881" spans="1:28">
      <c r="A881">
        <v>10912</v>
      </c>
      <c r="B881" s="1" t="s">
        <v>1459</v>
      </c>
      <c r="C881" s="1" t="s">
        <v>38</v>
      </c>
      <c r="D881" s="2">
        <v>43473</v>
      </c>
      <c r="E881" s="2">
        <v>43921</v>
      </c>
      <c r="F881" s="1" t="s">
        <v>91</v>
      </c>
      <c r="G881">
        <v>40</v>
      </c>
      <c r="H881">
        <v>49</v>
      </c>
      <c r="I881" s="1" t="s">
        <v>16</v>
      </c>
      <c r="J881" s="1" t="s">
        <v>56</v>
      </c>
      <c r="K881" s="1" t="s">
        <v>57</v>
      </c>
      <c r="L881" s="1" t="s">
        <v>58</v>
      </c>
      <c r="M881" s="1" t="s">
        <v>59</v>
      </c>
      <c r="N881" s="1" t="s">
        <v>60</v>
      </c>
      <c r="O881" s="1" t="s">
        <v>59</v>
      </c>
      <c r="P881" s="1" t="s">
        <v>1460</v>
      </c>
      <c r="Q881">
        <v>7</v>
      </c>
      <c r="R881" s="1" t="s">
        <v>314</v>
      </c>
      <c r="S881">
        <v>461</v>
      </c>
      <c r="T881" s="1" t="s">
        <v>395</v>
      </c>
      <c r="U881" s="1" t="s">
        <v>396</v>
      </c>
      <c r="V881">
        <v>2</v>
      </c>
      <c r="W881" s="1" t="s">
        <v>169</v>
      </c>
      <c r="X881" s="1" t="s">
        <v>169</v>
      </c>
      <c r="Y881" s="1" t="s">
        <v>391</v>
      </c>
      <c r="Z881">
        <v>358116</v>
      </c>
      <c r="AA881" t="s">
        <v>1268</v>
      </c>
      <c r="AB881" t="s">
        <v>1268</v>
      </c>
    </row>
    <row r="882" spans="1:28">
      <c r="A882">
        <v>10912</v>
      </c>
      <c r="B882" s="1" t="s">
        <v>1459</v>
      </c>
      <c r="C882" s="1" t="s">
        <v>38</v>
      </c>
      <c r="D882" s="2">
        <v>43473</v>
      </c>
      <c r="E882" s="2">
        <v>43921</v>
      </c>
      <c r="F882" s="1" t="s">
        <v>91</v>
      </c>
      <c r="G882">
        <v>40</v>
      </c>
      <c r="H882">
        <v>49</v>
      </c>
      <c r="I882" s="1" t="s">
        <v>16</v>
      </c>
      <c r="J882" s="1" t="s">
        <v>56</v>
      </c>
      <c r="K882" s="1" t="s">
        <v>57</v>
      </c>
      <c r="L882" s="1" t="s">
        <v>58</v>
      </c>
      <c r="M882" s="1" t="s">
        <v>59</v>
      </c>
      <c r="N882" s="1" t="s">
        <v>60</v>
      </c>
      <c r="O882" s="1" t="s">
        <v>59</v>
      </c>
      <c r="P882" s="1" t="s">
        <v>1460</v>
      </c>
      <c r="Q882">
        <v>7</v>
      </c>
      <c r="R882" s="1" t="s">
        <v>314</v>
      </c>
      <c r="S882">
        <v>461</v>
      </c>
      <c r="T882" s="1" t="s">
        <v>395</v>
      </c>
      <c r="U882" s="1" t="s">
        <v>396</v>
      </c>
      <c r="V882">
        <v>6</v>
      </c>
      <c r="W882" s="1" t="s">
        <v>51</v>
      </c>
      <c r="X882" s="1" t="s">
        <v>51</v>
      </c>
      <c r="Y882" s="1" t="s">
        <v>391</v>
      </c>
      <c r="Z882">
        <v>358116</v>
      </c>
      <c r="AA882" t="s">
        <v>1268</v>
      </c>
      <c r="AB882" t="s">
        <v>1268</v>
      </c>
    </row>
    <row r="883" spans="1:28">
      <c r="A883">
        <v>10912</v>
      </c>
      <c r="B883" s="1" t="s">
        <v>1459</v>
      </c>
      <c r="C883" s="1" t="s">
        <v>38</v>
      </c>
      <c r="D883" s="2">
        <v>43473</v>
      </c>
      <c r="E883" s="2">
        <v>43921</v>
      </c>
      <c r="F883" s="1" t="s">
        <v>91</v>
      </c>
      <c r="G883">
        <v>40</v>
      </c>
      <c r="H883">
        <v>49</v>
      </c>
      <c r="I883" s="1" t="s">
        <v>16</v>
      </c>
      <c r="J883" s="1" t="s">
        <v>56</v>
      </c>
      <c r="K883" s="1" t="s">
        <v>57</v>
      </c>
      <c r="L883" s="1" t="s">
        <v>58</v>
      </c>
      <c r="M883" s="1" t="s">
        <v>59</v>
      </c>
      <c r="N883" s="1" t="s">
        <v>60</v>
      </c>
      <c r="O883" s="1" t="s">
        <v>59</v>
      </c>
      <c r="P883" s="1" t="s">
        <v>1460</v>
      </c>
      <c r="Q883">
        <v>7</v>
      </c>
      <c r="R883" s="1" t="s">
        <v>314</v>
      </c>
      <c r="S883">
        <v>461</v>
      </c>
      <c r="T883" s="1" t="s">
        <v>395</v>
      </c>
      <c r="U883" s="1" t="s">
        <v>396</v>
      </c>
      <c r="V883">
        <v>10</v>
      </c>
      <c r="W883" s="1" t="s">
        <v>98</v>
      </c>
      <c r="X883" s="1" t="s">
        <v>99</v>
      </c>
      <c r="Y883" s="1" t="s">
        <v>391</v>
      </c>
      <c r="Z883">
        <v>358116</v>
      </c>
      <c r="AA883" t="s">
        <v>1268</v>
      </c>
      <c r="AB883" t="s">
        <v>1268</v>
      </c>
    </row>
    <row r="884" spans="1:28">
      <c r="A884">
        <v>10912</v>
      </c>
      <c r="B884" s="1" t="s">
        <v>1459</v>
      </c>
      <c r="C884" s="1" t="s">
        <v>38</v>
      </c>
      <c r="D884" s="2">
        <v>43473</v>
      </c>
      <c r="E884" s="2">
        <v>43921</v>
      </c>
      <c r="F884" s="1" t="s">
        <v>91</v>
      </c>
      <c r="G884">
        <v>40</v>
      </c>
      <c r="H884">
        <v>49</v>
      </c>
      <c r="I884" s="1" t="s">
        <v>16</v>
      </c>
      <c r="J884" s="1" t="s">
        <v>56</v>
      </c>
      <c r="K884" s="1" t="s">
        <v>57</v>
      </c>
      <c r="L884" s="1" t="s">
        <v>58</v>
      </c>
      <c r="M884" s="1" t="s">
        <v>59</v>
      </c>
      <c r="N884" s="1" t="s">
        <v>60</v>
      </c>
      <c r="O884" s="1" t="s">
        <v>59</v>
      </c>
      <c r="P884" s="1" t="s">
        <v>1460</v>
      </c>
      <c r="Q884">
        <v>7</v>
      </c>
      <c r="R884" s="1" t="s">
        <v>314</v>
      </c>
      <c r="S884">
        <v>461</v>
      </c>
      <c r="T884" s="1" t="s">
        <v>395</v>
      </c>
      <c r="U884" s="1" t="s">
        <v>396</v>
      </c>
      <c r="V884">
        <v>2</v>
      </c>
      <c r="W884" s="1" t="s">
        <v>169</v>
      </c>
      <c r="X884" s="1" t="s">
        <v>169</v>
      </c>
      <c r="Y884" s="1" t="s">
        <v>212</v>
      </c>
      <c r="Z884">
        <v>358116</v>
      </c>
      <c r="AA884" t="s">
        <v>1268</v>
      </c>
      <c r="AB884" t="s">
        <v>1268</v>
      </c>
    </row>
    <row r="885" spans="1:28">
      <c r="A885">
        <v>10912</v>
      </c>
      <c r="B885" s="1" t="s">
        <v>1459</v>
      </c>
      <c r="C885" s="1" t="s">
        <v>38</v>
      </c>
      <c r="D885" s="2">
        <v>43473</v>
      </c>
      <c r="E885" s="2">
        <v>43921</v>
      </c>
      <c r="F885" s="1" t="s">
        <v>91</v>
      </c>
      <c r="G885">
        <v>40</v>
      </c>
      <c r="H885">
        <v>49</v>
      </c>
      <c r="I885" s="1" t="s">
        <v>16</v>
      </c>
      <c r="J885" s="1" t="s">
        <v>56</v>
      </c>
      <c r="K885" s="1" t="s">
        <v>57</v>
      </c>
      <c r="L885" s="1" t="s">
        <v>58</v>
      </c>
      <c r="M885" s="1" t="s">
        <v>59</v>
      </c>
      <c r="N885" s="1" t="s">
        <v>60</v>
      </c>
      <c r="O885" s="1" t="s">
        <v>59</v>
      </c>
      <c r="P885" s="1" t="s">
        <v>1460</v>
      </c>
      <c r="Q885">
        <v>7</v>
      </c>
      <c r="R885" s="1" t="s">
        <v>314</v>
      </c>
      <c r="S885">
        <v>461</v>
      </c>
      <c r="T885" s="1" t="s">
        <v>395</v>
      </c>
      <c r="U885" s="1" t="s">
        <v>396</v>
      </c>
      <c r="V885">
        <v>6</v>
      </c>
      <c r="W885" s="1" t="s">
        <v>51</v>
      </c>
      <c r="X885" s="1" t="s">
        <v>51</v>
      </c>
      <c r="Y885" s="1" t="s">
        <v>212</v>
      </c>
      <c r="Z885">
        <v>358116</v>
      </c>
      <c r="AA885" t="s">
        <v>1268</v>
      </c>
      <c r="AB885" t="s">
        <v>1268</v>
      </c>
    </row>
    <row r="886" spans="1:28">
      <c r="A886">
        <v>10912</v>
      </c>
      <c r="B886" s="1" t="s">
        <v>1459</v>
      </c>
      <c r="C886" s="1" t="s">
        <v>38</v>
      </c>
      <c r="D886" s="2">
        <v>43473</v>
      </c>
      <c r="E886" s="2">
        <v>43921</v>
      </c>
      <c r="F886" s="1" t="s">
        <v>91</v>
      </c>
      <c r="G886">
        <v>40</v>
      </c>
      <c r="H886">
        <v>49</v>
      </c>
      <c r="I886" s="1" t="s">
        <v>16</v>
      </c>
      <c r="J886" s="1" t="s">
        <v>56</v>
      </c>
      <c r="K886" s="1" t="s">
        <v>57</v>
      </c>
      <c r="L886" s="1" t="s">
        <v>58</v>
      </c>
      <c r="M886" s="1" t="s">
        <v>59</v>
      </c>
      <c r="N886" s="1" t="s">
        <v>60</v>
      </c>
      <c r="O886" s="1" t="s">
        <v>59</v>
      </c>
      <c r="P886" s="1" t="s">
        <v>1460</v>
      </c>
      <c r="Q886">
        <v>7</v>
      </c>
      <c r="R886" s="1" t="s">
        <v>314</v>
      </c>
      <c r="S886">
        <v>461</v>
      </c>
      <c r="T886" s="1" t="s">
        <v>395</v>
      </c>
      <c r="U886" s="1" t="s">
        <v>396</v>
      </c>
      <c r="V886">
        <v>10</v>
      </c>
      <c r="W886" s="1" t="s">
        <v>98</v>
      </c>
      <c r="X886" s="1" t="s">
        <v>99</v>
      </c>
      <c r="Y886" s="1" t="s">
        <v>212</v>
      </c>
      <c r="Z886">
        <v>358116</v>
      </c>
      <c r="AA886" t="s">
        <v>1268</v>
      </c>
      <c r="AB886" t="s">
        <v>1268</v>
      </c>
    </row>
    <row r="887" spans="1:28">
      <c r="A887">
        <v>10912</v>
      </c>
      <c r="B887" s="1" t="s">
        <v>1459</v>
      </c>
      <c r="C887" s="1" t="s">
        <v>38</v>
      </c>
      <c r="D887" s="2">
        <v>43473</v>
      </c>
      <c r="E887" s="2">
        <v>43921</v>
      </c>
      <c r="F887" s="1" t="s">
        <v>91</v>
      </c>
      <c r="G887">
        <v>40</v>
      </c>
      <c r="H887">
        <v>49</v>
      </c>
      <c r="I887" s="1" t="s">
        <v>16</v>
      </c>
      <c r="J887" s="1" t="s">
        <v>56</v>
      </c>
      <c r="K887" s="1" t="s">
        <v>57</v>
      </c>
      <c r="L887" s="1" t="s">
        <v>132</v>
      </c>
      <c r="M887" s="1" t="s">
        <v>133</v>
      </c>
      <c r="N887" s="1" t="s">
        <v>134</v>
      </c>
      <c r="O887" s="1" t="s">
        <v>133</v>
      </c>
      <c r="P887" s="1" t="s">
        <v>1460</v>
      </c>
      <c r="Q887">
        <v>7</v>
      </c>
      <c r="R887" s="1" t="s">
        <v>314</v>
      </c>
      <c r="S887">
        <v>461</v>
      </c>
      <c r="T887" s="1" t="s">
        <v>395</v>
      </c>
      <c r="U887" s="1" t="s">
        <v>396</v>
      </c>
      <c r="V887">
        <v>2</v>
      </c>
      <c r="W887" s="1" t="s">
        <v>169</v>
      </c>
      <c r="X887" s="1" t="s">
        <v>169</v>
      </c>
      <c r="Y887" s="1" t="s">
        <v>391</v>
      </c>
      <c r="Z887">
        <v>277228</v>
      </c>
      <c r="AA887" t="s">
        <v>1268</v>
      </c>
      <c r="AB887" t="s">
        <v>1268</v>
      </c>
    </row>
    <row r="888" spans="1:28">
      <c r="A888">
        <v>10912</v>
      </c>
      <c r="B888" s="1" t="s">
        <v>1459</v>
      </c>
      <c r="C888" s="1" t="s">
        <v>38</v>
      </c>
      <c r="D888" s="2">
        <v>43473</v>
      </c>
      <c r="E888" s="2">
        <v>43921</v>
      </c>
      <c r="F888" s="1" t="s">
        <v>91</v>
      </c>
      <c r="G888">
        <v>40</v>
      </c>
      <c r="H888">
        <v>49</v>
      </c>
      <c r="I888" s="1" t="s">
        <v>16</v>
      </c>
      <c r="J888" s="1" t="s">
        <v>56</v>
      </c>
      <c r="K888" s="1" t="s">
        <v>57</v>
      </c>
      <c r="L888" s="1" t="s">
        <v>132</v>
      </c>
      <c r="M888" s="1" t="s">
        <v>133</v>
      </c>
      <c r="N888" s="1" t="s">
        <v>134</v>
      </c>
      <c r="O888" s="1" t="s">
        <v>133</v>
      </c>
      <c r="P888" s="1" t="s">
        <v>1460</v>
      </c>
      <c r="Q888">
        <v>7</v>
      </c>
      <c r="R888" s="1" t="s">
        <v>314</v>
      </c>
      <c r="S888">
        <v>461</v>
      </c>
      <c r="T888" s="1" t="s">
        <v>395</v>
      </c>
      <c r="U888" s="1" t="s">
        <v>396</v>
      </c>
      <c r="V888">
        <v>6</v>
      </c>
      <c r="W888" s="1" t="s">
        <v>51</v>
      </c>
      <c r="X888" s="1" t="s">
        <v>51</v>
      </c>
      <c r="Y888" s="1" t="s">
        <v>391</v>
      </c>
      <c r="Z888">
        <v>277228</v>
      </c>
      <c r="AA888" t="s">
        <v>1268</v>
      </c>
      <c r="AB888" t="s">
        <v>1268</v>
      </c>
    </row>
    <row r="889" spans="1:28">
      <c r="A889">
        <v>10912</v>
      </c>
      <c r="B889" s="1" t="s">
        <v>1459</v>
      </c>
      <c r="C889" s="1" t="s">
        <v>38</v>
      </c>
      <c r="D889" s="2">
        <v>43473</v>
      </c>
      <c r="E889" s="2">
        <v>43921</v>
      </c>
      <c r="F889" s="1" t="s">
        <v>91</v>
      </c>
      <c r="G889">
        <v>40</v>
      </c>
      <c r="H889">
        <v>49</v>
      </c>
      <c r="I889" s="1" t="s">
        <v>16</v>
      </c>
      <c r="J889" s="1" t="s">
        <v>56</v>
      </c>
      <c r="K889" s="1" t="s">
        <v>57</v>
      </c>
      <c r="L889" s="1" t="s">
        <v>132</v>
      </c>
      <c r="M889" s="1" t="s">
        <v>133</v>
      </c>
      <c r="N889" s="1" t="s">
        <v>134</v>
      </c>
      <c r="O889" s="1" t="s">
        <v>133</v>
      </c>
      <c r="P889" s="1" t="s">
        <v>1460</v>
      </c>
      <c r="Q889">
        <v>7</v>
      </c>
      <c r="R889" s="1" t="s">
        <v>314</v>
      </c>
      <c r="S889">
        <v>461</v>
      </c>
      <c r="T889" s="1" t="s">
        <v>395</v>
      </c>
      <c r="U889" s="1" t="s">
        <v>396</v>
      </c>
      <c r="V889">
        <v>10</v>
      </c>
      <c r="W889" s="1" t="s">
        <v>98</v>
      </c>
      <c r="X889" s="1" t="s">
        <v>99</v>
      </c>
      <c r="Y889" s="1" t="s">
        <v>391</v>
      </c>
      <c r="Z889">
        <v>277228</v>
      </c>
      <c r="AA889" t="s">
        <v>1268</v>
      </c>
      <c r="AB889" t="s">
        <v>1268</v>
      </c>
    </row>
    <row r="890" spans="1:28">
      <c r="A890">
        <v>10912</v>
      </c>
      <c r="B890" s="1" t="s">
        <v>1459</v>
      </c>
      <c r="C890" s="1" t="s">
        <v>38</v>
      </c>
      <c r="D890" s="2">
        <v>43473</v>
      </c>
      <c r="E890" s="2">
        <v>43921</v>
      </c>
      <c r="F890" s="1" t="s">
        <v>91</v>
      </c>
      <c r="G890">
        <v>40</v>
      </c>
      <c r="H890">
        <v>49</v>
      </c>
      <c r="I890" s="1" t="s">
        <v>16</v>
      </c>
      <c r="J890" s="1" t="s">
        <v>56</v>
      </c>
      <c r="K890" s="1" t="s">
        <v>57</v>
      </c>
      <c r="L890" s="1" t="s">
        <v>132</v>
      </c>
      <c r="M890" s="1" t="s">
        <v>133</v>
      </c>
      <c r="N890" s="1" t="s">
        <v>134</v>
      </c>
      <c r="O890" s="1" t="s">
        <v>133</v>
      </c>
      <c r="P890" s="1" t="s">
        <v>1460</v>
      </c>
      <c r="Q890">
        <v>7</v>
      </c>
      <c r="R890" s="1" t="s">
        <v>314</v>
      </c>
      <c r="S890">
        <v>461</v>
      </c>
      <c r="T890" s="1" t="s">
        <v>395</v>
      </c>
      <c r="U890" s="1" t="s">
        <v>396</v>
      </c>
      <c r="V890">
        <v>2</v>
      </c>
      <c r="W890" s="1" t="s">
        <v>169</v>
      </c>
      <c r="X890" s="1" t="s">
        <v>169</v>
      </c>
      <c r="Y890" s="1" t="s">
        <v>212</v>
      </c>
      <c r="Z890">
        <v>277228</v>
      </c>
      <c r="AA890" t="s">
        <v>1268</v>
      </c>
      <c r="AB890" t="s">
        <v>1268</v>
      </c>
    </row>
    <row r="891" spans="1:28">
      <c r="A891">
        <v>10912</v>
      </c>
      <c r="B891" s="1" t="s">
        <v>1459</v>
      </c>
      <c r="C891" s="1" t="s">
        <v>38</v>
      </c>
      <c r="D891" s="2">
        <v>43473</v>
      </c>
      <c r="E891" s="2">
        <v>43921</v>
      </c>
      <c r="F891" s="1" t="s">
        <v>91</v>
      </c>
      <c r="G891">
        <v>40</v>
      </c>
      <c r="H891">
        <v>49</v>
      </c>
      <c r="I891" s="1" t="s">
        <v>16</v>
      </c>
      <c r="J891" s="1" t="s">
        <v>56</v>
      </c>
      <c r="K891" s="1" t="s">
        <v>57</v>
      </c>
      <c r="L891" s="1" t="s">
        <v>132</v>
      </c>
      <c r="M891" s="1" t="s">
        <v>133</v>
      </c>
      <c r="N891" s="1" t="s">
        <v>134</v>
      </c>
      <c r="O891" s="1" t="s">
        <v>133</v>
      </c>
      <c r="P891" s="1" t="s">
        <v>1460</v>
      </c>
      <c r="Q891">
        <v>7</v>
      </c>
      <c r="R891" s="1" t="s">
        <v>314</v>
      </c>
      <c r="S891">
        <v>461</v>
      </c>
      <c r="T891" s="1" t="s">
        <v>395</v>
      </c>
      <c r="U891" s="1" t="s">
        <v>396</v>
      </c>
      <c r="V891">
        <v>6</v>
      </c>
      <c r="W891" s="1" t="s">
        <v>51</v>
      </c>
      <c r="X891" s="1" t="s">
        <v>51</v>
      </c>
      <c r="Y891" s="1" t="s">
        <v>212</v>
      </c>
      <c r="Z891">
        <v>277228</v>
      </c>
      <c r="AA891" t="s">
        <v>1268</v>
      </c>
      <c r="AB891" t="s">
        <v>1268</v>
      </c>
    </row>
    <row r="892" spans="1:28">
      <c r="A892">
        <v>10912</v>
      </c>
      <c r="B892" s="1" t="s">
        <v>1459</v>
      </c>
      <c r="C892" s="1" t="s">
        <v>38</v>
      </c>
      <c r="D892" s="2">
        <v>43473</v>
      </c>
      <c r="E892" s="2">
        <v>43921</v>
      </c>
      <c r="F892" s="1" t="s">
        <v>91</v>
      </c>
      <c r="G892">
        <v>40</v>
      </c>
      <c r="H892">
        <v>49</v>
      </c>
      <c r="I892" s="1" t="s">
        <v>16</v>
      </c>
      <c r="J892" s="1" t="s">
        <v>56</v>
      </c>
      <c r="K892" s="1" t="s">
        <v>57</v>
      </c>
      <c r="L892" s="1" t="s">
        <v>132</v>
      </c>
      <c r="M892" s="1" t="s">
        <v>133</v>
      </c>
      <c r="N892" s="1" t="s">
        <v>134</v>
      </c>
      <c r="O892" s="1" t="s">
        <v>133</v>
      </c>
      <c r="P892" s="1" t="s">
        <v>1460</v>
      </c>
      <c r="Q892">
        <v>7</v>
      </c>
      <c r="R892" s="1" t="s">
        <v>314</v>
      </c>
      <c r="S892">
        <v>461</v>
      </c>
      <c r="T892" s="1" t="s">
        <v>395</v>
      </c>
      <c r="U892" s="1" t="s">
        <v>396</v>
      </c>
      <c r="V892">
        <v>10</v>
      </c>
      <c r="W892" s="1" t="s">
        <v>98</v>
      </c>
      <c r="X892" s="1" t="s">
        <v>99</v>
      </c>
      <c r="Y892" s="1" t="s">
        <v>212</v>
      </c>
      <c r="Z892">
        <v>277228</v>
      </c>
      <c r="AA892" t="s">
        <v>1268</v>
      </c>
      <c r="AB892" t="s">
        <v>1268</v>
      </c>
    </row>
    <row r="893" spans="1:28">
      <c r="A893">
        <v>10926</v>
      </c>
      <c r="B893" s="1" t="s">
        <v>1461</v>
      </c>
      <c r="C893" s="1" t="s">
        <v>38</v>
      </c>
      <c r="D893" s="2">
        <v>43684</v>
      </c>
      <c r="E893" s="2">
        <v>44042</v>
      </c>
      <c r="F893" s="1" t="s">
        <v>91</v>
      </c>
      <c r="G893">
        <v>70</v>
      </c>
      <c r="H893">
        <v>79</v>
      </c>
      <c r="I893" s="1" t="s">
        <v>16</v>
      </c>
      <c r="J893" s="1" t="s">
        <v>56</v>
      </c>
      <c r="K893" s="1" t="s">
        <v>57</v>
      </c>
      <c r="L893" s="1" t="s">
        <v>58</v>
      </c>
      <c r="M893" s="1" t="s">
        <v>59</v>
      </c>
      <c r="N893" s="1" t="s">
        <v>60</v>
      </c>
      <c r="O893" s="1" t="s">
        <v>59</v>
      </c>
      <c r="P893" s="1" t="s">
        <v>1462</v>
      </c>
      <c r="Q893">
        <v>1</v>
      </c>
      <c r="R893" s="1" t="s">
        <v>68</v>
      </c>
      <c r="S893">
        <v>556</v>
      </c>
      <c r="T893" s="1" t="s">
        <v>210</v>
      </c>
      <c r="U893" s="1" t="s">
        <v>211</v>
      </c>
      <c r="V893">
        <v>4</v>
      </c>
      <c r="W893" s="1" t="s">
        <v>49</v>
      </c>
      <c r="X893" s="1" t="s">
        <v>50</v>
      </c>
      <c r="Y893" s="1" t="s">
        <v>391</v>
      </c>
      <c r="Z893">
        <v>358116</v>
      </c>
      <c r="AA893" t="s">
        <v>1272</v>
      </c>
      <c r="AB893" t="s">
        <v>1272</v>
      </c>
    </row>
    <row r="894" spans="1:28">
      <c r="A894">
        <v>10926</v>
      </c>
      <c r="B894" s="1" t="s">
        <v>1461</v>
      </c>
      <c r="C894" s="1" t="s">
        <v>38</v>
      </c>
      <c r="D894" s="2">
        <v>43684</v>
      </c>
      <c r="E894" s="2">
        <v>44042</v>
      </c>
      <c r="F894" s="1" t="s">
        <v>91</v>
      </c>
      <c r="G894">
        <v>10</v>
      </c>
      <c r="H894">
        <v>19</v>
      </c>
      <c r="I894" s="1" t="s">
        <v>16</v>
      </c>
      <c r="J894" s="1" t="s">
        <v>56</v>
      </c>
      <c r="K894" s="1" t="s">
        <v>57</v>
      </c>
      <c r="L894" s="1" t="s">
        <v>58</v>
      </c>
      <c r="M894" s="1" t="s">
        <v>59</v>
      </c>
      <c r="N894" s="1" t="s">
        <v>159</v>
      </c>
      <c r="O894" s="1" t="s">
        <v>160</v>
      </c>
      <c r="P894" s="1" t="s">
        <v>1462</v>
      </c>
      <c r="Q894">
        <v>1</v>
      </c>
      <c r="R894" s="1" t="s">
        <v>68</v>
      </c>
      <c r="S894">
        <v>556</v>
      </c>
      <c r="T894" s="1" t="s">
        <v>210</v>
      </c>
      <c r="U894" s="1" t="s">
        <v>211</v>
      </c>
      <c r="V894">
        <v>4</v>
      </c>
      <c r="W894" s="1" t="s">
        <v>49</v>
      </c>
      <c r="X894" s="1" t="s">
        <v>50</v>
      </c>
      <c r="Y894" s="1" t="s">
        <v>391</v>
      </c>
      <c r="Z894">
        <v>336477</v>
      </c>
      <c r="AA894" t="s">
        <v>1266</v>
      </c>
      <c r="AB894" t="s">
        <v>1266</v>
      </c>
    </row>
    <row r="895" spans="1:28">
      <c r="A895">
        <v>137</v>
      </c>
      <c r="B895" s="1" t="s">
        <v>827</v>
      </c>
      <c r="C895" s="1" t="s">
        <v>38</v>
      </c>
      <c r="D895" s="2">
        <v>43101</v>
      </c>
      <c r="E895" s="2">
        <v>44196</v>
      </c>
      <c r="F895" s="1" t="s">
        <v>91</v>
      </c>
      <c r="G895">
        <v>1</v>
      </c>
      <c r="H895">
        <v>9</v>
      </c>
      <c r="I895" s="1" t="s">
        <v>16</v>
      </c>
      <c r="J895" s="1" t="s">
        <v>93</v>
      </c>
      <c r="K895" s="1" t="s">
        <v>94</v>
      </c>
      <c r="L895" s="1" t="s">
        <v>297</v>
      </c>
      <c r="M895" s="1" t="s">
        <v>298</v>
      </c>
      <c r="N895" s="1" t="s">
        <v>422</v>
      </c>
      <c r="O895" s="1" t="s">
        <v>423</v>
      </c>
      <c r="P895" s="1" t="s">
        <v>827</v>
      </c>
      <c r="Q895">
        <v>8</v>
      </c>
      <c r="R895" s="1" t="s">
        <v>22</v>
      </c>
      <c r="S895">
        <v>100052</v>
      </c>
      <c r="T895" s="1" t="s">
        <v>828</v>
      </c>
      <c r="U895" s="1" t="s">
        <v>829</v>
      </c>
      <c r="V895">
        <v>7</v>
      </c>
      <c r="W895" s="1" t="s">
        <v>31</v>
      </c>
      <c r="X895" s="1" t="s">
        <v>32</v>
      </c>
      <c r="Y895" s="1" t="s">
        <v>629</v>
      </c>
      <c r="Z895">
        <v>171634</v>
      </c>
      <c r="AA895" t="s">
        <v>1257</v>
      </c>
      <c r="AB895" t="s">
        <v>1257</v>
      </c>
    </row>
    <row r="896" spans="1:28">
      <c r="A896">
        <v>478</v>
      </c>
      <c r="B896" s="1" t="s">
        <v>638</v>
      </c>
      <c r="C896" s="1" t="s">
        <v>38</v>
      </c>
      <c r="D896" s="2">
        <v>43346</v>
      </c>
      <c r="E896" s="2">
        <v>44531</v>
      </c>
      <c r="F896" s="1" t="s">
        <v>91</v>
      </c>
      <c r="G896">
        <v>1</v>
      </c>
      <c r="H896">
        <v>9</v>
      </c>
      <c r="I896" s="1" t="s">
        <v>16</v>
      </c>
      <c r="J896" s="1" t="s">
        <v>17</v>
      </c>
      <c r="K896" s="1" t="s">
        <v>18</v>
      </c>
      <c r="L896" s="1" t="s">
        <v>72</v>
      </c>
      <c r="M896" s="1" t="s">
        <v>73</v>
      </c>
      <c r="N896" s="1" t="s">
        <v>333</v>
      </c>
      <c r="O896" s="1" t="s">
        <v>334</v>
      </c>
      <c r="P896" s="1" t="s">
        <v>639</v>
      </c>
      <c r="Q896">
        <v>8</v>
      </c>
      <c r="R896" s="1" t="s">
        <v>22</v>
      </c>
      <c r="S896">
        <v>419</v>
      </c>
      <c r="T896" s="1" t="s">
        <v>626</v>
      </c>
      <c r="U896" s="1" t="s">
        <v>627</v>
      </c>
      <c r="V896">
        <v>6</v>
      </c>
      <c r="W896" s="1" t="s">
        <v>51</v>
      </c>
      <c r="X896" s="1" t="s">
        <v>51</v>
      </c>
      <c r="Y896" s="1" t="s">
        <v>640</v>
      </c>
      <c r="Z896">
        <v>277823</v>
      </c>
      <c r="AA896" t="s">
        <v>1257</v>
      </c>
      <c r="AB896" t="s">
        <v>1257</v>
      </c>
    </row>
    <row r="897" spans="1:28">
      <c r="A897">
        <v>507</v>
      </c>
      <c r="B897" s="1" t="s">
        <v>643</v>
      </c>
      <c r="C897" s="1" t="s">
        <v>38</v>
      </c>
      <c r="D897" s="2">
        <v>43344</v>
      </c>
      <c r="E897" s="2">
        <v>44293</v>
      </c>
      <c r="F897" s="1" t="s">
        <v>91</v>
      </c>
      <c r="G897">
        <v>1</v>
      </c>
      <c r="H897">
        <v>9</v>
      </c>
      <c r="I897" s="1" t="s">
        <v>16</v>
      </c>
      <c r="J897" s="1" t="s">
        <v>17</v>
      </c>
      <c r="K897" s="1" t="s">
        <v>18</v>
      </c>
      <c r="L897" s="1" t="s">
        <v>72</v>
      </c>
      <c r="M897" s="1" t="s">
        <v>73</v>
      </c>
      <c r="N897" s="1" t="s">
        <v>333</v>
      </c>
      <c r="O897" s="1" t="s">
        <v>334</v>
      </c>
      <c r="P897" s="1" t="s">
        <v>639</v>
      </c>
      <c r="Q897">
        <v>8</v>
      </c>
      <c r="R897" s="1" t="s">
        <v>22</v>
      </c>
      <c r="S897">
        <v>419</v>
      </c>
      <c r="T897" s="1" t="s">
        <v>626</v>
      </c>
      <c r="U897" s="1" t="s">
        <v>627</v>
      </c>
      <c r="V897">
        <v>6</v>
      </c>
      <c r="W897" s="1" t="s">
        <v>51</v>
      </c>
      <c r="X897" s="1" t="s">
        <v>51</v>
      </c>
      <c r="Y897" s="1" t="s">
        <v>414</v>
      </c>
      <c r="Z897">
        <v>277823</v>
      </c>
      <c r="AA897" t="s">
        <v>1257</v>
      </c>
      <c r="AB897" t="s">
        <v>1257</v>
      </c>
    </row>
    <row r="898" spans="1:28">
      <c r="A898">
        <v>805</v>
      </c>
      <c r="B898" s="1" t="s">
        <v>1001</v>
      </c>
      <c r="C898" s="1" t="s">
        <v>38</v>
      </c>
      <c r="D898" s="2">
        <v>43160</v>
      </c>
      <c r="E898" s="2">
        <v>44614</v>
      </c>
      <c r="F898" s="1" t="s">
        <v>91</v>
      </c>
      <c r="G898">
        <v>1</v>
      </c>
      <c r="H898">
        <v>9</v>
      </c>
      <c r="I898" s="1" t="s">
        <v>16</v>
      </c>
      <c r="J898" s="1" t="s">
        <v>17</v>
      </c>
      <c r="K898" s="1" t="s">
        <v>18</v>
      </c>
      <c r="L898" s="1" t="s">
        <v>72</v>
      </c>
      <c r="M898" s="1" t="s">
        <v>73</v>
      </c>
      <c r="N898" s="1" t="s">
        <v>333</v>
      </c>
      <c r="O898" s="1" t="s">
        <v>334</v>
      </c>
      <c r="P898" s="1" t="s">
        <v>994</v>
      </c>
      <c r="Q898">
        <v>8</v>
      </c>
      <c r="R898" s="1" t="s">
        <v>22</v>
      </c>
      <c r="S898">
        <v>100174</v>
      </c>
      <c r="T898" s="1" t="s">
        <v>806</v>
      </c>
      <c r="U898" s="1" t="s">
        <v>807</v>
      </c>
      <c r="V898">
        <v>6</v>
      </c>
      <c r="W898" s="1" t="s">
        <v>51</v>
      </c>
      <c r="X898" s="1" t="s">
        <v>51</v>
      </c>
      <c r="Y898" s="1" t="s">
        <v>511</v>
      </c>
      <c r="Z898">
        <v>277823</v>
      </c>
      <c r="AA898" t="s">
        <v>1257</v>
      </c>
      <c r="AB898" t="s">
        <v>1257</v>
      </c>
    </row>
    <row r="899" spans="1:28">
      <c r="A899">
        <v>916</v>
      </c>
      <c r="B899" s="1" t="s">
        <v>886</v>
      </c>
      <c r="C899" s="1" t="s">
        <v>38</v>
      </c>
      <c r="D899" s="2">
        <v>43160</v>
      </c>
      <c r="E899" s="2">
        <v>43920</v>
      </c>
      <c r="F899" s="1" t="s">
        <v>91</v>
      </c>
      <c r="G899">
        <v>1</v>
      </c>
      <c r="H899">
        <v>9</v>
      </c>
      <c r="I899" s="1" t="s">
        <v>16</v>
      </c>
      <c r="J899" s="1" t="s">
        <v>40</v>
      </c>
      <c r="K899" s="1" t="s">
        <v>41</v>
      </c>
      <c r="L899" s="1" t="s">
        <v>42</v>
      </c>
      <c r="M899" s="1" t="s">
        <v>43</v>
      </c>
      <c r="N899" s="1" t="s">
        <v>155</v>
      </c>
      <c r="O899" s="1" t="s">
        <v>156</v>
      </c>
      <c r="P899" s="1" t="s">
        <v>887</v>
      </c>
      <c r="Q899">
        <v>8</v>
      </c>
      <c r="R899" s="1" t="s">
        <v>22</v>
      </c>
      <c r="S899">
        <v>897</v>
      </c>
      <c r="T899" s="1" t="s">
        <v>786</v>
      </c>
      <c r="U899" s="1" t="s">
        <v>786</v>
      </c>
      <c r="V899">
        <v>7</v>
      </c>
      <c r="W899" s="1" t="s">
        <v>31</v>
      </c>
      <c r="X899" s="1" t="s">
        <v>32</v>
      </c>
      <c r="Y899" s="1" t="s">
        <v>126</v>
      </c>
      <c r="Z899">
        <v>260674</v>
      </c>
      <c r="AA899" t="s">
        <v>1257</v>
      </c>
      <c r="AB899" t="s">
        <v>1257</v>
      </c>
    </row>
    <row r="900" spans="1:28">
      <c r="A900">
        <v>478</v>
      </c>
      <c r="B900" s="1" t="s">
        <v>638</v>
      </c>
      <c r="C900" s="1" t="s">
        <v>38</v>
      </c>
      <c r="D900" s="2">
        <v>43346</v>
      </c>
      <c r="E900" s="2">
        <v>44531</v>
      </c>
      <c r="F900" s="1" t="s">
        <v>91</v>
      </c>
      <c r="G900">
        <v>1</v>
      </c>
      <c r="H900">
        <v>9</v>
      </c>
      <c r="I900" s="1" t="s">
        <v>16</v>
      </c>
      <c r="J900" s="1" t="s">
        <v>17</v>
      </c>
      <c r="K900" s="1" t="s">
        <v>18</v>
      </c>
      <c r="L900" s="1" t="s">
        <v>78</v>
      </c>
      <c r="M900" s="1" t="s">
        <v>79</v>
      </c>
      <c r="N900" s="1" t="s">
        <v>290</v>
      </c>
      <c r="O900" s="1" t="s">
        <v>291</v>
      </c>
      <c r="P900" s="1" t="s">
        <v>639</v>
      </c>
      <c r="Q900">
        <v>8</v>
      </c>
      <c r="R900" s="1" t="s">
        <v>22</v>
      </c>
      <c r="S900">
        <v>419</v>
      </c>
      <c r="T900" s="1" t="s">
        <v>626</v>
      </c>
      <c r="U900" s="1" t="s">
        <v>627</v>
      </c>
      <c r="V900">
        <v>6</v>
      </c>
      <c r="W900" s="1" t="s">
        <v>51</v>
      </c>
      <c r="X900" s="1" t="s">
        <v>51</v>
      </c>
      <c r="Y900" s="1" t="s">
        <v>640</v>
      </c>
      <c r="Z900">
        <v>374825</v>
      </c>
      <c r="AA900" t="s">
        <v>1257</v>
      </c>
      <c r="AB900" t="s">
        <v>1257</v>
      </c>
    </row>
    <row r="901" spans="1:28">
      <c r="A901">
        <v>160</v>
      </c>
      <c r="B901" s="1" t="s">
        <v>830</v>
      </c>
      <c r="C901" s="1" t="s">
        <v>38</v>
      </c>
      <c r="D901" s="2">
        <v>42005</v>
      </c>
      <c r="E901" s="2">
        <v>44196</v>
      </c>
      <c r="F901" s="1" t="s">
        <v>91</v>
      </c>
      <c r="G901">
        <v>1</v>
      </c>
      <c r="H901">
        <v>9</v>
      </c>
      <c r="I901" s="1" t="s">
        <v>16</v>
      </c>
      <c r="J901" s="1" t="s">
        <v>17</v>
      </c>
      <c r="K901" s="1" t="s">
        <v>18</v>
      </c>
      <c r="L901" s="1" t="s">
        <v>78</v>
      </c>
      <c r="M901" s="1" t="s">
        <v>79</v>
      </c>
      <c r="N901" s="1" t="s">
        <v>310</v>
      </c>
      <c r="O901" s="1" t="s">
        <v>311</v>
      </c>
      <c r="P901" s="1" t="s">
        <v>831</v>
      </c>
      <c r="Q901">
        <v>8</v>
      </c>
      <c r="R901" s="1" t="s">
        <v>22</v>
      </c>
      <c r="S901">
        <v>100095</v>
      </c>
      <c r="T901" s="1" t="s">
        <v>832</v>
      </c>
      <c r="U901" s="1" t="s">
        <v>833</v>
      </c>
      <c r="V901">
        <v>2</v>
      </c>
      <c r="W901" s="1" t="s">
        <v>169</v>
      </c>
      <c r="X901" s="1" t="s">
        <v>169</v>
      </c>
      <c r="Y901" s="1" t="s">
        <v>360</v>
      </c>
      <c r="Z901">
        <v>266100</v>
      </c>
      <c r="AA901" t="s">
        <v>1257</v>
      </c>
      <c r="AB901" t="s">
        <v>1257</v>
      </c>
    </row>
    <row r="902" spans="1:28">
      <c r="A902">
        <v>309</v>
      </c>
      <c r="B902" s="1" t="s">
        <v>800</v>
      </c>
      <c r="C902" s="1" t="s">
        <v>38</v>
      </c>
      <c r="D902" s="2">
        <v>43255</v>
      </c>
      <c r="E902" s="2">
        <v>43981</v>
      </c>
      <c r="F902" s="1" t="s">
        <v>91</v>
      </c>
      <c r="G902">
        <v>1</v>
      </c>
      <c r="H902">
        <v>9</v>
      </c>
      <c r="I902" s="1" t="s">
        <v>16</v>
      </c>
      <c r="J902" s="1" t="s">
        <v>40</v>
      </c>
      <c r="K902" s="1" t="s">
        <v>41</v>
      </c>
      <c r="L902" s="1" t="s">
        <v>42</v>
      </c>
      <c r="M902" s="1" t="s">
        <v>43</v>
      </c>
      <c r="N902" s="1" t="s">
        <v>44</v>
      </c>
      <c r="O902" s="1" t="s">
        <v>45</v>
      </c>
      <c r="P902" s="1" t="s">
        <v>801</v>
      </c>
      <c r="Q902">
        <v>8</v>
      </c>
      <c r="R902" s="1" t="s">
        <v>22</v>
      </c>
      <c r="S902">
        <v>100018</v>
      </c>
      <c r="T902" s="1" t="s">
        <v>802</v>
      </c>
      <c r="U902" s="1" t="s">
        <v>803</v>
      </c>
      <c r="V902">
        <v>6</v>
      </c>
      <c r="W902" s="1" t="s">
        <v>51</v>
      </c>
      <c r="X902" s="1" t="s">
        <v>51</v>
      </c>
      <c r="Y902" s="1" t="s">
        <v>25</v>
      </c>
      <c r="Z902">
        <v>223614</v>
      </c>
      <c r="AA902" t="s">
        <v>1257</v>
      </c>
      <c r="AB902" t="s">
        <v>1257</v>
      </c>
    </row>
    <row r="903" spans="1:28">
      <c r="A903">
        <v>160</v>
      </c>
      <c r="B903" s="1" t="s">
        <v>830</v>
      </c>
      <c r="C903" s="1" t="s">
        <v>38</v>
      </c>
      <c r="D903" s="2">
        <v>42005</v>
      </c>
      <c r="E903" s="2">
        <v>44196</v>
      </c>
      <c r="F903" s="1" t="s">
        <v>91</v>
      </c>
      <c r="G903">
        <v>1</v>
      </c>
      <c r="H903">
        <v>9</v>
      </c>
      <c r="I903" s="1" t="s">
        <v>16</v>
      </c>
      <c r="J903" s="1" t="s">
        <v>40</v>
      </c>
      <c r="K903" s="1" t="s">
        <v>41</v>
      </c>
      <c r="L903" s="1" t="s">
        <v>42</v>
      </c>
      <c r="M903" s="1" t="s">
        <v>43</v>
      </c>
      <c r="N903" s="1" t="s">
        <v>373</v>
      </c>
      <c r="O903" s="1" t="s">
        <v>374</v>
      </c>
      <c r="P903" s="1" t="s">
        <v>831</v>
      </c>
      <c r="Q903">
        <v>8</v>
      </c>
      <c r="R903" s="1" t="s">
        <v>22</v>
      </c>
      <c r="S903">
        <v>100095</v>
      </c>
      <c r="T903" s="1" t="s">
        <v>832</v>
      </c>
      <c r="U903" s="1" t="s">
        <v>833</v>
      </c>
      <c r="V903">
        <v>2</v>
      </c>
      <c r="W903" s="1" t="s">
        <v>169</v>
      </c>
      <c r="X903" s="1" t="s">
        <v>169</v>
      </c>
      <c r="Y903" s="1" t="s">
        <v>360</v>
      </c>
      <c r="Z903">
        <v>168000</v>
      </c>
      <c r="AA903" t="s">
        <v>1257</v>
      </c>
      <c r="AB903" t="s">
        <v>1257</v>
      </c>
    </row>
    <row r="904" spans="1:28">
      <c r="A904">
        <v>901</v>
      </c>
      <c r="B904" s="1" t="s">
        <v>879</v>
      </c>
      <c r="C904" s="1" t="s">
        <v>38</v>
      </c>
      <c r="D904" s="2">
        <v>43466</v>
      </c>
      <c r="E904" s="2">
        <v>43800</v>
      </c>
      <c r="F904" s="1" t="s">
        <v>91</v>
      </c>
      <c r="G904">
        <v>1</v>
      </c>
      <c r="H904">
        <v>9</v>
      </c>
      <c r="I904" s="1" t="s">
        <v>16</v>
      </c>
      <c r="J904" s="1" t="s">
        <v>40</v>
      </c>
      <c r="K904" s="1" t="s">
        <v>41</v>
      </c>
      <c r="L904" s="1" t="s">
        <v>42</v>
      </c>
      <c r="M904" s="1" t="s">
        <v>43</v>
      </c>
      <c r="N904" s="1" t="s">
        <v>373</v>
      </c>
      <c r="O904" s="1" t="s">
        <v>374</v>
      </c>
      <c r="P904" s="1" t="s">
        <v>880</v>
      </c>
      <c r="Q904">
        <v>8</v>
      </c>
      <c r="R904" s="1" t="s">
        <v>22</v>
      </c>
      <c r="S904">
        <v>901</v>
      </c>
      <c r="T904" s="1" t="s">
        <v>715</v>
      </c>
      <c r="U904" s="1" t="s">
        <v>715</v>
      </c>
      <c r="V904">
        <v>1</v>
      </c>
      <c r="W904" s="1" t="s">
        <v>260</v>
      </c>
      <c r="X904" s="1" t="s">
        <v>260</v>
      </c>
      <c r="Y904" s="1" t="s">
        <v>715</v>
      </c>
      <c r="Z904">
        <v>168000</v>
      </c>
      <c r="AA904" t="s">
        <v>1257</v>
      </c>
      <c r="AB904" t="s">
        <v>1257</v>
      </c>
    </row>
    <row r="905" spans="1:28">
      <c r="A905">
        <v>916</v>
      </c>
      <c r="B905" s="1" t="s">
        <v>886</v>
      </c>
      <c r="C905" s="1" t="s">
        <v>38</v>
      </c>
      <c r="D905" s="2">
        <v>43160</v>
      </c>
      <c r="E905" s="2">
        <v>43920</v>
      </c>
      <c r="F905" s="1" t="s">
        <v>91</v>
      </c>
      <c r="G905">
        <v>1</v>
      </c>
      <c r="H905">
        <v>9</v>
      </c>
      <c r="I905" s="1" t="s">
        <v>16</v>
      </c>
      <c r="J905" s="1" t="s">
        <v>40</v>
      </c>
      <c r="K905" s="1" t="s">
        <v>41</v>
      </c>
      <c r="L905" s="1" t="s">
        <v>42</v>
      </c>
      <c r="M905" s="1" t="s">
        <v>43</v>
      </c>
      <c r="N905" s="1" t="s">
        <v>373</v>
      </c>
      <c r="O905" s="1" t="s">
        <v>374</v>
      </c>
      <c r="P905" s="1" t="s">
        <v>887</v>
      </c>
      <c r="Q905">
        <v>8</v>
      </c>
      <c r="R905" s="1" t="s">
        <v>22</v>
      </c>
      <c r="S905">
        <v>897</v>
      </c>
      <c r="T905" s="1" t="s">
        <v>786</v>
      </c>
      <c r="U905" s="1" t="s">
        <v>786</v>
      </c>
      <c r="V905">
        <v>7</v>
      </c>
      <c r="W905" s="1" t="s">
        <v>31</v>
      </c>
      <c r="X905" s="1" t="s">
        <v>32</v>
      </c>
      <c r="Y905" s="1" t="s">
        <v>126</v>
      </c>
      <c r="Z905">
        <v>168000</v>
      </c>
      <c r="AA905" t="s">
        <v>1257</v>
      </c>
      <c r="AB905" t="s">
        <v>1257</v>
      </c>
    </row>
    <row r="906" spans="1:28">
      <c r="A906">
        <v>160</v>
      </c>
      <c r="B906" s="1" t="s">
        <v>830</v>
      </c>
      <c r="C906" s="1" t="s">
        <v>38</v>
      </c>
      <c r="D906" s="2">
        <v>42005</v>
      </c>
      <c r="E906" s="2">
        <v>44196</v>
      </c>
      <c r="F906" s="1" t="s">
        <v>91</v>
      </c>
      <c r="G906">
        <v>1</v>
      </c>
      <c r="H906">
        <v>9</v>
      </c>
      <c r="I906" s="1" t="s">
        <v>16</v>
      </c>
      <c r="J906" s="1" t="s">
        <v>40</v>
      </c>
      <c r="K906" s="1" t="s">
        <v>41</v>
      </c>
      <c r="L906" s="1" t="s">
        <v>150</v>
      </c>
      <c r="M906" s="1" t="s">
        <v>151</v>
      </c>
      <c r="N906" s="1" t="s">
        <v>152</v>
      </c>
      <c r="O906" s="1" t="s">
        <v>153</v>
      </c>
      <c r="P906" s="1" t="s">
        <v>831</v>
      </c>
      <c r="Q906">
        <v>8</v>
      </c>
      <c r="R906" s="1" t="s">
        <v>22</v>
      </c>
      <c r="S906">
        <v>100095</v>
      </c>
      <c r="T906" s="1" t="s">
        <v>832</v>
      </c>
      <c r="U906" s="1" t="s">
        <v>833</v>
      </c>
      <c r="V906">
        <v>2</v>
      </c>
      <c r="W906" s="1" t="s">
        <v>169</v>
      </c>
      <c r="X906" s="1" t="s">
        <v>169</v>
      </c>
      <c r="Y906" s="1" t="s">
        <v>360</v>
      </c>
      <c r="Z906">
        <v>178925</v>
      </c>
      <c r="AA906" t="s">
        <v>1257</v>
      </c>
      <c r="AB906" t="s">
        <v>1257</v>
      </c>
    </row>
    <row r="907" spans="1:28">
      <c r="A907">
        <v>175</v>
      </c>
      <c r="B907" s="1" t="s">
        <v>1192</v>
      </c>
      <c r="C907" s="1" t="s">
        <v>38</v>
      </c>
      <c r="D907" s="2">
        <v>41640</v>
      </c>
      <c r="E907" s="2">
        <v>44561</v>
      </c>
      <c r="F907" s="1" t="s">
        <v>91</v>
      </c>
      <c r="G907">
        <v>1</v>
      </c>
      <c r="H907">
        <v>9</v>
      </c>
      <c r="I907" s="1" t="s">
        <v>16</v>
      </c>
      <c r="J907" s="1" t="s">
        <v>40</v>
      </c>
      <c r="K907" s="1" t="s">
        <v>41</v>
      </c>
      <c r="L907" s="1" t="s">
        <v>150</v>
      </c>
      <c r="M907" s="1" t="s">
        <v>151</v>
      </c>
      <c r="N907" s="1" t="s">
        <v>152</v>
      </c>
      <c r="O907" s="1" t="s">
        <v>153</v>
      </c>
      <c r="P907" s="1" t="s">
        <v>1193</v>
      </c>
      <c r="Q907">
        <v>7</v>
      </c>
      <c r="R907" s="1" t="s">
        <v>314</v>
      </c>
      <c r="S907">
        <v>229</v>
      </c>
      <c r="T907" s="1" t="s">
        <v>1194</v>
      </c>
      <c r="U907" s="1" t="s">
        <v>1195</v>
      </c>
      <c r="V907">
        <v>2</v>
      </c>
      <c r="W907" s="1" t="s">
        <v>169</v>
      </c>
      <c r="X907" s="1" t="s">
        <v>169</v>
      </c>
      <c r="Y907" s="1" t="s">
        <v>1196</v>
      </c>
      <c r="Z907">
        <v>178925</v>
      </c>
      <c r="AA907" t="s">
        <v>1257</v>
      </c>
      <c r="AB907" t="s">
        <v>1257</v>
      </c>
    </row>
    <row r="908" spans="1:28">
      <c r="A908">
        <v>478</v>
      </c>
      <c r="B908" s="1" t="s">
        <v>638</v>
      </c>
      <c r="C908" s="1" t="s">
        <v>38</v>
      </c>
      <c r="D908" s="2">
        <v>43346</v>
      </c>
      <c r="E908" s="2">
        <v>44531</v>
      </c>
      <c r="F908" s="1" t="s">
        <v>91</v>
      </c>
      <c r="G908">
        <v>1</v>
      </c>
      <c r="H908">
        <v>9</v>
      </c>
      <c r="I908" s="1" t="s">
        <v>16</v>
      </c>
      <c r="J908" s="1" t="s">
        <v>17</v>
      </c>
      <c r="K908" s="1" t="s">
        <v>18</v>
      </c>
      <c r="L908" s="1" t="s">
        <v>82</v>
      </c>
      <c r="M908" s="1" t="s">
        <v>83</v>
      </c>
      <c r="N908" s="1" t="s">
        <v>84</v>
      </c>
      <c r="O908" s="1" t="s">
        <v>83</v>
      </c>
      <c r="P908" s="1" t="s">
        <v>639</v>
      </c>
      <c r="Q908">
        <v>8</v>
      </c>
      <c r="R908" s="1" t="s">
        <v>22</v>
      </c>
      <c r="S908">
        <v>419</v>
      </c>
      <c r="T908" s="1" t="s">
        <v>626</v>
      </c>
      <c r="U908" s="1" t="s">
        <v>627</v>
      </c>
      <c r="V908">
        <v>6</v>
      </c>
      <c r="W908" s="1" t="s">
        <v>51</v>
      </c>
      <c r="X908" s="1" t="s">
        <v>51</v>
      </c>
      <c r="Y908" s="1" t="s">
        <v>640</v>
      </c>
      <c r="Z908">
        <v>462362</v>
      </c>
      <c r="AA908" t="s">
        <v>1257</v>
      </c>
      <c r="AB908" t="s">
        <v>1257</v>
      </c>
    </row>
    <row r="909" spans="1:28">
      <c r="A909">
        <v>507</v>
      </c>
      <c r="B909" s="1" t="s">
        <v>643</v>
      </c>
      <c r="C909" s="1" t="s">
        <v>38</v>
      </c>
      <c r="D909" s="2">
        <v>43344</v>
      </c>
      <c r="E909" s="2">
        <v>44293</v>
      </c>
      <c r="F909" s="1" t="s">
        <v>91</v>
      </c>
      <c r="G909">
        <v>1</v>
      </c>
      <c r="H909">
        <v>9</v>
      </c>
      <c r="I909" s="1" t="s">
        <v>16</v>
      </c>
      <c r="J909" s="1" t="s">
        <v>17</v>
      </c>
      <c r="K909" s="1" t="s">
        <v>18</v>
      </c>
      <c r="L909" s="1" t="s">
        <v>82</v>
      </c>
      <c r="M909" s="1" t="s">
        <v>83</v>
      </c>
      <c r="N909" s="1" t="s">
        <v>84</v>
      </c>
      <c r="O909" s="1" t="s">
        <v>83</v>
      </c>
      <c r="P909" s="1" t="s">
        <v>639</v>
      </c>
      <c r="Q909">
        <v>8</v>
      </c>
      <c r="R909" s="1" t="s">
        <v>22</v>
      </c>
      <c r="S909">
        <v>419</v>
      </c>
      <c r="T909" s="1" t="s">
        <v>626</v>
      </c>
      <c r="U909" s="1" t="s">
        <v>627</v>
      </c>
      <c r="V909">
        <v>6</v>
      </c>
      <c r="W909" s="1" t="s">
        <v>51</v>
      </c>
      <c r="X909" s="1" t="s">
        <v>51</v>
      </c>
      <c r="Y909" s="1" t="s">
        <v>414</v>
      </c>
      <c r="Z909">
        <v>462362</v>
      </c>
      <c r="AA909" t="s">
        <v>1257</v>
      </c>
      <c r="AB909" t="s">
        <v>1257</v>
      </c>
    </row>
    <row r="910" spans="1:28">
      <c r="A910">
        <v>479</v>
      </c>
      <c r="B910" s="1" t="s">
        <v>641</v>
      </c>
      <c r="C910" s="1" t="s">
        <v>38</v>
      </c>
      <c r="D910" s="2">
        <v>43040</v>
      </c>
      <c r="E910" s="2">
        <v>44469</v>
      </c>
      <c r="F910" s="1" t="s">
        <v>91</v>
      </c>
      <c r="G910">
        <v>1</v>
      </c>
      <c r="H910">
        <v>9</v>
      </c>
      <c r="I910" s="1" t="s">
        <v>16</v>
      </c>
      <c r="J910" s="1" t="s">
        <v>17</v>
      </c>
      <c r="K910" s="1" t="s">
        <v>18</v>
      </c>
      <c r="L910" s="1" t="s">
        <v>75</v>
      </c>
      <c r="M910" s="1" t="s">
        <v>76</v>
      </c>
      <c r="N910" s="1" t="s">
        <v>77</v>
      </c>
      <c r="O910" s="1" t="s">
        <v>76</v>
      </c>
      <c r="P910" s="1" t="s">
        <v>642</v>
      </c>
      <c r="Q910">
        <v>8</v>
      </c>
      <c r="R910" s="1" t="s">
        <v>22</v>
      </c>
      <c r="S910">
        <v>419</v>
      </c>
      <c r="T910" s="1" t="s">
        <v>626</v>
      </c>
      <c r="U910" s="1" t="s">
        <v>627</v>
      </c>
      <c r="V910">
        <v>6</v>
      </c>
      <c r="W910" s="1" t="s">
        <v>51</v>
      </c>
      <c r="X910" s="1" t="s">
        <v>51</v>
      </c>
      <c r="Y910" s="1" t="s">
        <v>292</v>
      </c>
      <c r="Z910">
        <v>167886</v>
      </c>
      <c r="AA910" t="s">
        <v>1257</v>
      </c>
      <c r="AB910" t="s">
        <v>1257</v>
      </c>
    </row>
    <row r="911" spans="1:28">
      <c r="A911">
        <v>780</v>
      </c>
      <c r="B911" s="1" t="s">
        <v>998</v>
      </c>
      <c r="C911" s="1" t="s">
        <v>38</v>
      </c>
      <c r="D911" s="2">
        <v>43040</v>
      </c>
      <c r="E911" s="2">
        <v>44834</v>
      </c>
      <c r="F911" s="1" t="s">
        <v>91</v>
      </c>
      <c r="G911">
        <v>1</v>
      </c>
      <c r="H911">
        <v>9</v>
      </c>
      <c r="I911" s="1" t="s">
        <v>16</v>
      </c>
      <c r="J911" s="1" t="s">
        <v>17</v>
      </c>
      <c r="K911" s="1" t="s">
        <v>18</v>
      </c>
      <c r="L911" s="1" t="s">
        <v>75</v>
      </c>
      <c r="M911" s="1" t="s">
        <v>76</v>
      </c>
      <c r="N911" s="1" t="s">
        <v>77</v>
      </c>
      <c r="O911" s="1" t="s">
        <v>76</v>
      </c>
      <c r="P911" s="1" t="s">
        <v>997</v>
      </c>
      <c r="Q911">
        <v>8</v>
      </c>
      <c r="R911" s="1" t="s">
        <v>22</v>
      </c>
      <c r="S911">
        <v>419</v>
      </c>
      <c r="T911" s="1" t="s">
        <v>626</v>
      </c>
      <c r="U911" s="1" t="s">
        <v>627</v>
      </c>
      <c r="V911">
        <v>6</v>
      </c>
      <c r="W911" s="1" t="s">
        <v>51</v>
      </c>
      <c r="X911" s="1" t="s">
        <v>51</v>
      </c>
      <c r="Y911" s="1" t="s">
        <v>292</v>
      </c>
      <c r="Z911">
        <v>167886</v>
      </c>
      <c r="AA911" t="s">
        <v>1257</v>
      </c>
      <c r="AB911" t="s">
        <v>1257</v>
      </c>
    </row>
    <row r="912" spans="1:28">
      <c r="A912">
        <v>888</v>
      </c>
      <c r="B912" s="1" t="s">
        <v>875</v>
      </c>
      <c r="C912" s="1" t="s">
        <v>38</v>
      </c>
      <c r="D912" s="2">
        <v>43374</v>
      </c>
      <c r="E912" s="2">
        <v>43951</v>
      </c>
      <c r="F912" s="1" t="s">
        <v>91</v>
      </c>
      <c r="G912">
        <v>1</v>
      </c>
      <c r="H912">
        <v>9</v>
      </c>
      <c r="I912" s="1" t="s">
        <v>16</v>
      </c>
      <c r="J912" s="1" t="s">
        <v>203</v>
      </c>
      <c r="K912" s="1" t="s">
        <v>204</v>
      </c>
      <c r="L912" s="1" t="s">
        <v>213</v>
      </c>
      <c r="M912" s="1" t="s">
        <v>214</v>
      </c>
      <c r="N912" s="1" t="s">
        <v>651</v>
      </c>
      <c r="O912" s="1" t="s">
        <v>652</v>
      </c>
      <c r="P912" s="1" t="s">
        <v>876</v>
      </c>
      <c r="Q912">
        <v>8</v>
      </c>
      <c r="R912" s="1" t="s">
        <v>22</v>
      </c>
      <c r="S912">
        <v>176</v>
      </c>
      <c r="T912" s="1" t="s">
        <v>737</v>
      </c>
      <c r="U912" s="1" t="s">
        <v>738</v>
      </c>
      <c r="V912">
        <v>3</v>
      </c>
      <c r="W912" s="1" t="s">
        <v>23</v>
      </c>
      <c r="X912" s="1" t="s">
        <v>24</v>
      </c>
      <c r="Y912" s="1" t="s">
        <v>53</v>
      </c>
      <c r="Z912">
        <v>102707</v>
      </c>
      <c r="AA912" t="s">
        <v>1257</v>
      </c>
      <c r="AB912" t="s">
        <v>1257</v>
      </c>
    </row>
    <row r="913" spans="1:28">
      <c r="A913">
        <v>914</v>
      </c>
      <c r="B913" s="1" t="s">
        <v>1208</v>
      </c>
      <c r="C913" s="1" t="s">
        <v>38</v>
      </c>
      <c r="D913" s="2">
        <v>42736</v>
      </c>
      <c r="E913" s="2">
        <v>44561</v>
      </c>
      <c r="F913" s="1" t="s">
        <v>91</v>
      </c>
      <c r="G913">
        <v>1</v>
      </c>
      <c r="H913">
        <v>9</v>
      </c>
      <c r="I913" s="1" t="s">
        <v>16</v>
      </c>
      <c r="J913" s="1" t="s">
        <v>40</v>
      </c>
      <c r="K913" s="1" t="s">
        <v>41</v>
      </c>
      <c r="L913" s="1" t="s">
        <v>150</v>
      </c>
      <c r="M913" s="1" t="s">
        <v>151</v>
      </c>
      <c r="N913" s="1" t="s">
        <v>168</v>
      </c>
      <c r="O913" s="1" t="s">
        <v>151</v>
      </c>
      <c r="P913" s="1" t="s">
        <v>1209</v>
      </c>
      <c r="Q913">
        <v>7</v>
      </c>
      <c r="R913" s="1" t="s">
        <v>314</v>
      </c>
      <c r="S913">
        <v>660</v>
      </c>
      <c r="T913" s="1" t="s">
        <v>716</v>
      </c>
      <c r="U913" s="1" t="s">
        <v>1210</v>
      </c>
      <c r="V913">
        <v>6</v>
      </c>
      <c r="W913" s="1" t="s">
        <v>51</v>
      </c>
      <c r="X913" s="1" t="s">
        <v>51</v>
      </c>
      <c r="Y913" s="1" t="s">
        <v>716</v>
      </c>
      <c r="Z913">
        <v>336792</v>
      </c>
      <c r="AA913" t="s">
        <v>1257</v>
      </c>
      <c r="AB913" t="s">
        <v>1257</v>
      </c>
    </row>
    <row r="914" spans="1:28">
      <c r="A914">
        <v>202</v>
      </c>
      <c r="B914" s="1" t="s">
        <v>1135</v>
      </c>
      <c r="C914" s="1" t="s">
        <v>38</v>
      </c>
      <c r="D914" s="2">
        <v>43160</v>
      </c>
      <c r="E914" s="2">
        <v>44104</v>
      </c>
      <c r="F914" s="1" t="s">
        <v>91</v>
      </c>
      <c r="G914">
        <v>1</v>
      </c>
      <c r="H914">
        <v>9</v>
      </c>
      <c r="I914" s="1" t="s">
        <v>16</v>
      </c>
      <c r="J914" s="1" t="s">
        <v>17</v>
      </c>
      <c r="K914" s="1" t="s">
        <v>18</v>
      </c>
      <c r="L914" s="1" t="s">
        <v>224</v>
      </c>
      <c r="M914" s="1" t="s">
        <v>225</v>
      </c>
      <c r="N914" s="1" t="s">
        <v>226</v>
      </c>
      <c r="O914" s="1" t="s">
        <v>225</v>
      </c>
      <c r="P914" s="1" t="s">
        <v>1136</v>
      </c>
      <c r="Q914">
        <v>7</v>
      </c>
      <c r="R914" s="1" t="s">
        <v>314</v>
      </c>
      <c r="S914">
        <v>730</v>
      </c>
      <c r="T914" s="1" t="s">
        <v>364</v>
      </c>
      <c r="U914" s="1" t="s">
        <v>365</v>
      </c>
      <c r="V914">
        <v>6</v>
      </c>
      <c r="W914" s="1" t="s">
        <v>51</v>
      </c>
      <c r="X914" s="1" t="s">
        <v>51</v>
      </c>
      <c r="Y914" s="1" t="s">
        <v>25</v>
      </c>
      <c r="Z914">
        <v>358713</v>
      </c>
      <c r="AA914" t="s">
        <v>1257</v>
      </c>
      <c r="AB914" t="s">
        <v>1257</v>
      </c>
    </row>
    <row r="915" spans="1:28">
      <c r="A915">
        <v>309</v>
      </c>
      <c r="B915" s="1" t="s">
        <v>800</v>
      </c>
      <c r="C915" s="1" t="s">
        <v>38</v>
      </c>
      <c r="D915" s="2">
        <v>43255</v>
      </c>
      <c r="E915" s="2">
        <v>43981</v>
      </c>
      <c r="F915" s="1" t="s">
        <v>91</v>
      </c>
      <c r="G915">
        <v>1</v>
      </c>
      <c r="H915">
        <v>9</v>
      </c>
      <c r="I915" s="1" t="s">
        <v>16</v>
      </c>
      <c r="J915" s="1" t="s">
        <v>40</v>
      </c>
      <c r="K915" s="1" t="s">
        <v>41</v>
      </c>
      <c r="L915" s="1" t="s">
        <v>171</v>
      </c>
      <c r="M915" s="1" t="s">
        <v>172</v>
      </c>
      <c r="N915" s="1" t="s">
        <v>259</v>
      </c>
      <c r="O915" s="1" t="s">
        <v>172</v>
      </c>
      <c r="P915" s="1" t="s">
        <v>801</v>
      </c>
      <c r="Q915">
        <v>8</v>
      </c>
      <c r="R915" s="1" t="s">
        <v>22</v>
      </c>
      <c r="S915">
        <v>100018</v>
      </c>
      <c r="T915" s="1" t="s">
        <v>802</v>
      </c>
      <c r="U915" s="1" t="s">
        <v>803</v>
      </c>
      <c r="V915">
        <v>6</v>
      </c>
      <c r="W915" s="1" t="s">
        <v>51</v>
      </c>
      <c r="X915" s="1" t="s">
        <v>51</v>
      </c>
      <c r="Y915" s="1" t="s">
        <v>25</v>
      </c>
      <c r="Z915">
        <v>269716</v>
      </c>
      <c r="AA915" t="s">
        <v>1257</v>
      </c>
      <c r="AB915" t="s">
        <v>1257</v>
      </c>
    </row>
    <row r="916" spans="1:28">
      <c r="A916">
        <v>914</v>
      </c>
      <c r="B916" s="1" t="s">
        <v>1208</v>
      </c>
      <c r="C916" s="1" t="s">
        <v>38</v>
      </c>
      <c r="D916" s="2">
        <v>42736</v>
      </c>
      <c r="E916" s="2">
        <v>44561</v>
      </c>
      <c r="F916" s="1" t="s">
        <v>91</v>
      </c>
      <c r="G916">
        <v>1</v>
      </c>
      <c r="H916">
        <v>9</v>
      </c>
      <c r="I916" s="1" t="s">
        <v>16</v>
      </c>
      <c r="J916" s="1" t="s">
        <v>40</v>
      </c>
      <c r="K916" s="1" t="s">
        <v>41</v>
      </c>
      <c r="L916" s="1" t="s">
        <v>171</v>
      </c>
      <c r="M916" s="1" t="s">
        <v>172</v>
      </c>
      <c r="N916" s="1" t="s">
        <v>259</v>
      </c>
      <c r="O916" s="1" t="s">
        <v>172</v>
      </c>
      <c r="P916" s="1" t="s">
        <v>1209</v>
      </c>
      <c r="Q916">
        <v>7</v>
      </c>
      <c r="R916" s="1" t="s">
        <v>314</v>
      </c>
      <c r="S916">
        <v>660</v>
      </c>
      <c r="T916" s="1" t="s">
        <v>716</v>
      </c>
      <c r="U916" s="1" t="s">
        <v>1210</v>
      </c>
      <c r="V916">
        <v>6</v>
      </c>
      <c r="W916" s="1" t="s">
        <v>51</v>
      </c>
      <c r="X916" s="1" t="s">
        <v>51</v>
      </c>
      <c r="Y916" s="1" t="s">
        <v>716</v>
      </c>
      <c r="Z916">
        <v>269716</v>
      </c>
      <c r="AA916" t="s">
        <v>1257</v>
      </c>
      <c r="AB916" t="s">
        <v>1257</v>
      </c>
    </row>
    <row r="917" spans="1:28">
      <c r="A917">
        <v>901</v>
      </c>
      <c r="B917" s="1" t="s">
        <v>879</v>
      </c>
      <c r="C917" s="1" t="s">
        <v>38</v>
      </c>
      <c r="D917" s="2">
        <v>43466</v>
      </c>
      <c r="E917" s="2">
        <v>43800</v>
      </c>
      <c r="F917" s="1" t="s">
        <v>91</v>
      </c>
      <c r="G917">
        <v>1</v>
      </c>
      <c r="H917">
        <v>9</v>
      </c>
      <c r="I917" s="1" t="s">
        <v>16</v>
      </c>
      <c r="J917" s="1" t="s">
        <v>40</v>
      </c>
      <c r="K917" s="1" t="s">
        <v>41</v>
      </c>
      <c r="L917" s="1" t="s">
        <v>42</v>
      </c>
      <c r="M917" s="1" t="s">
        <v>43</v>
      </c>
      <c r="N917" s="1" t="s">
        <v>344</v>
      </c>
      <c r="O917" s="1" t="s">
        <v>43</v>
      </c>
      <c r="P917" s="1" t="s">
        <v>880</v>
      </c>
      <c r="Q917">
        <v>8</v>
      </c>
      <c r="R917" s="1" t="s">
        <v>22</v>
      </c>
      <c r="S917">
        <v>901</v>
      </c>
      <c r="T917" s="1" t="s">
        <v>715</v>
      </c>
      <c r="U917" s="1" t="s">
        <v>715</v>
      </c>
      <c r="V917">
        <v>1</v>
      </c>
      <c r="W917" s="1" t="s">
        <v>260</v>
      </c>
      <c r="X917" s="1" t="s">
        <v>260</v>
      </c>
      <c r="Y917" s="1" t="s">
        <v>715</v>
      </c>
      <c r="Z917">
        <v>177160</v>
      </c>
      <c r="AA917" t="s">
        <v>1257</v>
      </c>
      <c r="AB917" t="s">
        <v>1257</v>
      </c>
    </row>
    <row r="918" spans="1:28">
      <c r="A918">
        <v>906</v>
      </c>
      <c r="B918" s="1" t="s">
        <v>882</v>
      </c>
      <c r="C918" s="1" t="s">
        <v>38</v>
      </c>
      <c r="D918" s="2">
        <v>43466</v>
      </c>
      <c r="E918" s="2">
        <v>44196</v>
      </c>
      <c r="F918" s="1" t="s">
        <v>91</v>
      </c>
      <c r="G918">
        <v>1</v>
      </c>
      <c r="H918">
        <v>9</v>
      </c>
      <c r="I918" s="1" t="s">
        <v>16</v>
      </c>
      <c r="J918" s="1" t="s">
        <v>40</v>
      </c>
      <c r="K918" s="1" t="s">
        <v>41</v>
      </c>
      <c r="L918" s="1" t="s">
        <v>42</v>
      </c>
      <c r="M918" s="1" t="s">
        <v>43</v>
      </c>
      <c r="N918" s="1" t="s">
        <v>344</v>
      </c>
      <c r="O918" s="1" t="s">
        <v>43</v>
      </c>
      <c r="P918" s="1" t="s">
        <v>883</v>
      </c>
      <c r="Q918">
        <v>8</v>
      </c>
      <c r="R918" s="1" t="s">
        <v>22</v>
      </c>
      <c r="S918">
        <v>51</v>
      </c>
      <c r="T918" s="1" t="s">
        <v>853</v>
      </c>
      <c r="U918" s="1" t="s">
        <v>854</v>
      </c>
      <c r="V918">
        <v>1</v>
      </c>
      <c r="W918" s="1" t="s">
        <v>260</v>
      </c>
      <c r="X918" s="1" t="s">
        <v>260</v>
      </c>
      <c r="Y918" s="1" t="s">
        <v>503</v>
      </c>
      <c r="Z918">
        <v>177160</v>
      </c>
      <c r="AA918" t="s">
        <v>1257</v>
      </c>
      <c r="AB918" t="s">
        <v>1257</v>
      </c>
    </row>
    <row r="919" spans="1:28">
      <c r="A919">
        <v>916</v>
      </c>
      <c r="B919" s="1" t="s">
        <v>886</v>
      </c>
      <c r="C919" s="1" t="s">
        <v>38</v>
      </c>
      <c r="D919" s="2">
        <v>43160</v>
      </c>
      <c r="E919" s="2">
        <v>43920</v>
      </c>
      <c r="F919" s="1" t="s">
        <v>91</v>
      </c>
      <c r="G919">
        <v>1</v>
      </c>
      <c r="H919">
        <v>9</v>
      </c>
      <c r="I919" s="1" t="s">
        <v>16</v>
      </c>
      <c r="J919" s="1" t="s">
        <v>40</v>
      </c>
      <c r="K919" s="1" t="s">
        <v>41</v>
      </c>
      <c r="L919" s="1" t="s">
        <v>42</v>
      </c>
      <c r="M919" s="1" t="s">
        <v>43</v>
      </c>
      <c r="N919" s="1" t="s">
        <v>344</v>
      </c>
      <c r="O919" s="1" t="s">
        <v>43</v>
      </c>
      <c r="P919" s="1" t="s">
        <v>887</v>
      </c>
      <c r="Q919">
        <v>8</v>
      </c>
      <c r="R919" s="1" t="s">
        <v>22</v>
      </c>
      <c r="S919">
        <v>897</v>
      </c>
      <c r="T919" s="1" t="s">
        <v>786</v>
      </c>
      <c r="U919" s="1" t="s">
        <v>786</v>
      </c>
      <c r="V919">
        <v>7</v>
      </c>
      <c r="W919" s="1" t="s">
        <v>31</v>
      </c>
      <c r="X919" s="1" t="s">
        <v>32</v>
      </c>
      <c r="Y919" s="1" t="s">
        <v>126</v>
      </c>
      <c r="Z919">
        <v>177160</v>
      </c>
      <c r="AA919" t="s">
        <v>1257</v>
      </c>
      <c r="AB919" t="s">
        <v>1257</v>
      </c>
    </row>
    <row r="920" spans="1:28">
      <c r="A920">
        <v>309</v>
      </c>
      <c r="B920" s="1" t="s">
        <v>800</v>
      </c>
      <c r="C920" s="1" t="s">
        <v>38</v>
      </c>
      <c r="D920" s="2">
        <v>43255</v>
      </c>
      <c r="E920" s="2">
        <v>43981</v>
      </c>
      <c r="F920" s="1" t="s">
        <v>91</v>
      </c>
      <c r="G920">
        <v>1</v>
      </c>
      <c r="H920">
        <v>9</v>
      </c>
      <c r="I920" s="1" t="s">
        <v>16</v>
      </c>
      <c r="J920" s="1" t="s">
        <v>40</v>
      </c>
      <c r="K920" s="1" t="s">
        <v>41</v>
      </c>
      <c r="L920" s="1" t="s">
        <v>179</v>
      </c>
      <c r="M920" s="1" t="s">
        <v>180</v>
      </c>
      <c r="N920" s="1" t="s">
        <v>248</v>
      </c>
      <c r="O920" s="1" t="s">
        <v>249</v>
      </c>
      <c r="P920" s="1" t="s">
        <v>801</v>
      </c>
      <c r="Q920">
        <v>8</v>
      </c>
      <c r="R920" s="1" t="s">
        <v>22</v>
      </c>
      <c r="S920">
        <v>100018</v>
      </c>
      <c r="T920" s="1" t="s">
        <v>802</v>
      </c>
      <c r="U920" s="1" t="s">
        <v>803</v>
      </c>
      <c r="V920">
        <v>6</v>
      </c>
      <c r="W920" s="1" t="s">
        <v>51</v>
      </c>
      <c r="X920" s="1" t="s">
        <v>51</v>
      </c>
      <c r="Y920" s="1" t="s">
        <v>25</v>
      </c>
      <c r="Z920">
        <v>222860</v>
      </c>
      <c r="AA920" t="s">
        <v>1257</v>
      </c>
      <c r="AB920" t="s">
        <v>1257</v>
      </c>
    </row>
    <row r="921" spans="1:28">
      <c r="A921">
        <v>902</v>
      </c>
      <c r="B921" s="1" t="s">
        <v>881</v>
      </c>
      <c r="C921" s="1" t="s">
        <v>38</v>
      </c>
      <c r="D921" s="2">
        <v>43466</v>
      </c>
      <c r="E921" s="2">
        <v>43800</v>
      </c>
      <c r="F921" s="1" t="s">
        <v>91</v>
      </c>
      <c r="G921">
        <v>1</v>
      </c>
      <c r="H921">
        <v>9</v>
      </c>
      <c r="I921" s="1" t="s">
        <v>16</v>
      </c>
      <c r="J921" s="1" t="s">
        <v>40</v>
      </c>
      <c r="K921" s="1" t="s">
        <v>41</v>
      </c>
      <c r="L921" s="1" t="s">
        <v>179</v>
      </c>
      <c r="M921" s="1" t="s">
        <v>180</v>
      </c>
      <c r="N921" s="1" t="s">
        <v>248</v>
      </c>
      <c r="O921" s="1" t="s">
        <v>249</v>
      </c>
      <c r="P921" s="1" t="s">
        <v>881</v>
      </c>
      <c r="Q921">
        <v>8</v>
      </c>
      <c r="R921" s="1" t="s">
        <v>22</v>
      </c>
      <c r="S921">
        <v>901</v>
      </c>
      <c r="T921" s="1" t="s">
        <v>715</v>
      </c>
      <c r="U921" s="1" t="s">
        <v>715</v>
      </c>
      <c r="V921">
        <v>1</v>
      </c>
      <c r="W921" s="1" t="s">
        <v>260</v>
      </c>
      <c r="X921" s="1" t="s">
        <v>260</v>
      </c>
      <c r="Y921" s="1" t="s">
        <v>715</v>
      </c>
      <c r="Z921">
        <v>222860</v>
      </c>
      <c r="AA921" t="s">
        <v>1257</v>
      </c>
      <c r="AB921" t="s">
        <v>1257</v>
      </c>
    </row>
    <row r="922" spans="1:28">
      <c r="A922">
        <v>916</v>
      </c>
      <c r="B922" s="1" t="s">
        <v>886</v>
      </c>
      <c r="C922" s="1" t="s">
        <v>38</v>
      </c>
      <c r="D922" s="2">
        <v>43160</v>
      </c>
      <c r="E922" s="2">
        <v>43920</v>
      </c>
      <c r="F922" s="1" t="s">
        <v>91</v>
      </c>
      <c r="G922">
        <v>1</v>
      </c>
      <c r="H922">
        <v>9</v>
      </c>
      <c r="I922" s="1" t="s">
        <v>16</v>
      </c>
      <c r="J922" s="1" t="s">
        <v>40</v>
      </c>
      <c r="K922" s="1" t="s">
        <v>41</v>
      </c>
      <c r="L922" s="1" t="s">
        <v>179</v>
      </c>
      <c r="M922" s="1" t="s">
        <v>180</v>
      </c>
      <c r="N922" s="1" t="s">
        <v>248</v>
      </c>
      <c r="O922" s="1" t="s">
        <v>249</v>
      </c>
      <c r="P922" s="1" t="s">
        <v>887</v>
      </c>
      <c r="Q922">
        <v>8</v>
      </c>
      <c r="R922" s="1" t="s">
        <v>22</v>
      </c>
      <c r="S922">
        <v>897</v>
      </c>
      <c r="T922" s="1" t="s">
        <v>786</v>
      </c>
      <c r="U922" s="1" t="s">
        <v>786</v>
      </c>
      <c r="V922">
        <v>7</v>
      </c>
      <c r="W922" s="1" t="s">
        <v>31</v>
      </c>
      <c r="X922" s="1" t="s">
        <v>32</v>
      </c>
      <c r="Y922" s="1" t="s">
        <v>126</v>
      </c>
      <c r="Z922">
        <v>222860</v>
      </c>
      <c r="AA922" t="s">
        <v>1257</v>
      </c>
      <c r="AB922" t="s">
        <v>1257</v>
      </c>
    </row>
    <row r="923" spans="1:28">
      <c r="A923">
        <v>309</v>
      </c>
      <c r="B923" s="1" t="s">
        <v>800</v>
      </c>
      <c r="C923" s="1" t="s">
        <v>38</v>
      </c>
      <c r="D923" s="2">
        <v>43255</v>
      </c>
      <c r="E923" s="2">
        <v>43981</v>
      </c>
      <c r="F923" s="1" t="s">
        <v>91</v>
      </c>
      <c r="G923">
        <v>1</v>
      </c>
      <c r="H923">
        <v>9</v>
      </c>
      <c r="I923" s="1" t="s">
        <v>16</v>
      </c>
      <c r="J923" s="1" t="s">
        <v>40</v>
      </c>
      <c r="K923" s="1" t="s">
        <v>41</v>
      </c>
      <c r="L923" s="1" t="s">
        <v>150</v>
      </c>
      <c r="M923" s="1" t="s">
        <v>151</v>
      </c>
      <c r="N923" s="1" t="s">
        <v>349</v>
      </c>
      <c r="O923" s="1" t="s">
        <v>350</v>
      </c>
      <c r="P923" s="1" t="s">
        <v>801</v>
      </c>
      <c r="Q923">
        <v>8</v>
      </c>
      <c r="R923" s="1" t="s">
        <v>22</v>
      </c>
      <c r="S923">
        <v>100018</v>
      </c>
      <c r="T923" s="1" t="s">
        <v>802</v>
      </c>
      <c r="U923" s="1" t="s">
        <v>803</v>
      </c>
      <c r="V923">
        <v>6</v>
      </c>
      <c r="W923" s="1" t="s">
        <v>51</v>
      </c>
      <c r="X923" s="1" t="s">
        <v>51</v>
      </c>
      <c r="Y923" s="1" t="s">
        <v>25</v>
      </c>
      <c r="Z923">
        <v>178930</v>
      </c>
      <c r="AA923" t="s">
        <v>1257</v>
      </c>
      <c r="AB923" t="s">
        <v>1257</v>
      </c>
    </row>
    <row r="924" spans="1:28">
      <c r="A924">
        <v>309</v>
      </c>
      <c r="B924" s="1" t="s">
        <v>800</v>
      </c>
      <c r="C924" s="1" t="s">
        <v>38</v>
      </c>
      <c r="D924" s="2">
        <v>43255</v>
      </c>
      <c r="E924" s="2">
        <v>43981</v>
      </c>
      <c r="F924" s="1" t="s">
        <v>91</v>
      </c>
      <c r="G924">
        <v>1</v>
      </c>
      <c r="H924">
        <v>9</v>
      </c>
      <c r="I924" s="1" t="s">
        <v>16</v>
      </c>
      <c r="J924" s="1" t="s">
        <v>40</v>
      </c>
      <c r="K924" s="1" t="s">
        <v>41</v>
      </c>
      <c r="L924" s="1" t="s">
        <v>173</v>
      </c>
      <c r="M924" s="1" t="s">
        <v>174</v>
      </c>
      <c r="N924" s="1" t="s">
        <v>988</v>
      </c>
      <c r="O924" s="1" t="s">
        <v>989</v>
      </c>
      <c r="P924" s="1" t="s">
        <v>801</v>
      </c>
      <c r="Q924">
        <v>8</v>
      </c>
      <c r="R924" s="1" t="s">
        <v>22</v>
      </c>
      <c r="S924">
        <v>100018</v>
      </c>
      <c r="T924" s="1" t="s">
        <v>802</v>
      </c>
      <c r="U924" s="1" t="s">
        <v>803</v>
      </c>
      <c r="V924">
        <v>6</v>
      </c>
      <c r="W924" s="1" t="s">
        <v>51</v>
      </c>
      <c r="X924" s="1" t="s">
        <v>51</v>
      </c>
      <c r="Y924" s="1" t="s">
        <v>25</v>
      </c>
      <c r="Z924">
        <v>202014</v>
      </c>
      <c r="AA924" t="s">
        <v>1257</v>
      </c>
      <c r="AB924" t="s">
        <v>1257</v>
      </c>
    </row>
    <row r="925" spans="1:28">
      <c r="A925">
        <v>780</v>
      </c>
      <c r="B925" s="1" t="s">
        <v>998</v>
      </c>
      <c r="C925" s="1" t="s">
        <v>38</v>
      </c>
      <c r="D925" s="2">
        <v>43040</v>
      </c>
      <c r="E925" s="2">
        <v>44834</v>
      </c>
      <c r="F925" s="1" t="s">
        <v>91</v>
      </c>
      <c r="G925">
        <v>1</v>
      </c>
      <c r="H925">
        <v>9</v>
      </c>
      <c r="I925" s="1" t="s">
        <v>16</v>
      </c>
      <c r="J925" s="1" t="s">
        <v>17</v>
      </c>
      <c r="K925" s="1" t="s">
        <v>18</v>
      </c>
      <c r="L925" s="1" t="s">
        <v>187</v>
      </c>
      <c r="M925" s="1" t="s">
        <v>188</v>
      </c>
      <c r="N925" s="1" t="s">
        <v>269</v>
      </c>
      <c r="O925" s="1" t="s">
        <v>188</v>
      </c>
      <c r="P925" s="1" t="s">
        <v>997</v>
      </c>
      <c r="Q925">
        <v>8</v>
      </c>
      <c r="R925" s="1" t="s">
        <v>22</v>
      </c>
      <c r="S925">
        <v>419</v>
      </c>
      <c r="T925" s="1" t="s">
        <v>626</v>
      </c>
      <c r="U925" s="1" t="s">
        <v>627</v>
      </c>
      <c r="V925">
        <v>6</v>
      </c>
      <c r="W925" s="1" t="s">
        <v>51</v>
      </c>
      <c r="X925" s="1" t="s">
        <v>51</v>
      </c>
      <c r="Y925" s="1" t="s">
        <v>292</v>
      </c>
      <c r="Z925">
        <v>268616</v>
      </c>
      <c r="AA925" t="s">
        <v>1257</v>
      </c>
      <c r="AB925" t="s">
        <v>1257</v>
      </c>
    </row>
    <row r="926" spans="1:28">
      <c r="A926">
        <v>408</v>
      </c>
      <c r="B926" s="1" t="s">
        <v>1138</v>
      </c>
      <c r="C926" s="1" t="s">
        <v>38</v>
      </c>
      <c r="D926" s="2">
        <v>43435</v>
      </c>
      <c r="E926" s="2">
        <v>43936</v>
      </c>
      <c r="F926" s="1" t="s">
        <v>91</v>
      </c>
      <c r="G926">
        <v>1</v>
      </c>
      <c r="H926">
        <v>9</v>
      </c>
      <c r="I926" s="1" t="s">
        <v>16</v>
      </c>
      <c r="J926" s="1" t="s">
        <v>148</v>
      </c>
      <c r="K926" s="1" t="s">
        <v>149</v>
      </c>
      <c r="L926" s="1" t="s">
        <v>165</v>
      </c>
      <c r="M926" s="1" t="s">
        <v>166</v>
      </c>
      <c r="N926" s="1" t="s">
        <v>222</v>
      </c>
      <c r="O926" s="1" t="s">
        <v>223</v>
      </c>
      <c r="P926" s="1" t="s">
        <v>1138</v>
      </c>
      <c r="Q926">
        <v>7</v>
      </c>
      <c r="R926" s="1" t="s">
        <v>314</v>
      </c>
      <c r="S926">
        <v>657</v>
      </c>
      <c r="T926" s="1" t="s">
        <v>405</v>
      </c>
      <c r="U926" s="1" t="s">
        <v>406</v>
      </c>
      <c r="V926">
        <v>3</v>
      </c>
      <c r="W926" s="1" t="s">
        <v>23</v>
      </c>
      <c r="X926" s="1" t="s">
        <v>24</v>
      </c>
      <c r="Y926" s="1" t="s">
        <v>399</v>
      </c>
      <c r="Z926">
        <v>341680</v>
      </c>
      <c r="AA926" t="s">
        <v>1257</v>
      </c>
      <c r="AB926" t="s">
        <v>1257</v>
      </c>
    </row>
    <row r="927" spans="1:28">
      <c r="A927">
        <v>408</v>
      </c>
      <c r="B927" s="1" t="s">
        <v>1138</v>
      </c>
      <c r="C927" s="1" t="s">
        <v>38</v>
      </c>
      <c r="D927" s="2">
        <v>43435</v>
      </c>
      <c r="E927" s="2">
        <v>43936</v>
      </c>
      <c r="F927" s="1" t="s">
        <v>91</v>
      </c>
      <c r="G927">
        <v>1</v>
      </c>
      <c r="H927">
        <v>9</v>
      </c>
      <c r="I927" s="1" t="s">
        <v>16</v>
      </c>
      <c r="J927" s="1" t="s">
        <v>148</v>
      </c>
      <c r="K927" s="1" t="s">
        <v>149</v>
      </c>
      <c r="L927" s="1" t="s">
        <v>165</v>
      </c>
      <c r="M927" s="1" t="s">
        <v>166</v>
      </c>
      <c r="N927" s="1" t="s">
        <v>222</v>
      </c>
      <c r="O927" s="1" t="s">
        <v>223</v>
      </c>
      <c r="P927" s="1" t="s">
        <v>1138</v>
      </c>
      <c r="Q927">
        <v>7</v>
      </c>
      <c r="R927" s="1" t="s">
        <v>314</v>
      </c>
      <c r="S927">
        <v>657</v>
      </c>
      <c r="T927" s="1" t="s">
        <v>405</v>
      </c>
      <c r="U927" s="1" t="s">
        <v>406</v>
      </c>
      <c r="V927">
        <v>3</v>
      </c>
      <c r="W927" s="1" t="s">
        <v>23</v>
      </c>
      <c r="X927" s="1" t="s">
        <v>24</v>
      </c>
      <c r="Y927" s="1" t="s">
        <v>405</v>
      </c>
      <c r="Z927">
        <v>341680</v>
      </c>
      <c r="AA927" t="s">
        <v>1257</v>
      </c>
      <c r="AB927" t="s">
        <v>1257</v>
      </c>
    </row>
    <row r="928" spans="1:28">
      <c r="A928">
        <v>408</v>
      </c>
      <c r="B928" s="1" t="s">
        <v>1138</v>
      </c>
      <c r="C928" s="1" t="s">
        <v>38</v>
      </c>
      <c r="D928" s="2">
        <v>43435</v>
      </c>
      <c r="E928" s="2">
        <v>43936</v>
      </c>
      <c r="F928" s="1" t="s">
        <v>91</v>
      </c>
      <c r="G928">
        <v>1</v>
      </c>
      <c r="H928">
        <v>9</v>
      </c>
      <c r="I928" s="1" t="s">
        <v>16</v>
      </c>
      <c r="J928" s="1" t="s">
        <v>148</v>
      </c>
      <c r="K928" s="1" t="s">
        <v>149</v>
      </c>
      <c r="L928" s="1" t="s">
        <v>165</v>
      </c>
      <c r="M928" s="1" t="s">
        <v>166</v>
      </c>
      <c r="N928" s="1" t="s">
        <v>222</v>
      </c>
      <c r="O928" s="1" t="s">
        <v>223</v>
      </c>
      <c r="P928" s="1" t="s">
        <v>1138</v>
      </c>
      <c r="Q928">
        <v>7</v>
      </c>
      <c r="R928" s="1" t="s">
        <v>314</v>
      </c>
      <c r="S928">
        <v>657</v>
      </c>
      <c r="T928" s="1" t="s">
        <v>405</v>
      </c>
      <c r="U928" s="1" t="s">
        <v>406</v>
      </c>
      <c r="V928">
        <v>3</v>
      </c>
      <c r="W928" s="1" t="s">
        <v>23</v>
      </c>
      <c r="X928" s="1" t="s">
        <v>24</v>
      </c>
      <c r="Y928" s="1" t="s">
        <v>619</v>
      </c>
      <c r="Z928">
        <v>341680</v>
      </c>
      <c r="AA928" t="s">
        <v>1257</v>
      </c>
      <c r="AB928" t="s">
        <v>1257</v>
      </c>
    </row>
    <row r="929" spans="1:28">
      <c r="A929">
        <v>410</v>
      </c>
      <c r="B929" s="1" t="s">
        <v>1139</v>
      </c>
      <c r="C929" s="1" t="s">
        <v>38</v>
      </c>
      <c r="D929" s="2">
        <v>43435</v>
      </c>
      <c r="E929" s="2">
        <v>43936</v>
      </c>
      <c r="F929" s="1" t="s">
        <v>91</v>
      </c>
      <c r="G929">
        <v>1</v>
      </c>
      <c r="H929">
        <v>9</v>
      </c>
      <c r="I929" s="1" t="s">
        <v>16</v>
      </c>
      <c r="J929" s="1" t="s">
        <v>148</v>
      </c>
      <c r="K929" s="1" t="s">
        <v>149</v>
      </c>
      <c r="L929" s="1" t="s">
        <v>165</v>
      </c>
      <c r="M929" s="1" t="s">
        <v>166</v>
      </c>
      <c r="N929" s="1" t="s">
        <v>222</v>
      </c>
      <c r="O929" s="1" t="s">
        <v>223</v>
      </c>
      <c r="P929" s="1" t="s">
        <v>1139</v>
      </c>
      <c r="Q929">
        <v>7</v>
      </c>
      <c r="R929" s="1" t="s">
        <v>314</v>
      </c>
      <c r="S929">
        <v>657</v>
      </c>
      <c r="T929" s="1" t="s">
        <v>405</v>
      </c>
      <c r="U929" s="1" t="s">
        <v>406</v>
      </c>
      <c r="V929">
        <v>4</v>
      </c>
      <c r="W929" s="1" t="s">
        <v>49</v>
      </c>
      <c r="X929" s="1" t="s">
        <v>50</v>
      </c>
      <c r="Y929" s="1" t="s">
        <v>399</v>
      </c>
      <c r="Z929">
        <v>341680</v>
      </c>
      <c r="AA929" t="s">
        <v>1257</v>
      </c>
      <c r="AB929" t="s">
        <v>1257</v>
      </c>
    </row>
    <row r="930" spans="1:28">
      <c r="A930">
        <v>410</v>
      </c>
      <c r="B930" s="1" t="s">
        <v>1139</v>
      </c>
      <c r="C930" s="1" t="s">
        <v>38</v>
      </c>
      <c r="D930" s="2">
        <v>43435</v>
      </c>
      <c r="E930" s="2">
        <v>43936</v>
      </c>
      <c r="F930" s="1" t="s">
        <v>91</v>
      </c>
      <c r="G930">
        <v>1</v>
      </c>
      <c r="H930">
        <v>9</v>
      </c>
      <c r="I930" s="1" t="s">
        <v>16</v>
      </c>
      <c r="J930" s="1" t="s">
        <v>148</v>
      </c>
      <c r="K930" s="1" t="s">
        <v>149</v>
      </c>
      <c r="L930" s="1" t="s">
        <v>165</v>
      </c>
      <c r="M930" s="1" t="s">
        <v>166</v>
      </c>
      <c r="N930" s="1" t="s">
        <v>222</v>
      </c>
      <c r="O930" s="1" t="s">
        <v>223</v>
      </c>
      <c r="P930" s="1" t="s">
        <v>1139</v>
      </c>
      <c r="Q930">
        <v>7</v>
      </c>
      <c r="R930" s="1" t="s">
        <v>314</v>
      </c>
      <c r="S930">
        <v>657</v>
      </c>
      <c r="T930" s="1" t="s">
        <v>405</v>
      </c>
      <c r="U930" s="1" t="s">
        <v>406</v>
      </c>
      <c r="V930">
        <v>4</v>
      </c>
      <c r="W930" s="1" t="s">
        <v>49</v>
      </c>
      <c r="X930" s="1" t="s">
        <v>50</v>
      </c>
      <c r="Y930" s="1" t="s">
        <v>405</v>
      </c>
      <c r="Z930">
        <v>341680</v>
      </c>
      <c r="AA930" t="s">
        <v>1257</v>
      </c>
      <c r="AB930" t="s">
        <v>1257</v>
      </c>
    </row>
    <row r="931" spans="1:28">
      <c r="A931">
        <v>410</v>
      </c>
      <c r="B931" s="1" t="s">
        <v>1139</v>
      </c>
      <c r="C931" s="1" t="s">
        <v>38</v>
      </c>
      <c r="D931" s="2">
        <v>43435</v>
      </c>
      <c r="E931" s="2">
        <v>43936</v>
      </c>
      <c r="F931" s="1" t="s">
        <v>91</v>
      </c>
      <c r="G931">
        <v>1</v>
      </c>
      <c r="H931">
        <v>9</v>
      </c>
      <c r="I931" s="1" t="s">
        <v>16</v>
      </c>
      <c r="J931" s="1" t="s">
        <v>148</v>
      </c>
      <c r="K931" s="1" t="s">
        <v>149</v>
      </c>
      <c r="L931" s="1" t="s">
        <v>165</v>
      </c>
      <c r="M931" s="1" t="s">
        <v>166</v>
      </c>
      <c r="N931" s="1" t="s">
        <v>222</v>
      </c>
      <c r="O931" s="1" t="s">
        <v>223</v>
      </c>
      <c r="P931" s="1" t="s">
        <v>1139</v>
      </c>
      <c r="Q931">
        <v>7</v>
      </c>
      <c r="R931" s="1" t="s">
        <v>314</v>
      </c>
      <c r="S931">
        <v>657</v>
      </c>
      <c r="T931" s="1" t="s">
        <v>405</v>
      </c>
      <c r="U931" s="1" t="s">
        <v>406</v>
      </c>
      <c r="V931">
        <v>4</v>
      </c>
      <c r="W931" s="1" t="s">
        <v>49</v>
      </c>
      <c r="X931" s="1" t="s">
        <v>50</v>
      </c>
      <c r="Y931" s="1" t="s">
        <v>619</v>
      </c>
      <c r="Z931">
        <v>341680</v>
      </c>
      <c r="AA931" t="s">
        <v>1257</v>
      </c>
      <c r="AB931" t="s">
        <v>1257</v>
      </c>
    </row>
    <row r="932" spans="1:28">
      <c r="A932">
        <v>516</v>
      </c>
      <c r="B932" s="1" t="s">
        <v>995</v>
      </c>
      <c r="C932" s="1" t="s">
        <v>38</v>
      </c>
      <c r="D932" s="2">
        <v>43313</v>
      </c>
      <c r="E932" s="2">
        <v>44196</v>
      </c>
      <c r="F932" s="1" t="s">
        <v>91</v>
      </c>
      <c r="G932">
        <v>1</v>
      </c>
      <c r="H932">
        <v>9</v>
      </c>
      <c r="I932" s="1" t="s">
        <v>16</v>
      </c>
      <c r="J932" s="1" t="s">
        <v>17</v>
      </c>
      <c r="K932" s="1" t="s">
        <v>18</v>
      </c>
      <c r="L932" s="1" t="s">
        <v>19</v>
      </c>
      <c r="M932" s="1" t="s">
        <v>20</v>
      </c>
      <c r="N932" s="1" t="s">
        <v>21</v>
      </c>
      <c r="O932" s="1" t="s">
        <v>20</v>
      </c>
      <c r="P932" s="1" t="s">
        <v>996</v>
      </c>
      <c r="Q932">
        <v>8</v>
      </c>
      <c r="R932" s="1" t="s">
        <v>22</v>
      </c>
      <c r="S932">
        <v>791</v>
      </c>
      <c r="T932" s="1" t="s">
        <v>645</v>
      </c>
      <c r="U932" s="1" t="s">
        <v>646</v>
      </c>
      <c r="V932">
        <v>6</v>
      </c>
      <c r="W932" s="1" t="s">
        <v>51</v>
      </c>
      <c r="X932" s="1" t="s">
        <v>51</v>
      </c>
      <c r="Y932" s="1" t="s">
        <v>539</v>
      </c>
      <c r="Z932">
        <v>437270</v>
      </c>
      <c r="AA932" t="s">
        <v>1257</v>
      </c>
      <c r="AB932" t="s">
        <v>1257</v>
      </c>
    </row>
    <row r="933" spans="1:28">
      <c r="A933">
        <v>821</v>
      </c>
      <c r="B933" s="1" t="s">
        <v>857</v>
      </c>
      <c r="C933" s="1" t="s">
        <v>38</v>
      </c>
      <c r="D933" s="2">
        <v>42005</v>
      </c>
      <c r="E933" s="2">
        <v>44560</v>
      </c>
      <c r="F933" s="1" t="s">
        <v>91</v>
      </c>
      <c r="G933">
        <v>1</v>
      </c>
      <c r="H933">
        <v>9</v>
      </c>
      <c r="I933" s="1" t="s">
        <v>16</v>
      </c>
      <c r="J933" s="1" t="s">
        <v>56</v>
      </c>
      <c r="K933" s="1" t="s">
        <v>57</v>
      </c>
      <c r="L933" s="1" t="s">
        <v>366</v>
      </c>
      <c r="M933" s="1" t="s">
        <v>367</v>
      </c>
      <c r="N933" s="1" t="s">
        <v>368</v>
      </c>
      <c r="O933" s="1" t="s">
        <v>367</v>
      </c>
      <c r="P933" s="1" t="s">
        <v>858</v>
      </c>
      <c r="Q933">
        <v>8</v>
      </c>
      <c r="R933" s="1" t="s">
        <v>22</v>
      </c>
      <c r="S933">
        <v>212</v>
      </c>
      <c r="T933" s="1" t="s">
        <v>625</v>
      </c>
      <c r="U933" s="1" t="s">
        <v>625</v>
      </c>
      <c r="V933">
        <v>1</v>
      </c>
      <c r="W933" s="1" t="s">
        <v>260</v>
      </c>
      <c r="X933" s="1" t="s">
        <v>260</v>
      </c>
      <c r="Y933" s="1" t="s">
        <v>661</v>
      </c>
      <c r="Z933">
        <v>322363</v>
      </c>
      <c r="AA933" t="s">
        <v>1257</v>
      </c>
      <c r="AB933" t="s">
        <v>1257</v>
      </c>
    </row>
    <row r="934" spans="1:28">
      <c r="A934">
        <v>822</v>
      </c>
      <c r="B934" s="1" t="s">
        <v>859</v>
      </c>
      <c r="C934" s="1" t="s">
        <v>38</v>
      </c>
      <c r="D934" s="2">
        <v>43466</v>
      </c>
      <c r="E934" s="2">
        <v>44195</v>
      </c>
      <c r="F934" s="1" t="s">
        <v>91</v>
      </c>
      <c r="G934">
        <v>1</v>
      </c>
      <c r="H934">
        <v>9</v>
      </c>
      <c r="I934" s="1" t="s">
        <v>16</v>
      </c>
      <c r="J934" s="1" t="s">
        <v>56</v>
      </c>
      <c r="K934" s="1" t="s">
        <v>57</v>
      </c>
      <c r="L934" s="1" t="s">
        <v>366</v>
      </c>
      <c r="M934" s="1" t="s">
        <v>367</v>
      </c>
      <c r="N934" s="1" t="s">
        <v>368</v>
      </c>
      <c r="O934" s="1" t="s">
        <v>367</v>
      </c>
      <c r="P934" s="1" t="s">
        <v>860</v>
      </c>
      <c r="Q934">
        <v>8</v>
      </c>
      <c r="R934" s="1" t="s">
        <v>22</v>
      </c>
      <c r="S934">
        <v>212</v>
      </c>
      <c r="T934" s="1" t="s">
        <v>625</v>
      </c>
      <c r="U934" s="1" t="s">
        <v>625</v>
      </c>
      <c r="V934">
        <v>2</v>
      </c>
      <c r="W934" s="1" t="s">
        <v>169</v>
      </c>
      <c r="X934" s="1" t="s">
        <v>169</v>
      </c>
      <c r="Y934" s="1" t="s">
        <v>503</v>
      </c>
      <c r="Z934">
        <v>322363</v>
      </c>
      <c r="AA934" t="s">
        <v>1257</v>
      </c>
      <c r="AB934" t="s">
        <v>1257</v>
      </c>
    </row>
    <row r="935" spans="1:28">
      <c r="A935">
        <v>821</v>
      </c>
      <c r="B935" s="1" t="s">
        <v>857</v>
      </c>
      <c r="C935" s="1" t="s">
        <v>38</v>
      </c>
      <c r="D935" s="2">
        <v>42005</v>
      </c>
      <c r="E935" s="2">
        <v>44560</v>
      </c>
      <c r="F935" s="1" t="s">
        <v>91</v>
      </c>
      <c r="G935">
        <v>1</v>
      </c>
      <c r="H935">
        <v>9</v>
      </c>
      <c r="I935" s="1" t="s">
        <v>16</v>
      </c>
      <c r="J935" s="1" t="s">
        <v>56</v>
      </c>
      <c r="K935" s="1" t="s">
        <v>57</v>
      </c>
      <c r="L935" s="1" t="s">
        <v>366</v>
      </c>
      <c r="M935" s="1" t="s">
        <v>367</v>
      </c>
      <c r="N935" s="1" t="s">
        <v>393</v>
      </c>
      <c r="O935" s="1" t="s">
        <v>394</v>
      </c>
      <c r="P935" s="1" t="s">
        <v>858</v>
      </c>
      <c r="Q935">
        <v>8</v>
      </c>
      <c r="R935" s="1" t="s">
        <v>22</v>
      </c>
      <c r="S935">
        <v>212</v>
      </c>
      <c r="T935" s="1" t="s">
        <v>625</v>
      </c>
      <c r="U935" s="1" t="s">
        <v>625</v>
      </c>
      <c r="V935">
        <v>1</v>
      </c>
      <c r="W935" s="1" t="s">
        <v>260</v>
      </c>
      <c r="X935" s="1" t="s">
        <v>260</v>
      </c>
      <c r="Y935" s="1" t="s">
        <v>661</v>
      </c>
      <c r="Z935">
        <v>203894</v>
      </c>
      <c r="AA935" t="s">
        <v>1257</v>
      </c>
      <c r="AB935" t="s">
        <v>1257</v>
      </c>
    </row>
    <row r="936" spans="1:28">
      <c r="A936">
        <v>888</v>
      </c>
      <c r="B936" s="1" t="s">
        <v>875</v>
      </c>
      <c r="C936" s="1" t="s">
        <v>38</v>
      </c>
      <c r="D936" s="2">
        <v>43374</v>
      </c>
      <c r="E936" s="2">
        <v>43951</v>
      </c>
      <c r="F936" s="1" t="s">
        <v>91</v>
      </c>
      <c r="G936">
        <v>1</v>
      </c>
      <c r="H936">
        <v>9</v>
      </c>
      <c r="I936" s="1" t="s">
        <v>16</v>
      </c>
      <c r="J936" s="1" t="s">
        <v>203</v>
      </c>
      <c r="K936" s="1" t="s">
        <v>204</v>
      </c>
      <c r="L936" s="1" t="s">
        <v>205</v>
      </c>
      <c r="M936" s="1" t="s">
        <v>206</v>
      </c>
      <c r="N936" s="1" t="s">
        <v>238</v>
      </c>
      <c r="O936" s="1" t="s">
        <v>239</v>
      </c>
      <c r="P936" s="1" t="s">
        <v>876</v>
      </c>
      <c r="Q936">
        <v>8</v>
      </c>
      <c r="R936" s="1" t="s">
        <v>22</v>
      </c>
      <c r="S936">
        <v>176</v>
      </c>
      <c r="T936" s="1" t="s">
        <v>737</v>
      </c>
      <c r="U936" s="1" t="s">
        <v>738</v>
      </c>
      <c r="V936">
        <v>3</v>
      </c>
      <c r="W936" s="1" t="s">
        <v>23</v>
      </c>
      <c r="X936" s="1" t="s">
        <v>24</v>
      </c>
      <c r="Y936" s="1" t="s">
        <v>53</v>
      </c>
      <c r="Z936">
        <v>210058</v>
      </c>
      <c r="AA936" t="s">
        <v>1257</v>
      </c>
      <c r="AB936" t="s">
        <v>1257</v>
      </c>
    </row>
    <row r="937" spans="1:28">
      <c r="A937">
        <v>900</v>
      </c>
      <c r="B937" s="1" t="s">
        <v>877</v>
      </c>
      <c r="C937" s="1" t="s">
        <v>38</v>
      </c>
      <c r="D937" s="2">
        <v>43101</v>
      </c>
      <c r="E937" s="2">
        <v>43800</v>
      </c>
      <c r="F937" s="1" t="s">
        <v>91</v>
      </c>
      <c r="G937">
        <v>1</v>
      </c>
      <c r="H937">
        <v>9</v>
      </c>
      <c r="I937" s="1" t="s">
        <v>16</v>
      </c>
      <c r="J937" s="1" t="s">
        <v>40</v>
      </c>
      <c r="K937" s="1" t="s">
        <v>41</v>
      </c>
      <c r="L937" s="1" t="s">
        <v>251</v>
      </c>
      <c r="M937" s="1" t="s">
        <v>252</v>
      </c>
      <c r="N937" s="1" t="s">
        <v>257</v>
      </c>
      <c r="O937" s="1" t="s">
        <v>258</v>
      </c>
      <c r="P937" s="1" t="s">
        <v>878</v>
      </c>
      <c r="Q937">
        <v>8</v>
      </c>
      <c r="R937" s="1" t="s">
        <v>22</v>
      </c>
      <c r="S937">
        <v>901</v>
      </c>
      <c r="T937" s="1" t="s">
        <v>715</v>
      </c>
      <c r="U937" s="1" t="s">
        <v>715</v>
      </c>
      <c r="V937">
        <v>1</v>
      </c>
      <c r="W937" s="1" t="s">
        <v>260</v>
      </c>
      <c r="X937" s="1" t="s">
        <v>260</v>
      </c>
      <c r="Y937" s="1" t="s">
        <v>716</v>
      </c>
      <c r="Z937">
        <v>135955</v>
      </c>
      <c r="AA937" t="s">
        <v>1257</v>
      </c>
      <c r="AB937" t="s">
        <v>1257</v>
      </c>
    </row>
    <row r="938" spans="1:28">
      <c r="A938">
        <v>914</v>
      </c>
      <c r="B938" s="1" t="s">
        <v>1208</v>
      </c>
      <c r="C938" s="1" t="s">
        <v>38</v>
      </c>
      <c r="D938" s="2">
        <v>42736</v>
      </c>
      <c r="E938" s="2">
        <v>44561</v>
      </c>
      <c r="F938" s="1" t="s">
        <v>91</v>
      </c>
      <c r="G938">
        <v>1</v>
      </c>
      <c r="H938">
        <v>9</v>
      </c>
      <c r="I938" s="1" t="s">
        <v>16</v>
      </c>
      <c r="J938" s="1" t="s">
        <v>40</v>
      </c>
      <c r="K938" s="1" t="s">
        <v>41</v>
      </c>
      <c r="L938" s="1" t="s">
        <v>251</v>
      </c>
      <c r="M938" s="1" t="s">
        <v>252</v>
      </c>
      <c r="N938" s="1" t="s">
        <v>257</v>
      </c>
      <c r="O938" s="1" t="s">
        <v>258</v>
      </c>
      <c r="P938" s="1" t="s">
        <v>1209</v>
      </c>
      <c r="Q938">
        <v>7</v>
      </c>
      <c r="R938" s="1" t="s">
        <v>314</v>
      </c>
      <c r="S938">
        <v>660</v>
      </c>
      <c r="T938" s="1" t="s">
        <v>716</v>
      </c>
      <c r="U938" s="1" t="s">
        <v>1210</v>
      </c>
      <c r="V938">
        <v>6</v>
      </c>
      <c r="W938" s="1" t="s">
        <v>51</v>
      </c>
      <c r="X938" s="1" t="s">
        <v>51</v>
      </c>
      <c r="Y938" s="1" t="s">
        <v>716</v>
      </c>
      <c r="Z938">
        <v>135955</v>
      </c>
      <c r="AA938" t="s">
        <v>1257</v>
      </c>
      <c r="AB938" t="s">
        <v>1257</v>
      </c>
    </row>
    <row r="939" spans="1:28">
      <c r="A939">
        <v>900</v>
      </c>
      <c r="B939" s="1" t="s">
        <v>877</v>
      </c>
      <c r="C939" s="1" t="s">
        <v>38</v>
      </c>
      <c r="D939" s="2">
        <v>43101</v>
      </c>
      <c r="E939" s="2">
        <v>43800</v>
      </c>
      <c r="F939" s="1" t="s">
        <v>91</v>
      </c>
      <c r="G939">
        <v>1</v>
      </c>
      <c r="H939">
        <v>9</v>
      </c>
      <c r="I939" s="1" t="s">
        <v>16</v>
      </c>
      <c r="J939" s="1" t="s">
        <v>40</v>
      </c>
      <c r="K939" s="1" t="s">
        <v>41</v>
      </c>
      <c r="L939" s="1" t="s">
        <v>251</v>
      </c>
      <c r="M939" s="1" t="s">
        <v>252</v>
      </c>
      <c r="N939" s="1" t="s">
        <v>253</v>
      </c>
      <c r="O939" s="1" t="s">
        <v>254</v>
      </c>
      <c r="P939" s="1" t="s">
        <v>878</v>
      </c>
      <c r="Q939">
        <v>8</v>
      </c>
      <c r="R939" s="1" t="s">
        <v>22</v>
      </c>
      <c r="S939">
        <v>901</v>
      </c>
      <c r="T939" s="1" t="s">
        <v>715</v>
      </c>
      <c r="U939" s="1" t="s">
        <v>715</v>
      </c>
      <c r="V939">
        <v>1</v>
      </c>
      <c r="W939" s="1" t="s">
        <v>260</v>
      </c>
      <c r="X939" s="1" t="s">
        <v>260</v>
      </c>
      <c r="Y939" s="1" t="s">
        <v>716</v>
      </c>
      <c r="Z939">
        <v>441555</v>
      </c>
      <c r="AA939" t="s">
        <v>1257</v>
      </c>
      <c r="AB939" t="s">
        <v>1257</v>
      </c>
    </row>
    <row r="940" spans="1:28">
      <c r="A940">
        <v>914</v>
      </c>
      <c r="B940" s="1" t="s">
        <v>1208</v>
      </c>
      <c r="C940" s="1" t="s">
        <v>38</v>
      </c>
      <c r="D940" s="2">
        <v>42736</v>
      </c>
      <c r="E940" s="2">
        <v>44561</v>
      </c>
      <c r="F940" s="1" t="s">
        <v>91</v>
      </c>
      <c r="G940">
        <v>1</v>
      </c>
      <c r="H940">
        <v>9</v>
      </c>
      <c r="I940" s="1" t="s">
        <v>16</v>
      </c>
      <c r="J940" s="1" t="s">
        <v>40</v>
      </c>
      <c r="K940" s="1" t="s">
        <v>41</v>
      </c>
      <c r="L940" s="1" t="s">
        <v>251</v>
      </c>
      <c r="M940" s="1" t="s">
        <v>252</v>
      </c>
      <c r="N940" s="1" t="s">
        <v>253</v>
      </c>
      <c r="O940" s="1" t="s">
        <v>254</v>
      </c>
      <c r="P940" s="1" t="s">
        <v>1209</v>
      </c>
      <c r="Q940">
        <v>7</v>
      </c>
      <c r="R940" s="1" t="s">
        <v>314</v>
      </c>
      <c r="S940">
        <v>660</v>
      </c>
      <c r="T940" s="1" t="s">
        <v>716</v>
      </c>
      <c r="U940" s="1" t="s">
        <v>1210</v>
      </c>
      <c r="V940">
        <v>6</v>
      </c>
      <c r="W940" s="1" t="s">
        <v>51</v>
      </c>
      <c r="X940" s="1" t="s">
        <v>51</v>
      </c>
      <c r="Y940" s="1" t="s">
        <v>716</v>
      </c>
      <c r="Z940">
        <v>441555</v>
      </c>
      <c r="AA940" t="s">
        <v>1257</v>
      </c>
      <c r="AB940" t="s">
        <v>1257</v>
      </c>
    </row>
    <row r="941" spans="1:28">
      <c r="A941">
        <v>900</v>
      </c>
      <c r="B941" s="1" t="s">
        <v>877</v>
      </c>
      <c r="C941" s="1" t="s">
        <v>38</v>
      </c>
      <c r="D941" s="2">
        <v>43101</v>
      </c>
      <c r="E941" s="2">
        <v>43800</v>
      </c>
      <c r="F941" s="1" t="s">
        <v>91</v>
      </c>
      <c r="G941">
        <v>1</v>
      </c>
      <c r="H941">
        <v>9</v>
      </c>
      <c r="I941" s="1" t="s">
        <v>16</v>
      </c>
      <c r="J941" s="1" t="s">
        <v>40</v>
      </c>
      <c r="K941" s="1" t="s">
        <v>41</v>
      </c>
      <c r="L941" s="1" t="s">
        <v>251</v>
      </c>
      <c r="M941" s="1" t="s">
        <v>252</v>
      </c>
      <c r="N941" s="1" t="s">
        <v>255</v>
      </c>
      <c r="O941" s="1" t="s">
        <v>256</v>
      </c>
      <c r="P941" s="1" t="s">
        <v>878</v>
      </c>
      <c r="Q941">
        <v>8</v>
      </c>
      <c r="R941" s="1" t="s">
        <v>22</v>
      </c>
      <c r="S941">
        <v>901</v>
      </c>
      <c r="T941" s="1" t="s">
        <v>715</v>
      </c>
      <c r="U941" s="1" t="s">
        <v>715</v>
      </c>
      <c r="V941">
        <v>1</v>
      </c>
      <c r="W941" s="1" t="s">
        <v>260</v>
      </c>
      <c r="X941" s="1" t="s">
        <v>260</v>
      </c>
      <c r="Y941" s="1" t="s">
        <v>716</v>
      </c>
      <c r="Z941">
        <v>360050</v>
      </c>
      <c r="AA941" t="s">
        <v>1257</v>
      </c>
      <c r="AB941" t="s">
        <v>1257</v>
      </c>
    </row>
    <row r="942" spans="1:28">
      <c r="A942">
        <v>914</v>
      </c>
      <c r="B942" s="1" t="s">
        <v>1208</v>
      </c>
      <c r="C942" s="1" t="s">
        <v>38</v>
      </c>
      <c r="D942" s="2">
        <v>42736</v>
      </c>
      <c r="E942" s="2">
        <v>44561</v>
      </c>
      <c r="F942" s="1" t="s">
        <v>91</v>
      </c>
      <c r="G942">
        <v>1</v>
      </c>
      <c r="H942">
        <v>9</v>
      </c>
      <c r="I942" s="1" t="s">
        <v>16</v>
      </c>
      <c r="J942" s="1" t="s">
        <v>40</v>
      </c>
      <c r="K942" s="1" t="s">
        <v>41</v>
      </c>
      <c r="L942" s="1" t="s">
        <v>251</v>
      </c>
      <c r="M942" s="1" t="s">
        <v>252</v>
      </c>
      <c r="N942" s="1" t="s">
        <v>255</v>
      </c>
      <c r="O942" s="1" t="s">
        <v>256</v>
      </c>
      <c r="P942" s="1" t="s">
        <v>1209</v>
      </c>
      <c r="Q942">
        <v>7</v>
      </c>
      <c r="R942" s="1" t="s">
        <v>314</v>
      </c>
      <c r="S942">
        <v>660</v>
      </c>
      <c r="T942" s="1" t="s">
        <v>716</v>
      </c>
      <c r="U942" s="1" t="s">
        <v>1210</v>
      </c>
      <c r="V942">
        <v>6</v>
      </c>
      <c r="W942" s="1" t="s">
        <v>51</v>
      </c>
      <c r="X942" s="1" t="s">
        <v>51</v>
      </c>
      <c r="Y942" s="1" t="s">
        <v>716</v>
      </c>
      <c r="Z942">
        <v>360050</v>
      </c>
      <c r="AA942" t="s">
        <v>1257</v>
      </c>
      <c r="AB942" t="s">
        <v>1257</v>
      </c>
    </row>
    <row r="943" spans="1:28">
      <c r="A943">
        <v>916</v>
      </c>
      <c r="B943" s="1" t="s">
        <v>886</v>
      </c>
      <c r="C943" s="1" t="s">
        <v>38</v>
      </c>
      <c r="D943" s="2">
        <v>43160</v>
      </c>
      <c r="E943" s="2">
        <v>43920</v>
      </c>
      <c r="F943" s="1" t="s">
        <v>91</v>
      </c>
      <c r="G943">
        <v>1</v>
      </c>
      <c r="H943">
        <v>9</v>
      </c>
      <c r="I943" s="1" t="s">
        <v>16</v>
      </c>
      <c r="J943" s="1" t="s">
        <v>40</v>
      </c>
      <c r="K943" s="1" t="s">
        <v>41</v>
      </c>
      <c r="L943" s="1" t="s">
        <v>179</v>
      </c>
      <c r="M943" s="1" t="s">
        <v>180</v>
      </c>
      <c r="N943" s="1" t="s">
        <v>284</v>
      </c>
      <c r="O943" s="1" t="s">
        <v>285</v>
      </c>
      <c r="P943" s="1" t="s">
        <v>887</v>
      </c>
      <c r="Q943">
        <v>8</v>
      </c>
      <c r="R943" s="1" t="s">
        <v>22</v>
      </c>
      <c r="S943">
        <v>897</v>
      </c>
      <c r="T943" s="1" t="s">
        <v>786</v>
      </c>
      <c r="U943" s="1" t="s">
        <v>786</v>
      </c>
      <c r="V943">
        <v>7</v>
      </c>
      <c r="W943" s="1" t="s">
        <v>31</v>
      </c>
      <c r="X943" s="1" t="s">
        <v>32</v>
      </c>
      <c r="Y943" s="1" t="s">
        <v>126</v>
      </c>
      <c r="Z943">
        <v>255179</v>
      </c>
      <c r="AA943" t="s">
        <v>1257</v>
      </c>
      <c r="AB943" t="s">
        <v>1257</v>
      </c>
    </row>
    <row r="944" spans="1:28">
      <c r="A944">
        <v>914</v>
      </c>
      <c r="B944" s="1" t="s">
        <v>1208</v>
      </c>
      <c r="C944" s="1" t="s">
        <v>38</v>
      </c>
      <c r="D944" s="2">
        <v>42736</v>
      </c>
      <c r="E944" s="2">
        <v>44561</v>
      </c>
      <c r="F944" s="1" t="s">
        <v>91</v>
      </c>
      <c r="G944">
        <v>1</v>
      </c>
      <c r="H944">
        <v>9</v>
      </c>
      <c r="I944" s="1" t="s">
        <v>16</v>
      </c>
      <c r="J944" s="1" t="s">
        <v>40</v>
      </c>
      <c r="K944" s="1" t="s">
        <v>41</v>
      </c>
      <c r="L944" s="1" t="s">
        <v>179</v>
      </c>
      <c r="M944" s="1" t="s">
        <v>180</v>
      </c>
      <c r="N944" s="1" t="s">
        <v>196</v>
      </c>
      <c r="O944" s="1" t="s">
        <v>197</v>
      </c>
      <c r="P944" s="1" t="s">
        <v>1209</v>
      </c>
      <c r="Q944">
        <v>7</v>
      </c>
      <c r="R944" s="1" t="s">
        <v>314</v>
      </c>
      <c r="S944">
        <v>660</v>
      </c>
      <c r="T944" s="1" t="s">
        <v>716</v>
      </c>
      <c r="U944" s="1" t="s">
        <v>1210</v>
      </c>
      <c r="V944">
        <v>6</v>
      </c>
      <c r="W944" s="1" t="s">
        <v>51</v>
      </c>
      <c r="X944" s="1" t="s">
        <v>51</v>
      </c>
      <c r="Y944" s="1" t="s">
        <v>716</v>
      </c>
      <c r="Z944">
        <v>176837</v>
      </c>
      <c r="AA944" t="s">
        <v>1257</v>
      </c>
      <c r="AB944" t="s">
        <v>1257</v>
      </c>
    </row>
    <row r="945" spans="1:28">
      <c r="A945">
        <v>962</v>
      </c>
      <c r="B945" s="1" t="s">
        <v>1142</v>
      </c>
      <c r="C945" s="1" t="s">
        <v>38</v>
      </c>
      <c r="D945" s="2">
        <v>43405</v>
      </c>
      <c r="E945" s="2">
        <v>44134</v>
      </c>
      <c r="F945" s="1" t="s">
        <v>91</v>
      </c>
      <c r="G945">
        <v>1</v>
      </c>
      <c r="H945">
        <v>9</v>
      </c>
      <c r="I945" s="1" t="s">
        <v>16</v>
      </c>
      <c r="J945" s="1" t="s">
        <v>85</v>
      </c>
      <c r="K945" s="1" t="s">
        <v>86</v>
      </c>
      <c r="L945" s="1" t="s">
        <v>87</v>
      </c>
      <c r="M945" s="1" t="s">
        <v>88</v>
      </c>
      <c r="N945" s="1" t="s">
        <v>281</v>
      </c>
      <c r="O945" s="1" t="s">
        <v>282</v>
      </c>
      <c r="P945" s="1" t="s">
        <v>1143</v>
      </c>
      <c r="Q945">
        <v>7</v>
      </c>
      <c r="R945" s="1" t="s">
        <v>314</v>
      </c>
      <c r="S945">
        <v>77</v>
      </c>
      <c r="T945" s="1" t="s">
        <v>320</v>
      </c>
      <c r="U945" s="1" t="s">
        <v>321</v>
      </c>
      <c r="V945">
        <v>3</v>
      </c>
      <c r="W945" s="1" t="s">
        <v>23</v>
      </c>
      <c r="X945" s="1" t="s">
        <v>24</v>
      </c>
      <c r="Y945" s="1" t="s">
        <v>1144</v>
      </c>
      <c r="Z945">
        <v>409407</v>
      </c>
      <c r="AA945" t="s">
        <v>1257</v>
      </c>
      <c r="AB945" t="s">
        <v>1257</v>
      </c>
    </row>
    <row r="946" spans="1:28">
      <c r="A946">
        <v>1014</v>
      </c>
      <c r="B946" s="1" t="s">
        <v>1145</v>
      </c>
      <c r="C946" s="1" t="s">
        <v>38</v>
      </c>
      <c r="D946" s="2">
        <v>43374</v>
      </c>
      <c r="E946" s="2">
        <v>43829</v>
      </c>
      <c r="F946" s="1" t="s">
        <v>91</v>
      </c>
      <c r="G946">
        <v>1</v>
      </c>
      <c r="H946">
        <v>9</v>
      </c>
      <c r="I946" s="1" t="s">
        <v>16</v>
      </c>
      <c r="J946" s="1" t="s">
        <v>93</v>
      </c>
      <c r="K946" s="1" t="s">
        <v>94</v>
      </c>
      <c r="L946" s="1" t="s">
        <v>101</v>
      </c>
      <c r="M946" s="1" t="s">
        <v>102</v>
      </c>
      <c r="N946" s="1" t="s">
        <v>103</v>
      </c>
      <c r="O946" s="1" t="s">
        <v>102</v>
      </c>
      <c r="P946" s="1" t="s">
        <v>1146</v>
      </c>
      <c r="Q946">
        <v>7</v>
      </c>
      <c r="R946" s="1" t="s">
        <v>314</v>
      </c>
      <c r="S946">
        <v>730</v>
      </c>
      <c r="T946" s="1" t="s">
        <v>364</v>
      </c>
      <c r="U946" s="1" t="s">
        <v>365</v>
      </c>
      <c r="V946">
        <v>1</v>
      </c>
      <c r="W946" s="1" t="s">
        <v>260</v>
      </c>
      <c r="X946" s="1" t="s">
        <v>260</v>
      </c>
      <c r="Y946" s="1" t="s">
        <v>364</v>
      </c>
      <c r="Z946">
        <v>185268</v>
      </c>
      <c r="AA946" t="s">
        <v>1257</v>
      </c>
      <c r="AB946" t="s">
        <v>1257</v>
      </c>
    </row>
    <row r="947" spans="1:28">
      <c r="A947">
        <v>1014</v>
      </c>
      <c r="B947" s="1" t="s">
        <v>1145</v>
      </c>
      <c r="C947" s="1" t="s">
        <v>38</v>
      </c>
      <c r="D947" s="2">
        <v>43374</v>
      </c>
      <c r="E947" s="2">
        <v>43829</v>
      </c>
      <c r="F947" s="1" t="s">
        <v>91</v>
      </c>
      <c r="G947">
        <v>1</v>
      </c>
      <c r="H947">
        <v>9</v>
      </c>
      <c r="I947" s="1" t="s">
        <v>16</v>
      </c>
      <c r="J947" s="1" t="s">
        <v>93</v>
      </c>
      <c r="K947" s="1" t="s">
        <v>94</v>
      </c>
      <c r="L947" s="1" t="s">
        <v>101</v>
      </c>
      <c r="M947" s="1" t="s">
        <v>102</v>
      </c>
      <c r="N947" s="1" t="s">
        <v>103</v>
      </c>
      <c r="O947" s="1" t="s">
        <v>102</v>
      </c>
      <c r="P947" s="1" t="s">
        <v>1146</v>
      </c>
      <c r="Q947">
        <v>7</v>
      </c>
      <c r="R947" s="1" t="s">
        <v>314</v>
      </c>
      <c r="S947">
        <v>730</v>
      </c>
      <c r="T947" s="1" t="s">
        <v>364</v>
      </c>
      <c r="U947" s="1" t="s">
        <v>365</v>
      </c>
      <c r="V947">
        <v>6</v>
      </c>
      <c r="W947" s="1" t="s">
        <v>51</v>
      </c>
      <c r="X947" s="1" t="s">
        <v>51</v>
      </c>
      <c r="Y947" s="1" t="s">
        <v>364</v>
      </c>
      <c r="Z947">
        <v>185268</v>
      </c>
      <c r="AA947" t="s">
        <v>1257</v>
      </c>
      <c r="AB947" t="s">
        <v>1257</v>
      </c>
    </row>
    <row r="948" spans="1:28">
      <c r="A948">
        <v>10447</v>
      </c>
      <c r="B948" s="1" t="s">
        <v>910</v>
      </c>
      <c r="C948" s="1" t="s">
        <v>38</v>
      </c>
      <c r="D948" s="2">
        <v>42738</v>
      </c>
      <c r="E948" s="2">
        <v>44926</v>
      </c>
      <c r="F948" s="1" t="s">
        <v>91</v>
      </c>
      <c r="G948">
        <v>1</v>
      </c>
      <c r="H948">
        <v>9</v>
      </c>
      <c r="I948" s="1" t="s">
        <v>16</v>
      </c>
      <c r="J948" s="1" t="s">
        <v>85</v>
      </c>
      <c r="K948" s="1" t="s">
        <v>86</v>
      </c>
      <c r="L948" s="1" t="s">
        <v>87</v>
      </c>
      <c r="M948" s="1" t="s">
        <v>88</v>
      </c>
      <c r="N948" s="1" t="s">
        <v>89</v>
      </c>
      <c r="O948" s="1" t="s">
        <v>88</v>
      </c>
      <c r="P948" s="1" t="s">
        <v>911</v>
      </c>
      <c r="Q948">
        <v>8</v>
      </c>
      <c r="R948" s="1" t="s">
        <v>22</v>
      </c>
      <c r="S948">
        <v>424</v>
      </c>
      <c r="T948" s="1" t="s">
        <v>699</v>
      </c>
      <c r="U948" s="1" t="s">
        <v>700</v>
      </c>
      <c r="V948">
        <v>2</v>
      </c>
      <c r="W948" s="1" t="s">
        <v>169</v>
      </c>
      <c r="X948" s="1" t="s">
        <v>169</v>
      </c>
      <c r="Y948" s="1" t="s">
        <v>909</v>
      </c>
      <c r="Z948">
        <v>347754</v>
      </c>
      <c r="AA948" t="s">
        <v>1257</v>
      </c>
      <c r="AB948" t="s">
        <v>1257</v>
      </c>
    </row>
    <row r="949" spans="1:28">
      <c r="A949">
        <v>10478</v>
      </c>
      <c r="B949" s="1" t="s">
        <v>1071</v>
      </c>
      <c r="C949" s="1" t="s">
        <v>38</v>
      </c>
      <c r="D949" s="2">
        <v>43586</v>
      </c>
      <c r="E949" s="2">
        <v>43829</v>
      </c>
      <c r="F949" s="1" t="s">
        <v>91</v>
      </c>
      <c r="G949">
        <v>1</v>
      </c>
      <c r="H949">
        <v>9</v>
      </c>
      <c r="I949" s="1" t="s">
        <v>16</v>
      </c>
      <c r="J949" s="1" t="s">
        <v>56</v>
      </c>
      <c r="K949" s="1" t="s">
        <v>57</v>
      </c>
      <c r="L949" s="1" t="s">
        <v>61</v>
      </c>
      <c r="M949" s="1" t="s">
        <v>62</v>
      </c>
      <c r="N949" s="1" t="s">
        <v>200</v>
      </c>
      <c r="O949" s="1" t="s">
        <v>201</v>
      </c>
      <c r="P949" s="1" t="s">
        <v>1072</v>
      </c>
      <c r="Q949">
        <v>1</v>
      </c>
      <c r="R949" s="1" t="s">
        <v>68</v>
      </c>
      <c r="S949">
        <v>418</v>
      </c>
      <c r="T949" s="1" t="s">
        <v>69</v>
      </c>
      <c r="U949" s="1" t="s">
        <v>70</v>
      </c>
      <c r="V949">
        <v>3</v>
      </c>
      <c r="W949" s="1" t="s">
        <v>23</v>
      </c>
      <c r="X949" s="1" t="s">
        <v>24</v>
      </c>
      <c r="Y949" s="1" t="s">
        <v>140</v>
      </c>
      <c r="Z949">
        <v>177619</v>
      </c>
      <c r="AA949" t="s">
        <v>1257</v>
      </c>
      <c r="AB949" t="s">
        <v>1257</v>
      </c>
    </row>
    <row r="950" spans="1:28">
      <c r="A950">
        <v>10561</v>
      </c>
      <c r="B950" s="1" t="s">
        <v>1149</v>
      </c>
      <c r="C950" s="1" t="s">
        <v>38</v>
      </c>
      <c r="D950" s="2">
        <v>42736</v>
      </c>
      <c r="E950" s="2">
        <v>43831</v>
      </c>
      <c r="F950" s="1" t="s">
        <v>91</v>
      </c>
      <c r="G950">
        <v>1</v>
      </c>
      <c r="H950">
        <v>9</v>
      </c>
      <c r="I950" s="1" t="s">
        <v>16</v>
      </c>
      <c r="J950" s="1" t="s">
        <v>262</v>
      </c>
      <c r="K950" s="1" t="s">
        <v>263</v>
      </c>
      <c r="L950" s="1" t="s">
        <v>1150</v>
      </c>
      <c r="M950" s="1" t="s">
        <v>1151</v>
      </c>
      <c r="N950" s="1" t="s">
        <v>1152</v>
      </c>
      <c r="O950" s="1" t="s">
        <v>1151</v>
      </c>
      <c r="P950" s="1" t="s">
        <v>1149</v>
      </c>
      <c r="Q950">
        <v>7</v>
      </c>
      <c r="R950" s="1" t="s">
        <v>314</v>
      </c>
      <c r="S950">
        <v>215</v>
      </c>
      <c r="T950" s="1" t="s">
        <v>661</v>
      </c>
      <c r="U950" s="1" t="s">
        <v>1153</v>
      </c>
      <c r="V950">
        <v>7</v>
      </c>
      <c r="W950" s="1" t="s">
        <v>31</v>
      </c>
      <c r="X950" s="1" t="s">
        <v>32</v>
      </c>
      <c r="Y950" s="1" t="s">
        <v>661</v>
      </c>
      <c r="Z950">
        <v>195956</v>
      </c>
      <c r="AA950" t="s">
        <v>1257</v>
      </c>
      <c r="AB950" t="s">
        <v>1257</v>
      </c>
    </row>
    <row r="951" spans="1:28">
      <c r="A951">
        <v>10561</v>
      </c>
      <c r="B951" s="1" t="s">
        <v>1149</v>
      </c>
      <c r="C951" s="1" t="s">
        <v>38</v>
      </c>
      <c r="D951" s="2">
        <v>42736</v>
      </c>
      <c r="E951" s="2">
        <v>43831</v>
      </c>
      <c r="F951" s="1" t="s">
        <v>91</v>
      </c>
      <c r="G951">
        <v>1</v>
      </c>
      <c r="H951">
        <v>9</v>
      </c>
      <c r="I951" s="1" t="s">
        <v>16</v>
      </c>
      <c r="J951" s="1" t="s">
        <v>262</v>
      </c>
      <c r="K951" s="1" t="s">
        <v>263</v>
      </c>
      <c r="L951" s="1" t="s">
        <v>1150</v>
      </c>
      <c r="M951" s="1" t="s">
        <v>1151</v>
      </c>
      <c r="N951" s="1" t="s">
        <v>1154</v>
      </c>
      <c r="O951" s="1" t="s">
        <v>1155</v>
      </c>
      <c r="P951" s="1" t="s">
        <v>1149</v>
      </c>
      <c r="Q951">
        <v>7</v>
      </c>
      <c r="R951" s="1" t="s">
        <v>314</v>
      </c>
      <c r="S951">
        <v>215</v>
      </c>
      <c r="T951" s="1" t="s">
        <v>661</v>
      </c>
      <c r="U951" s="1" t="s">
        <v>1153</v>
      </c>
      <c r="V951">
        <v>7</v>
      </c>
      <c r="W951" s="1" t="s">
        <v>31</v>
      </c>
      <c r="X951" s="1" t="s">
        <v>32</v>
      </c>
      <c r="Y951" s="1" t="s">
        <v>661</v>
      </c>
      <c r="Z951">
        <v>284179</v>
      </c>
      <c r="AA951" t="s">
        <v>1257</v>
      </c>
      <c r="AB951" t="s">
        <v>1257</v>
      </c>
    </row>
    <row r="952" spans="1:28">
      <c r="A952">
        <v>10562</v>
      </c>
      <c r="B952" s="1" t="s">
        <v>1156</v>
      </c>
      <c r="C952" s="1" t="s">
        <v>38</v>
      </c>
      <c r="D952" s="2">
        <v>42736</v>
      </c>
      <c r="E952" s="2">
        <v>43831</v>
      </c>
      <c r="F952" s="1" t="s">
        <v>91</v>
      </c>
      <c r="G952">
        <v>1</v>
      </c>
      <c r="H952">
        <v>9</v>
      </c>
      <c r="I952" s="1" t="s">
        <v>16</v>
      </c>
      <c r="J952" s="1" t="s">
        <v>262</v>
      </c>
      <c r="K952" s="1" t="s">
        <v>263</v>
      </c>
      <c r="L952" s="1" t="s">
        <v>1150</v>
      </c>
      <c r="M952" s="1" t="s">
        <v>1151</v>
      </c>
      <c r="N952" s="1" t="s">
        <v>1152</v>
      </c>
      <c r="O952" s="1" t="s">
        <v>1151</v>
      </c>
      <c r="P952" s="1" t="s">
        <v>1156</v>
      </c>
      <c r="Q952">
        <v>7</v>
      </c>
      <c r="R952" s="1" t="s">
        <v>314</v>
      </c>
      <c r="S952">
        <v>215</v>
      </c>
      <c r="T952" s="1" t="s">
        <v>661</v>
      </c>
      <c r="U952" s="1" t="s">
        <v>1153</v>
      </c>
      <c r="V952">
        <v>1</v>
      </c>
      <c r="W952" s="1" t="s">
        <v>260</v>
      </c>
      <c r="X952" s="1" t="s">
        <v>260</v>
      </c>
      <c r="Y952" s="1" t="s">
        <v>661</v>
      </c>
      <c r="Z952">
        <v>195956</v>
      </c>
      <c r="AA952" t="s">
        <v>1257</v>
      </c>
      <c r="AB952" t="s">
        <v>1257</v>
      </c>
    </row>
    <row r="953" spans="1:28">
      <c r="A953">
        <v>10562</v>
      </c>
      <c r="B953" s="1" t="s">
        <v>1156</v>
      </c>
      <c r="C953" s="1" t="s">
        <v>38</v>
      </c>
      <c r="D953" s="2">
        <v>42736</v>
      </c>
      <c r="E953" s="2">
        <v>43831</v>
      </c>
      <c r="F953" s="1" t="s">
        <v>91</v>
      </c>
      <c r="G953">
        <v>1</v>
      </c>
      <c r="H953">
        <v>9</v>
      </c>
      <c r="I953" s="1" t="s">
        <v>16</v>
      </c>
      <c r="J953" s="1" t="s">
        <v>262</v>
      </c>
      <c r="K953" s="1" t="s">
        <v>263</v>
      </c>
      <c r="L953" s="1" t="s">
        <v>1150</v>
      </c>
      <c r="M953" s="1" t="s">
        <v>1151</v>
      </c>
      <c r="N953" s="1" t="s">
        <v>1154</v>
      </c>
      <c r="O953" s="1" t="s">
        <v>1155</v>
      </c>
      <c r="P953" s="1" t="s">
        <v>1156</v>
      </c>
      <c r="Q953">
        <v>7</v>
      </c>
      <c r="R953" s="1" t="s">
        <v>314</v>
      </c>
      <c r="S953">
        <v>215</v>
      </c>
      <c r="T953" s="1" t="s">
        <v>661</v>
      </c>
      <c r="U953" s="1" t="s">
        <v>1153</v>
      </c>
      <c r="V953">
        <v>1</v>
      </c>
      <c r="W953" s="1" t="s">
        <v>260</v>
      </c>
      <c r="X953" s="1" t="s">
        <v>260</v>
      </c>
      <c r="Y953" s="1" t="s">
        <v>661</v>
      </c>
      <c r="Z953">
        <v>284179</v>
      </c>
      <c r="AA953" t="s">
        <v>1257</v>
      </c>
      <c r="AB953" t="s">
        <v>1257</v>
      </c>
    </row>
    <row r="954" spans="1:28">
      <c r="A954">
        <v>10563</v>
      </c>
      <c r="B954" s="1" t="s">
        <v>1157</v>
      </c>
      <c r="C954" s="1" t="s">
        <v>38</v>
      </c>
      <c r="D954" s="2">
        <v>43101</v>
      </c>
      <c r="E954" s="2">
        <v>43831</v>
      </c>
      <c r="F954" s="1" t="s">
        <v>91</v>
      </c>
      <c r="G954">
        <v>1</v>
      </c>
      <c r="H954">
        <v>9</v>
      </c>
      <c r="I954" s="1" t="s">
        <v>16</v>
      </c>
      <c r="J954" s="1" t="s">
        <v>262</v>
      </c>
      <c r="K954" s="1" t="s">
        <v>263</v>
      </c>
      <c r="L954" s="1" t="s">
        <v>615</v>
      </c>
      <c r="M954" s="1" t="s">
        <v>616</v>
      </c>
      <c r="N954" s="1" t="s">
        <v>617</v>
      </c>
      <c r="O954" s="1" t="s">
        <v>618</v>
      </c>
      <c r="P954" s="1" t="s">
        <v>1157</v>
      </c>
      <c r="Q954">
        <v>7</v>
      </c>
      <c r="R954" s="1" t="s">
        <v>314</v>
      </c>
      <c r="S954">
        <v>215</v>
      </c>
      <c r="T954" s="1" t="s">
        <v>661</v>
      </c>
      <c r="U954" s="1" t="s">
        <v>1153</v>
      </c>
      <c r="V954">
        <v>6</v>
      </c>
      <c r="W954" s="1" t="s">
        <v>51</v>
      </c>
      <c r="X954" s="1" t="s">
        <v>51</v>
      </c>
      <c r="Y954" s="1" t="s">
        <v>661</v>
      </c>
      <c r="Z954">
        <v>319289</v>
      </c>
      <c r="AA954" t="s">
        <v>1257</v>
      </c>
      <c r="AB954" t="s">
        <v>1257</v>
      </c>
    </row>
    <row r="955" spans="1:28">
      <c r="A955">
        <v>10566</v>
      </c>
      <c r="B955" s="1" t="s">
        <v>923</v>
      </c>
      <c r="C955" s="1" t="s">
        <v>38</v>
      </c>
      <c r="D955" s="2">
        <v>43647</v>
      </c>
      <c r="E955" s="2">
        <v>43889</v>
      </c>
      <c r="F955" s="1" t="s">
        <v>91</v>
      </c>
      <c r="G955">
        <v>1</v>
      </c>
      <c r="H955">
        <v>9</v>
      </c>
      <c r="I955" s="1" t="s">
        <v>16</v>
      </c>
      <c r="J955" s="1" t="s">
        <v>56</v>
      </c>
      <c r="K955" s="1" t="s">
        <v>57</v>
      </c>
      <c r="L955" s="1" t="s">
        <v>58</v>
      </c>
      <c r="M955" s="1" t="s">
        <v>59</v>
      </c>
      <c r="N955" s="1" t="s">
        <v>159</v>
      </c>
      <c r="O955" s="1" t="s">
        <v>160</v>
      </c>
      <c r="P955" s="1" t="s">
        <v>924</v>
      </c>
      <c r="Q955">
        <v>8</v>
      </c>
      <c r="R955" s="1" t="s">
        <v>22</v>
      </c>
      <c r="S955">
        <v>1115</v>
      </c>
      <c r="T955" s="1" t="s">
        <v>619</v>
      </c>
      <c r="U955" s="1" t="s">
        <v>620</v>
      </c>
      <c r="V955">
        <v>1</v>
      </c>
      <c r="W955" s="1" t="s">
        <v>260</v>
      </c>
      <c r="X955" s="1" t="s">
        <v>260</v>
      </c>
      <c r="Y955" s="1" t="s">
        <v>161</v>
      </c>
      <c r="Z955">
        <v>336477</v>
      </c>
      <c r="AA955" t="s">
        <v>1257</v>
      </c>
      <c r="AB955" t="s">
        <v>1257</v>
      </c>
    </row>
    <row r="956" spans="1:28">
      <c r="A956">
        <v>10566</v>
      </c>
      <c r="B956" s="1" t="s">
        <v>923</v>
      </c>
      <c r="C956" s="1" t="s">
        <v>38</v>
      </c>
      <c r="D956" s="2">
        <v>43647</v>
      </c>
      <c r="E956" s="2">
        <v>43889</v>
      </c>
      <c r="F956" s="1" t="s">
        <v>91</v>
      </c>
      <c r="G956">
        <v>1</v>
      </c>
      <c r="H956">
        <v>9</v>
      </c>
      <c r="I956" s="1" t="s">
        <v>16</v>
      </c>
      <c r="J956" s="1" t="s">
        <v>56</v>
      </c>
      <c r="K956" s="1" t="s">
        <v>57</v>
      </c>
      <c r="L956" s="1" t="s">
        <v>128</v>
      </c>
      <c r="M956" s="1" t="s">
        <v>129</v>
      </c>
      <c r="N956" s="1" t="s">
        <v>130</v>
      </c>
      <c r="O956" s="1" t="s">
        <v>129</v>
      </c>
      <c r="P956" s="1" t="s">
        <v>924</v>
      </c>
      <c r="Q956">
        <v>8</v>
      </c>
      <c r="R956" s="1" t="s">
        <v>22</v>
      </c>
      <c r="S956">
        <v>1115</v>
      </c>
      <c r="T956" s="1" t="s">
        <v>619</v>
      </c>
      <c r="U956" s="1" t="s">
        <v>620</v>
      </c>
      <c r="V956">
        <v>1</v>
      </c>
      <c r="W956" s="1" t="s">
        <v>260</v>
      </c>
      <c r="X956" s="1" t="s">
        <v>260</v>
      </c>
      <c r="Y956" s="1" t="s">
        <v>161</v>
      </c>
      <c r="Z956">
        <v>269885</v>
      </c>
      <c r="AA956" t="s">
        <v>1257</v>
      </c>
      <c r="AB956" t="s">
        <v>1257</v>
      </c>
    </row>
    <row r="957" spans="1:28">
      <c r="A957">
        <v>10567</v>
      </c>
      <c r="B957" s="1" t="s">
        <v>1158</v>
      </c>
      <c r="C957" s="1" t="s">
        <v>38</v>
      </c>
      <c r="D957" s="2">
        <v>43466</v>
      </c>
      <c r="E957" s="2">
        <v>44195</v>
      </c>
      <c r="F957" s="1" t="s">
        <v>91</v>
      </c>
      <c r="G957">
        <v>1</v>
      </c>
      <c r="H957">
        <v>9</v>
      </c>
      <c r="I957" s="1" t="s">
        <v>16</v>
      </c>
      <c r="J957" s="1" t="s">
        <v>56</v>
      </c>
      <c r="K957" s="1" t="s">
        <v>57</v>
      </c>
      <c r="L957" s="1" t="s">
        <v>58</v>
      </c>
      <c r="M957" s="1" t="s">
        <v>59</v>
      </c>
      <c r="N957" s="1" t="s">
        <v>60</v>
      </c>
      <c r="O957" s="1" t="s">
        <v>59</v>
      </c>
      <c r="P957" s="1" t="s">
        <v>1159</v>
      </c>
      <c r="Q957">
        <v>7</v>
      </c>
      <c r="R957" s="1" t="s">
        <v>314</v>
      </c>
      <c r="S957">
        <v>538</v>
      </c>
      <c r="T957" s="1" t="s">
        <v>342</v>
      </c>
      <c r="U957" s="1" t="s">
        <v>343</v>
      </c>
      <c r="V957">
        <v>1</v>
      </c>
      <c r="W957" s="1" t="s">
        <v>260</v>
      </c>
      <c r="X957" s="1" t="s">
        <v>260</v>
      </c>
      <c r="Y957" s="1" t="s">
        <v>450</v>
      </c>
      <c r="Z957">
        <v>358116</v>
      </c>
      <c r="AA957" t="s">
        <v>1257</v>
      </c>
      <c r="AB957" t="s">
        <v>1257</v>
      </c>
    </row>
    <row r="958" spans="1:28">
      <c r="A958">
        <v>10569</v>
      </c>
      <c r="B958" s="1" t="s">
        <v>1074</v>
      </c>
      <c r="C958" s="1" t="s">
        <v>38</v>
      </c>
      <c r="D958" s="2">
        <v>43556</v>
      </c>
      <c r="E958" s="2">
        <v>43828</v>
      </c>
      <c r="F958" s="1" t="s">
        <v>91</v>
      </c>
      <c r="G958">
        <v>1</v>
      </c>
      <c r="H958">
        <v>9</v>
      </c>
      <c r="I958" s="1" t="s">
        <v>16</v>
      </c>
      <c r="J958" s="1" t="s">
        <v>56</v>
      </c>
      <c r="K958" s="1" t="s">
        <v>57</v>
      </c>
      <c r="L958" s="1" t="s">
        <v>128</v>
      </c>
      <c r="M958" s="1" t="s">
        <v>129</v>
      </c>
      <c r="N958" s="1" t="s">
        <v>130</v>
      </c>
      <c r="O958" s="1" t="s">
        <v>129</v>
      </c>
      <c r="P958" s="1" t="s">
        <v>1075</v>
      </c>
      <c r="Q958">
        <v>1</v>
      </c>
      <c r="R958" s="1" t="s">
        <v>68</v>
      </c>
      <c r="S958">
        <v>371</v>
      </c>
      <c r="T958" s="1" t="s">
        <v>161</v>
      </c>
      <c r="U958" s="1" t="s">
        <v>162</v>
      </c>
      <c r="V958">
        <v>1</v>
      </c>
      <c r="W958" s="1" t="s">
        <v>260</v>
      </c>
      <c r="X958" s="1" t="s">
        <v>260</v>
      </c>
      <c r="Y958" s="1" t="s">
        <v>161</v>
      </c>
      <c r="Z958">
        <v>269885</v>
      </c>
      <c r="AA958" t="s">
        <v>1257</v>
      </c>
      <c r="AB958" t="s">
        <v>1257</v>
      </c>
    </row>
    <row r="959" spans="1:28">
      <c r="A959">
        <v>10569</v>
      </c>
      <c r="B959" s="1" t="s">
        <v>1074</v>
      </c>
      <c r="C959" s="1" t="s">
        <v>38</v>
      </c>
      <c r="D959" s="2">
        <v>43556</v>
      </c>
      <c r="E959" s="2">
        <v>43828</v>
      </c>
      <c r="F959" s="1" t="s">
        <v>91</v>
      </c>
      <c r="G959">
        <v>1</v>
      </c>
      <c r="H959">
        <v>9</v>
      </c>
      <c r="I959" s="1" t="s">
        <v>16</v>
      </c>
      <c r="J959" s="1" t="s">
        <v>56</v>
      </c>
      <c r="K959" s="1" t="s">
        <v>57</v>
      </c>
      <c r="L959" s="1" t="s">
        <v>128</v>
      </c>
      <c r="M959" s="1" t="s">
        <v>129</v>
      </c>
      <c r="N959" s="1" t="s">
        <v>130</v>
      </c>
      <c r="O959" s="1" t="s">
        <v>129</v>
      </c>
      <c r="P959" s="1" t="s">
        <v>1075</v>
      </c>
      <c r="Q959">
        <v>5</v>
      </c>
      <c r="R959" s="1" t="s">
        <v>1250</v>
      </c>
      <c r="S959">
        <v>1170</v>
      </c>
      <c r="T959" s="1" t="s">
        <v>1076</v>
      </c>
      <c r="U959" s="1" t="s">
        <v>1077</v>
      </c>
      <c r="V959">
        <v>1</v>
      </c>
      <c r="W959" s="1" t="s">
        <v>260</v>
      </c>
      <c r="X959" s="1" t="s">
        <v>260</v>
      </c>
      <c r="Y959" s="1" t="s">
        <v>161</v>
      </c>
      <c r="Z959">
        <v>269885</v>
      </c>
      <c r="AA959" t="s">
        <v>1257</v>
      </c>
      <c r="AB959" t="s">
        <v>1257</v>
      </c>
    </row>
    <row r="960" spans="1:28">
      <c r="A960">
        <v>10569</v>
      </c>
      <c r="B960" s="1" t="s">
        <v>1074</v>
      </c>
      <c r="C960" s="1" t="s">
        <v>38</v>
      </c>
      <c r="D960" s="2">
        <v>43556</v>
      </c>
      <c r="E960" s="2">
        <v>43828</v>
      </c>
      <c r="F960" s="1" t="s">
        <v>91</v>
      </c>
      <c r="G960">
        <v>1</v>
      </c>
      <c r="H960">
        <v>9</v>
      </c>
      <c r="I960" s="1" t="s">
        <v>16</v>
      </c>
      <c r="J960" s="1" t="s">
        <v>56</v>
      </c>
      <c r="K960" s="1" t="s">
        <v>57</v>
      </c>
      <c r="L960" s="1" t="s">
        <v>58</v>
      </c>
      <c r="M960" s="1" t="s">
        <v>59</v>
      </c>
      <c r="N960" s="1" t="s">
        <v>60</v>
      </c>
      <c r="O960" s="1" t="s">
        <v>59</v>
      </c>
      <c r="P960" s="1" t="s">
        <v>1075</v>
      </c>
      <c r="Q960">
        <v>1</v>
      </c>
      <c r="R960" s="1" t="s">
        <v>68</v>
      </c>
      <c r="S960">
        <v>371</v>
      </c>
      <c r="T960" s="1" t="s">
        <v>161</v>
      </c>
      <c r="U960" s="1" t="s">
        <v>162</v>
      </c>
      <c r="V960">
        <v>1</v>
      </c>
      <c r="W960" s="1" t="s">
        <v>260</v>
      </c>
      <c r="X960" s="1" t="s">
        <v>260</v>
      </c>
      <c r="Y960" s="1" t="s">
        <v>161</v>
      </c>
      <c r="Z960">
        <v>358116</v>
      </c>
      <c r="AA960" t="s">
        <v>1257</v>
      </c>
      <c r="AB960" t="s">
        <v>1257</v>
      </c>
    </row>
    <row r="961" spans="1:28">
      <c r="A961">
        <v>10569</v>
      </c>
      <c r="B961" s="1" t="s">
        <v>1074</v>
      </c>
      <c r="C961" s="1" t="s">
        <v>38</v>
      </c>
      <c r="D961" s="2">
        <v>43556</v>
      </c>
      <c r="E961" s="2">
        <v>43828</v>
      </c>
      <c r="F961" s="1" t="s">
        <v>91</v>
      </c>
      <c r="G961">
        <v>1</v>
      </c>
      <c r="H961">
        <v>9</v>
      </c>
      <c r="I961" s="1" t="s">
        <v>16</v>
      </c>
      <c r="J961" s="1" t="s">
        <v>56</v>
      </c>
      <c r="K961" s="1" t="s">
        <v>57</v>
      </c>
      <c r="L961" s="1" t="s">
        <v>58</v>
      </c>
      <c r="M961" s="1" t="s">
        <v>59</v>
      </c>
      <c r="N961" s="1" t="s">
        <v>60</v>
      </c>
      <c r="O961" s="1" t="s">
        <v>59</v>
      </c>
      <c r="P961" s="1" t="s">
        <v>1075</v>
      </c>
      <c r="Q961">
        <v>5</v>
      </c>
      <c r="R961" s="1" t="s">
        <v>1250</v>
      </c>
      <c r="S961">
        <v>1170</v>
      </c>
      <c r="T961" s="1" t="s">
        <v>1076</v>
      </c>
      <c r="U961" s="1" t="s">
        <v>1077</v>
      </c>
      <c r="V961">
        <v>1</v>
      </c>
      <c r="W961" s="1" t="s">
        <v>260</v>
      </c>
      <c r="X961" s="1" t="s">
        <v>260</v>
      </c>
      <c r="Y961" s="1" t="s">
        <v>161</v>
      </c>
      <c r="Z961">
        <v>358116</v>
      </c>
      <c r="AA961" t="s">
        <v>1257</v>
      </c>
      <c r="AB961" t="s">
        <v>1257</v>
      </c>
    </row>
    <row r="962" spans="1:28">
      <c r="A962">
        <v>10569</v>
      </c>
      <c r="B962" s="1" t="s">
        <v>1074</v>
      </c>
      <c r="C962" s="1" t="s">
        <v>38</v>
      </c>
      <c r="D962" s="2">
        <v>43556</v>
      </c>
      <c r="E962" s="2">
        <v>43828</v>
      </c>
      <c r="F962" s="1" t="s">
        <v>91</v>
      </c>
      <c r="G962">
        <v>1</v>
      </c>
      <c r="H962">
        <v>9</v>
      </c>
      <c r="I962" s="1" t="s">
        <v>16</v>
      </c>
      <c r="J962" s="1" t="s">
        <v>56</v>
      </c>
      <c r="K962" s="1" t="s">
        <v>57</v>
      </c>
      <c r="L962" s="1" t="s">
        <v>58</v>
      </c>
      <c r="M962" s="1" t="s">
        <v>59</v>
      </c>
      <c r="N962" s="1" t="s">
        <v>159</v>
      </c>
      <c r="O962" s="1" t="s">
        <v>160</v>
      </c>
      <c r="P962" s="1" t="s">
        <v>1075</v>
      </c>
      <c r="Q962">
        <v>1</v>
      </c>
      <c r="R962" s="1" t="s">
        <v>68</v>
      </c>
      <c r="S962">
        <v>371</v>
      </c>
      <c r="T962" s="1" t="s">
        <v>161</v>
      </c>
      <c r="U962" s="1" t="s">
        <v>162</v>
      </c>
      <c r="V962">
        <v>1</v>
      </c>
      <c r="W962" s="1" t="s">
        <v>260</v>
      </c>
      <c r="X962" s="1" t="s">
        <v>260</v>
      </c>
      <c r="Y962" s="1" t="s">
        <v>161</v>
      </c>
      <c r="Z962">
        <v>336477</v>
      </c>
      <c r="AA962" t="s">
        <v>1257</v>
      </c>
      <c r="AB962" t="s">
        <v>1257</v>
      </c>
    </row>
    <row r="963" spans="1:28">
      <c r="A963">
        <v>10569</v>
      </c>
      <c r="B963" s="1" t="s">
        <v>1074</v>
      </c>
      <c r="C963" s="1" t="s">
        <v>38</v>
      </c>
      <c r="D963" s="2">
        <v>43556</v>
      </c>
      <c r="E963" s="2">
        <v>43828</v>
      </c>
      <c r="F963" s="1" t="s">
        <v>91</v>
      </c>
      <c r="G963">
        <v>1</v>
      </c>
      <c r="H963">
        <v>9</v>
      </c>
      <c r="I963" s="1" t="s">
        <v>16</v>
      </c>
      <c r="J963" s="1" t="s">
        <v>56</v>
      </c>
      <c r="K963" s="1" t="s">
        <v>57</v>
      </c>
      <c r="L963" s="1" t="s">
        <v>58</v>
      </c>
      <c r="M963" s="1" t="s">
        <v>59</v>
      </c>
      <c r="N963" s="1" t="s">
        <v>159</v>
      </c>
      <c r="O963" s="1" t="s">
        <v>160</v>
      </c>
      <c r="P963" s="1" t="s">
        <v>1075</v>
      </c>
      <c r="Q963">
        <v>5</v>
      </c>
      <c r="R963" s="1" t="s">
        <v>1250</v>
      </c>
      <c r="S963">
        <v>1170</v>
      </c>
      <c r="T963" s="1" t="s">
        <v>1076</v>
      </c>
      <c r="U963" s="1" t="s">
        <v>1077</v>
      </c>
      <c r="V963">
        <v>1</v>
      </c>
      <c r="W963" s="1" t="s">
        <v>260</v>
      </c>
      <c r="X963" s="1" t="s">
        <v>260</v>
      </c>
      <c r="Y963" s="1" t="s">
        <v>161</v>
      </c>
      <c r="Z963">
        <v>336477</v>
      </c>
      <c r="AA963" t="s">
        <v>1257</v>
      </c>
      <c r="AB963" t="s">
        <v>1257</v>
      </c>
    </row>
    <row r="964" spans="1:28">
      <c r="A964">
        <v>10569</v>
      </c>
      <c r="B964" s="1" t="s">
        <v>1074</v>
      </c>
      <c r="C964" s="1" t="s">
        <v>38</v>
      </c>
      <c r="D964" s="2">
        <v>43556</v>
      </c>
      <c r="E964" s="2">
        <v>43828</v>
      </c>
      <c r="F964" s="1" t="s">
        <v>91</v>
      </c>
      <c r="G964">
        <v>1</v>
      </c>
      <c r="H964">
        <v>9</v>
      </c>
      <c r="I964" s="1" t="s">
        <v>16</v>
      </c>
      <c r="J964" s="1" t="s">
        <v>56</v>
      </c>
      <c r="K964" s="1" t="s">
        <v>57</v>
      </c>
      <c r="L964" s="1" t="s">
        <v>366</v>
      </c>
      <c r="M964" s="1" t="s">
        <v>367</v>
      </c>
      <c r="N964" s="1" t="s">
        <v>368</v>
      </c>
      <c r="O964" s="1" t="s">
        <v>367</v>
      </c>
      <c r="P964" s="1" t="s">
        <v>1075</v>
      </c>
      <c r="Q964">
        <v>1</v>
      </c>
      <c r="R964" s="1" t="s">
        <v>68</v>
      </c>
      <c r="S964">
        <v>371</v>
      </c>
      <c r="T964" s="1" t="s">
        <v>161</v>
      </c>
      <c r="U964" s="1" t="s">
        <v>162</v>
      </c>
      <c r="V964">
        <v>1</v>
      </c>
      <c r="W964" s="1" t="s">
        <v>260</v>
      </c>
      <c r="X964" s="1" t="s">
        <v>260</v>
      </c>
      <c r="Y964" s="1" t="s">
        <v>161</v>
      </c>
      <c r="Z964">
        <v>322363</v>
      </c>
      <c r="AA964" t="s">
        <v>1257</v>
      </c>
      <c r="AB964" t="s">
        <v>1257</v>
      </c>
    </row>
    <row r="965" spans="1:28">
      <c r="A965">
        <v>10569</v>
      </c>
      <c r="B965" s="1" t="s">
        <v>1074</v>
      </c>
      <c r="C965" s="1" t="s">
        <v>38</v>
      </c>
      <c r="D965" s="2">
        <v>43556</v>
      </c>
      <c r="E965" s="2">
        <v>43828</v>
      </c>
      <c r="F965" s="1" t="s">
        <v>91</v>
      </c>
      <c r="G965">
        <v>1</v>
      </c>
      <c r="H965">
        <v>9</v>
      </c>
      <c r="I965" s="1" t="s">
        <v>16</v>
      </c>
      <c r="J965" s="1" t="s">
        <v>56</v>
      </c>
      <c r="K965" s="1" t="s">
        <v>57</v>
      </c>
      <c r="L965" s="1" t="s">
        <v>366</v>
      </c>
      <c r="M965" s="1" t="s">
        <v>367</v>
      </c>
      <c r="N965" s="1" t="s">
        <v>368</v>
      </c>
      <c r="O965" s="1" t="s">
        <v>367</v>
      </c>
      <c r="P965" s="1" t="s">
        <v>1075</v>
      </c>
      <c r="Q965">
        <v>5</v>
      </c>
      <c r="R965" s="1" t="s">
        <v>1250</v>
      </c>
      <c r="S965">
        <v>1170</v>
      </c>
      <c r="T965" s="1" t="s">
        <v>1076</v>
      </c>
      <c r="U965" s="1" t="s">
        <v>1077</v>
      </c>
      <c r="V965">
        <v>1</v>
      </c>
      <c r="W965" s="1" t="s">
        <v>260</v>
      </c>
      <c r="X965" s="1" t="s">
        <v>260</v>
      </c>
      <c r="Y965" s="1" t="s">
        <v>161</v>
      </c>
      <c r="Z965">
        <v>322363</v>
      </c>
      <c r="AA965" t="s">
        <v>1257</v>
      </c>
      <c r="AB965" t="s">
        <v>1257</v>
      </c>
    </row>
    <row r="966" spans="1:28">
      <c r="A966">
        <v>10569</v>
      </c>
      <c r="B966" s="1" t="s">
        <v>1074</v>
      </c>
      <c r="C966" s="1" t="s">
        <v>38</v>
      </c>
      <c r="D966" s="2">
        <v>43556</v>
      </c>
      <c r="E966" s="2">
        <v>43828</v>
      </c>
      <c r="F966" s="1" t="s">
        <v>91</v>
      </c>
      <c r="G966">
        <v>1</v>
      </c>
      <c r="H966">
        <v>9</v>
      </c>
      <c r="I966" s="1" t="s">
        <v>16</v>
      </c>
      <c r="J966" s="1" t="s">
        <v>56</v>
      </c>
      <c r="K966" s="1" t="s">
        <v>57</v>
      </c>
      <c r="L966" s="1" t="s">
        <v>366</v>
      </c>
      <c r="M966" s="1" t="s">
        <v>367</v>
      </c>
      <c r="N966" s="1" t="s">
        <v>393</v>
      </c>
      <c r="O966" s="1" t="s">
        <v>394</v>
      </c>
      <c r="P966" s="1" t="s">
        <v>1075</v>
      </c>
      <c r="Q966">
        <v>1</v>
      </c>
      <c r="R966" s="1" t="s">
        <v>68</v>
      </c>
      <c r="S966">
        <v>371</v>
      </c>
      <c r="T966" s="1" t="s">
        <v>161</v>
      </c>
      <c r="U966" s="1" t="s">
        <v>162</v>
      </c>
      <c r="V966">
        <v>1</v>
      </c>
      <c r="W966" s="1" t="s">
        <v>260</v>
      </c>
      <c r="X966" s="1" t="s">
        <v>260</v>
      </c>
      <c r="Y966" s="1" t="s">
        <v>161</v>
      </c>
      <c r="Z966">
        <v>203894</v>
      </c>
      <c r="AA966" t="s">
        <v>1257</v>
      </c>
      <c r="AB966" t="s">
        <v>1257</v>
      </c>
    </row>
    <row r="967" spans="1:28">
      <c r="A967">
        <v>10569</v>
      </c>
      <c r="B967" s="1" t="s">
        <v>1074</v>
      </c>
      <c r="C967" s="1" t="s">
        <v>38</v>
      </c>
      <c r="D967" s="2">
        <v>43556</v>
      </c>
      <c r="E967" s="2">
        <v>43828</v>
      </c>
      <c r="F967" s="1" t="s">
        <v>91</v>
      </c>
      <c r="G967">
        <v>1</v>
      </c>
      <c r="H967">
        <v>9</v>
      </c>
      <c r="I967" s="1" t="s">
        <v>16</v>
      </c>
      <c r="J967" s="1" t="s">
        <v>56</v>
      </c>
      <c r="K967" s="1" t="s">
        <v>57</v>
      </c>
      <c r="L967" s="1" t="s">
        <v>366</v>
      </c>
      <c r="M967" s="1" t="s">
        <v>367</v>
      </c>
      <c r="N967" s="1" t="s">
        <v>393</v>
      </c>
      <c r="O967" s="1" t="s">
        <v>394</v>
      </c>
      <c r="P967" s="1" t="s">
        <v>1075</v>
      </c>
      <c r="Q967">
        <v>5</v>
      </c>
      <c r="R967" s="1" t="s">
        <v>1250</v>
      </c>
      <c r="S967">
        <v>1170</v>
      </c>
      <c r="T967" s="1" t="s">
        <v>1076</v>
      </c>
      <c r="U967" s="1" t="s">
        <v>1077</v>
      </c>
      <c r="V967">
        <v>1</v>
      </c>
      <c r="W967" s="1" t="s">
        <v>260</v>
      </c>
      <c r="X967" s="1" t="s">
        <v>260</v>
      </c>
      <c r="Y967" s="1" t="s">
        <v>161</v>
      </c>
      <c r="Z967">
        <v>203894</v>
      </c>
      <c r="AA967" t="s">
        <v>1257</v>
      </c>
      <c r="AB967" t="s">
        <v>1257</v>
      </c>
    </row>
    <row r="968" spans="1:28">
      <c r="A968">
        <v>10569</v>
      </c>
      <c r="B968" s="1" t="s">
        <v>1074</v>
      </c>
      <c r="C968" s="1" t="s">
        <v>38</v>
      </c>
      <c r="D968" s="2">
        <v>43556</v>
      </c>
      <c r="E968" s="2">
        <v>43828</v>
      </c>
      <c r="F968" s="1" t="s">
        <v>91</v>
      </c>
      <c r="G968">
        <v>1</v>
      </c>
      <c r="H968">
        <v>9</v>
      </c>
      <c r="I968" s="1" t="s">
        <v>16</v>
      </c>
      <c r="J968" s="1" t="s">
        <v>56</v>
      </c>
      <c r="K968" s="1" t="s">
        <v>57</v>
      </c>
      <c r="L968" s="1" t="s">
        <v>132</v>
      </c>
      <c r="M968" s="1" t="s">
        <v>133</v>
      </c>
      <c r="N968" s="1" t="s">
        <v>134</v>
      </c>
      <c r="O968" s="1" t="s">
        <v>133</v>
      </c>
      <c r="P968" s="1" t="s">
        <v>1075</v>
      </c>
      <c r="Q968">
        <v>1</v>
      </c>
      <c r="R968" s="1" t="s">
        <v>68</v>
      </c>
      <c r="S968">
        <v>371</v>
      </c>
      <c r="T968" s="1" t="s">
        <v>161</v>
      </c>
      <c r="U968" s="1" t="s">
        <v>162</v>
      </c>
      <c r="V968">
        <v>1</v>
      </c>
      <c r="W968" s="1" t="s">
        <v>260</v>
      </c>
      <c r="X968" s="1" t="s">
        <v>260</v>
      </c>
      <c r="Y968" s="1" t="s">
        <v>161</v>
      </c>
      <c r="Z968">
        <v>277228</v>
      </c>
      <c r="AA968" t="s">
        <v>1257</v>
      </c>
      <c r="AB968" t="s">
        <v>1257</v>
      </c>
    </row>
    <row r="969" spans="1:28">
      <c r="A969">
        <v>10569</v>
      </c>
      <c r="B969" s="1" t="s">
        <v>1074</v>
      </c>
      <c r="C969" s="1" t="s">
        <v>38</v>
      </c>
      <c r="D969" s="2">
        <v>43556</v>
      </c>
      <c r="E969" s="2">
        <v>43828</v>
      </c>
      <c r="F969" s="1" t="s">
        <v>91</v>
      </c>
      <c r="G969">
        <v>1</v>
      </c>
      <c r="H969">
        <v>9</v>
      </c>
      <c r="I969" s="1" t="s">
        <v>16</v>
      </c>
      <c r="J969" s="1" t="s">
        <v>56</v>
      </c>
      <c r="K969" s="1" t="s">
        <v>57</v>
      </c>
      <c r="L969" s="1" t="s">
        <v>132</v>
      </c>
      <c r="M969" s="1" t="s">
        <v>133</v>
      </c>
      <c r="N969" s="1" t="s">
        <v>134</v>
      </c>
      <c r="O969" s="1" t="s">
        <v>133</v>
      </c>
      <c r="P969" s="1" t="s">
        <v>1075</v>
      </c>
      <c r="Q969">
        <v>5</v>
      </c>
      <c r="R969" s="1" t="s">
        <v>1250</v>
      </c>
      <c r="S969">
        <v>1170</v>
      </c>
      <c r="T969" s="1" t="s">
        <v>1076</v>
      </c>
      <c r="U969" s="1" t="s">
        <v>1077</v>
      </c>
      <c r="V969">
        <v>1</v>
      </c>
      <c r="W969" s="1" t="s">
        <v>260</v>
      </c>
      <c r="X969" s="1" t="s">
        <v>260</v>
      </c>
      <c r="Y969" s="1" t="s">
        <v>161</v>
      </c>
      <c r="Z969">
        <v>277228</v>
      </c>
      <c r="AA969" t="s">
        <v>1257</v>
      </c>
      <c r="AB969" t="s">
        <v>1257</v>
      </c>
    </row>
    <row r="970" spans="1:28">
      <c r="A970">
        <v>10570</v>
      </c>
      <c r="B970" s="1" t="s">
        <v>1078</v>
      </c>
      <c r="C970" s="1" t="s">
        <v>38</v>
      </c>
      <c r="D970" s="2">
        <v>43556</v>
      </c>
      <c r="E970" s="2">
        <v>43829</v>
      </c>
      <c r="F970" s="1" t="s">
        <v>91</v>
      </c>
      <c r="G970">
        <v>1</v>
      </c>
      <c r="H970">
        <v>9</v>
      </c>
      <c r="I970" s="1" t="s">
        <v>16</v>
      </c>
      <c r="J970" s="1" t="s">
        <v>56</v>
      </c>
      <c r="K970" s="1" t="s">
        <v>57</v>
      </c>
      <c r="L970" s="1" t="s">
        <v>58</v>
      </c>
      <c r="M970" s="1" t="s">
        <v>59</v>
      </c>
      <c r="N970" s="1" t="s">
        <v>60</v>
      </c>
      <c r="O970" s="1" t="s">
        <v>59</v>
      </c>
      <c r="P970" s="1" t="s">
        <v>1079</v>
      </c>
      <c r="Q970">
        <v>1</v>
      </c>
      <c r="R970" s="1" t="s">
        <v>68</v>
      </c>
      <c r="S970">
        <v>371</v>
      </c>
      <c r="T970" s="1" t="s">
        <v>161</v>
      </c>
      <c r="U970" s="1" t="s">
        <v>162</v>
      </c>
      <c r="V970">
        <v>1</v>
      </c>
      <c r="W970" s="1" t="s">
        <v>260</v>
      </c>
      <c r="X970" s="1" t="s">
        <v>260</v>
      </c>
      <c r="Y970" s="1" t="s">
        <v>161</v>
      </c>
      <c r="Z970">
        <v>358116</v>
      </c>
      <c r="AA970" t="s">
        <v>1257</v>
      </c>
      <c r="AB970" t="s">
        <v>1257</v>
      </c>
    </row>
    <row r="971" spans="1:28">
      <c r="A971">
        <v>10570</v>
      </c>
      <c r="B971" s="1" t="s">
        <v>1078</v>
      </c>
      <c r="C971" s="1" t="s">
        <v>38</v>
      </c>
      <c r="D971" s="2">
        <v>43556</v>
      </c>
      <c r="E971" s="2">
        <v>43829</v>
      </c>
      <c r="F971" s="1" t="s">
        <v>91</v>
      </c>
      <c r="G971">
        <v>1</v>
      </c>
      <c r="H971">
        <v>9</v>
      </c>
      <c r="I971" s="1" t="s">
        <v>16</v>
      </c>
      <c r="J971" s="1" t="s">
        <v>56</v>
      </c>
      <c r="K971" s="1" t="s">
        <v>57</v>
      </c>
      <c r="L971" s="1" t="s">
        <v>58</v>
      </c>
      <c r="M971" s="1" t="s">
        <v>59</v>
      </c>
      <c r="N971" s="1" t="s">
        <v>60</v>
      </c>
      <c r="O971" s="1" t="s">
        <v>59</v>
      </c>
      <c r="P971" s="1" t="s">
        <v>1079</v>
      </c>
      <c r="Q971">
        <v>5</v>
      </c>
      <c r="R971" s="1" t="s">
        <v>1250</v>
      </c>
      <c r="S971">
        <v>1170</v>
      </c>
      <c r="T971" s="1" t="s">
        <v>1076</v>
      </c>
      <c r="U971" s="1" t="s">
        <v>1077</v>
      </c>
      <c r="V971">
        <v>1</v>
      </c>
      <c r="W971" s="1" t="s">
        <v>260</v>
      </c>
      <c r="X971" s="1" t="s">
        <v>260</v>
      </c>
      <c r="Y971" s="1" t="s">
        <v>161</v>
      </c>
      <c r="Z971">
        <v>358116</v>
      </c>
      <c r="AA971" t="s">
        <v>1257</v>
      </c>
      <c r="AB971" t="s">
        <v>1257</v>
      </c>
    </row>
    <row r="972" spans="1:28">
      <c r="A972">
        <v>10570</v>
      </c>
      <c r="B972" s="1" t="s">
        <v>1078</v>
      </c>
      <c r="C972" s="1" t="s">
        <v>38</v>
      </c>
      <c r="D972" s="2">
        <v>43556</v>
      </c>
      <c r="E972" s="2">
        <v>43829</v>
      </c>
      <c r="F972" s="1" t="s">
        <v>91</v>
      </c>
      <c r="G972">
        <v>1</v>
      </c>
      <c r="H972">
        <v>9</v>
      </c>
      <c r="I972" s="1" t="s">
        <v>16</v>
      </c>
      <c r="J972" s="1" t="s">
        <v>56</v>
      </c>
      <c r="K972" s="1" t="s">
        <v>57</v>
      </c>
      <c r="L972" s="1" t="s">
        <v>58</v>
      </c>
      <c r="M972" s="1" t="s">
        <v>59</v>
      </c>
      <c r="N972" s="1" t="s">
        <v>159</v>
      </c>
      <c r="O972" s="1" t="s">
        <v>160</v>
      </c>
      <c r="P972" s="1" t="s">
        <v>1079</v>
      </c>
      <c r="Q972">
        <v>1</v>
      </c>
      <c r="R972" s="1" t="s">
        <v>68</v>
      </c>
      <c r="S972">
        <v>371</v>
      </c>
      <c r="T972" s="1" t="s">
        <v>161</v>
      </c>
      <c r="U972" s="1" t="s">
        <v>162</v>
      </c>
      <c r="V972">
        <v>1</v>
      </c>
      <c r="W972" s="1" t="s">
        <v>260</v>
      </c>
      <c r="X972" s="1" t="s">
        <v>260</v>
      </c>
      <c r="Y972" s="1" t="s">
        <v>161</v>
      </c>
      <c r="Z972">
        <v>336477</v>
      </c>
      <c r="AA972" t="s">
        <v>1257</v>
      </c>
      <c r="AB972" t="s">
        <v>1257</v>
      </c>
    </row>
    <row r="973" spans="1:28">
      <c r="A973">
        <v>10570</v>
      </c>
      <c r="B973" s="1" t="s">
        <v>1078</v>
      </c>
      <c r="C973" s="1" t="s">
        <v>38</v>
      </c>
      <c r="D973" s="2">
        <v>43556</v>
      </c>
      <c r="E973" s="2">
        <v>43829</v>
      </c>
      <c r="F973" s="1" t="s">
        <v>91</v>
      </c>
      <c r="G973">
        <v>1</v>
      </c>
      <c r="H973">
        <v>9</v>
      </c>
      <c r="I973" s="1" t="s">
        <v>16</v>
      </c>
      <c r="J973" s="1" t="s">
        <v>56</v>
      </c>
      <c r="K973" s="1" t="s">
        <v>57</v>
      </c>
      <c r="L973" s="1" t="s">
        <v>58</v>
      </c>
      <c r="M973" s="1" t="s">
        <v>59</v>
      </c>
      <c r="N973" s="1" t="s">
        <v>159</v>
      </c>
      <c r="O973" s="1" t="s">
        <v>160</v>
      </c>
      <c r="P973" s="1" t="s">
        <v>1079</v>
      </c>
      <c r="Q973">
        <v>5</v>
      </c>
      <c r="R973" s="1" t="s">
        <v>1250</v>
      </c>
      <c r="S973">
        <v>1170</v>
      </c>
      <c r="T973" s="1" t="s">
        <v>1076</v>
      </c>
      <c r="U973" s="1" t="s">
        <v>1077</v>
      </c>
      <c r="V973">
        <v>1</v>
      </c>
      <c r="W973" s="1" t="s">
        <v>260</v>
      </c>
      <c r="X973" s="1" t="s">
        <v>260</v>
      </c>
      <c r="Y973" s="1" t="s">
        <v>161</v>
      </c>
      <c r="Z973">
        <v>336477</v>
      </c>
      <c r="AA973" t="s">
        <v>1257</v>
      </c>
      <c r="AB973" t="s">
        <v>1257</v>
      </c>
    </row>
    <row r="974" spans="1:28">
      <c r="A974">
        <v>10570</v>
      </c>
      <c r="B974" s="1" t="s">
        <v>1078</v>
      </c>
      <c r="C974" s="1" t="s">
        <v>38</v>
      </c>
      <c r="D974" s="2">
        <v>43556</v>
      </c>
      <c r="E974" s="2">
        <v>43829</v>
      </c>
      <c r="F974" s="1" t="s">
        <v>91</v>
      </c>
      <c r="G974">
        <v>1</v>
      </c>
      <c r="H974">
        <v>9</v>
      </c>
      <c r="I974" s="1" t="s">
        <v>16</v>
      </c>
      <c r="J974" s="1" t="s">
        <v>56</v>
      </c>
      <c r="K974" s="1" t="s">
        <v>57</v>
      </c>
      <c r="L974" s="1" t="s">
        <v>242</v>
      </c>
      <c r="M974" s="1" t="s">
        <v>243</v>
      </c>
      <c r="N974" s="1" t="s">
        <v>246</v>
      </c>
      <c r="O974" s="1" t="s">
        <v>247</v>
      </c>
      <c r="P974" s="1" t="s">
        <v>1079</v>
      </c>
      <c r="Q974">
        <v>1</v>
      </c>
      <c r="R974" s="1" t="s">
        <v>68</v>
      </c>
      <c r="S974">
        <v>371</v>
      </c>
      <c r="T974" s="1" t="s">
        <v>161</v>
      </c>
      <c r="U974" s="1" t="s">
        <v>162</v>
      </c>
      <c r="V974">
        <v>1</v>
      </c>
      <c r="W974" s="1" t="s">
        <v>260</v>
      </c>
      <c r="X974" s="1" t="s">
        <v>260</v>
      </c>
      <c r="Y974" s="1" t="s">
        <v>161</v>
      </c>
      <c r="Z974">
        <v>173528</v>
      </c>
      <c r="AA974" t="s">
        <v>1257</v>
      </c>
      <c r="AB974" t="s">
        <v>1257</v>
      </c>
    </row>
    <row r="975" spans="1:28">
      <c r="A975">
        <v>10570</v>
      </c>
      <c r="B975" s="1" t="s">
        <v>1078</v>
      </c>
      <c r="C975" s="1" t="s">
        <v>38</v>
      </c>
      <c r="D975" s="2">
        <v>43556</v>
      </c>
      <c r="E975" s="2">
        <v>43829</v>
      </c>
      <c r="F975" s="1" t="s">
        <v>91</v>
      </c>
      <c r="G975">
        <v>1</v>
      </c>
      <c r="H975">
        <v>9</v>
      </c>
      <c r="I975" s="1" t="s">
        <v>16</v>
      </c>
      <c r="J975" s="1" t="s">
        <v>56</v>
      </c>
      <c r="K975" s="1" t="s">
        <v>57</v>
      </c>
      <c r="L975" s="1" t="s">
        <v>242</v>
      </c>
      <c r="M975" s="1" t="s">
        <v>243</v>
      </c>
      <c r="N975" s="1" t="s">
        <v>246</v>
      </c>
      <c r="O975" s="1" t="s">
        <v>247</v>
      </c>
      <c r="P975" s="1" t="s">
        <v>1079</v>
      </c>
      <c r="Q975">
        <v>5</v>
      </c>
      <c r="R975" s="1" t="s">
        <v>1250</v>
      </c>
      <c r="S975">
        <v>1170</v>
      </c>
      <c r="T975" s="1" t="s">
        <v>1076</v>
      </c>
      <c r="U975" s="1" t="s">
        <v>1077</v>
      </c>
      <c r="V975">
        <v>1</v>
      </c>
      <c r="W975" s="1" t="s">
        <v>260</v>
      </c>
      <c r="X975" s="1" t="s">
        <v>260</v>
      </c>
      <c r="Y975" s="1" t="s">
        <v>161</v>
      </c>
      <c r="Z975">
        <v>173528</v>
      </c>
      <c r="AA975" t="s">
        <v>1257</v>
      </c>
      <c r="AB975" t="s">
        <v>1257</v>
      </c>
    </row>
    <row r="976" spans="1:28">
      <c r="A976">
        <v>10570</v>
      </c>
      <c r="B976" s="1" t="s">
        <v>1078</v>
      </c>
      <c r="C976" s="1" t="s">
        <v>38</v>
      </c>
      <c r="D976" s="2">
        <v>43556</v>
      </c>
      <c r="E976" s="2">
        <v>43829</v>
      </c>
      <c r="F976" s="1" t="s">
        <v>91</v>
      </c>
      <c r="G976">
        <v>1</v>
      </c>
      <c r="H976">
        <v>9</v>
      </c>
      <c r="I976" s="1" t="s">
        <v>16</v>
      </c>
      <c r="J976" s="1" t="s">
        <v>56</v>
      </c>
      <c r="K976" s="1" t="s">
        <v>57</v>
      </c>
      <c r="L976" s="1" t="s">
        <v>242</v>
      </c>
      <c r="M976" s="1" t="s">
        <v>243</v>
      </c>
      <c r="N976" s="1" t="s">
        <v>244</v>
      </c>
      <c r="O976" s="1" t="s">
        <v>243</v>
      </c>
      <c r="P976" s="1" t="s">
        <v>1079</v>
      </c>
      <c r="Q976">
        <v>1</v>
      </c>
      <c r="R976" s="1" t="s">
        <v>68</v>
      </c>
      <c r="S976">
        <v>371</v>
      </c>
      <c r="T976" s="1" t="s">
        <v>161</v>
      </c>
      <c r="U976" s="1" t="s">
        <v>162</v>
      </c>
      <c r="V976">
        <v>1</v>
      </c>
      <c r="W976" s="1" t="s">
        <v>260</v>
      </c>
      <c r="X976" s="1" t="s">
        <v>260</v>
      </c>
      <c r="Y976" s="1" t="s">
        <v>161</v>
      </c>
      <c r="Z976">
        <v>346486</v>
      </c>
      <c r="AA976" t="s">
        <v>1257</v>
      </c>
      <c r="AB976" t="s">
        <v>1257</v>
      </c>
    </row>
    <row r="977" spans="1:28">
      <c r="A977">
        <v>10570</v>
      </c>
      <c r="B977" s="1" t="s">
        <v>1078</v>
      </c>
      <c r="C977" s="1" t="s">
        <v>38</v>
      </c>
      <c r="D977" s="2">
        <v>43556</v>
      </c>
      <c r="E977" s="2">
        <v>43829</v>
      </c>
      <c r="F977" s="1" t="s">
        <v>91</v>
      </c>
      <c r="G977">
        <v>1</v>
      </c>
      <c r="H977">
        <v>9</v>
      </c>
      <c r="I977" s="1" t="s">
        <v>16</v>
      </c>
      <c r="J977" s="1" t="s">
        <v>56</v>
      </c>
      <c r="K977" s="1" t="s">
        <v>57</v>
      </c>
      <c r="L977" s="1" t="s">
        <v>242</v>
      </c>
      <c r="M977" s="1" t="s">
        <v>243</v>
      </c>
      <c r="N977" s="1" t="s">
        <v>244</v>
      </c>
      <c r="O977" s="1" t="s">
        <v>243</v>
      </c>
      <c r="P977" s="1" t="s">
        <v>1079</v>
      </c>
      <c r="Q977">
        <v>5</v>
      </c>
      <c r="R977" s="1" t="s">
        <v>1250</v>
      </c>
      <c r="S977">
        <v>1170</v>
      </c>
      <c r="T977" s="1" t="s">
        <v>1076</v>
      </c>
      <c r="U977" s="1" t="s">
        <v>1077</v>
      </c>
      <c r="V977">
        <v>1</v>
      </c>
      <c r="W977" s="1" t="s">
        <v>260</v>
      </c>
      <c r="X977" s="1" t="s">
        <v>260</v>
      </c>
      <c r="Y977" s="1" t="s">
        <v>161</v>
      </c>
      <c r="Z977">
        <v>346486</v>
      </c>
      <c r="AA977" t="s">
        <v>1257</v>
      </c>
      <c r="AB977" t="s">
        <v>1257</v>
      </c>
    </row>
    <row r="978" spans="1:28">
      <c r="A978">
        <v>10571</v>
      </c>
      <c r="B978" s="1" t="s">
        <v>925</v>
      </c>
      <c r="C978" s="1" t="s">
        <v>38</v>
      </c>
      <c r="D978" s="2">
        <v>43374</v>
      </c>
      <c r="E978" s="2">
        <v>44469</v>
      </c>
      <c r="F978" s="1" t="s">
        <v>91</v>
      </c>
      <c r="G978">
        <v>1</v>
      </c>
      <c r="H978">
        <v>9</v>
      </c>
      <c r="I978" s="1" t="s">
        <v>16</v>
      </c>
      <c r="J978" s="1" t="s">
        <v>56</v>
      </c>
      <c r="K978" s="1" t="s">
        <v>57</v>
      </c>
      <c r="L978" s="1" t="s">
        <v>242</v>
      </c>
      <c r="M978" s="1" t="s">
        <v>243</v>
      </c>
      <c r="N978" s="1" t="s">
        <v>246</v>
      </c>
      <c r="O978" s="1" t="s">
        <v>247</v>
      </c>
      <c r="P978" s="1" t="s">
        <v>926</v>
      </c>
      <c r="Q978">
        <v>8</v>
      </c>
      <c r="R978" s="1" t="s">
        <v>22</v>
      </c>
      <c r="S978">
        <v>100025</v>
      </c>
      <c r="T978" s="1" t="s">
        <v>927</v>
      </c>
      <c r="U978" s="1" t="s">
        <v>928</v>
      </c>
      <c r="V978">
        <v>1</v>
      </c>
      <c r="W978" s="1" t="s">
        <v>260</v>
      </c>
      <c r="X978" s="1" t="s">
        <v>260</v>
      </c>
      <c r="Y978" s="1" t="s">
        <v>292</v>
      </c>
      <c r="Z978">
        <v>173528</v>
      </c>
      <c r="AA978" t="s">
        <v>1257</v>
      </c>
      <c r="AB978" t="s">
        <v>1257</v>
      </c>
    </row>
    <row r="979" spans="1:28">
      <c r="A979">
        <v>10571</v>
      </c>
      <c r="B979" s="1" t="s">
        <v>925</v>
      </c>
      <c r="C979" s="1" t="s">
        <v>38</v>
      </c>
      <c r="D979" s="2">
        <v>43374</v>
      </c>
      <c r="E979" s="2">
        <v>44469</v>
      </c>
      <c r="F979" s="1" t="s">
        <v>91</v>
      </c>
      <c r="G979">
        <v>1</v>
      </c>
      <c r="H979">
        <v>9</v>
      </c>
      <c r="I979" s="1" t="s">
        <v>16</v>
      </c>
      <c r="J979" s="1" t="s">
        <v>56</v>
      </c>
      <c r="K979" s="1" t="s">
        <v>57</v>
      </c>
      <c r="L979" s="1" t="s">
        <v>242</v>
      </c>
      <c r="M979" s="1" t="s">
        <v>243</v>
      </c>
      <c r="N979" s="1" t="s">
        <v>244</v>
      </c>
      <c r="O979" s="1" t="s">
        <v>243</v>
      </c>
      <c r="P979" s="1" t="s">
        <v>926</v>
      </c>
      <c r="Q979">
        <v>8</v>
      </c>
      <c r="R979" s="1" t="s">
        <v>22</v>
      </c>
      <c r="S979">
        <v>100025</v>
      </c>
      <c r="T979" s="1" t="s">
        <v>927</v>
      </c>
      <c r="U979" s="1" t="s">
        <v>928</v>
      </c>
      <c r="V979">
        <v>1</v>
      </c>
      <c r="W979" s="1" t="s">
        <v>260</v>
      </c>
      <c r="X979" s="1" t="s">
        <v>260</v>
      </c>
      <c r="Y979" s="1" t="s">
        <v>292</v>
      </c>
      <c r="Z979">
        <v>346486</v>
      </c>
      <c r="AA979" t="s">
        <v>1257</v>
      </c>
      <c r="AB979" t="s">
        <v>1257</v>
      </c>
    </row>
    <row r="980" spans="1:28">
      <c r="A980">
        <v>10571</v>
      </c>
      <c r="B980" s="1" t="s">
        <v>925</v>
      </c>
      <c r="C980" s="1" t="s">
        <v>38</v>
      </c>
      <c r="D980" s="2">
        <v>43374</v>
      </c>
      <c r="E980" s="2">
        <v>44469</v>
      </c>
      <c r="F980" s="1" t="s">
        <v>91</v>
      </c>
      <c r="G980">
        <v>1</v>
      </c>
      <c r="H980">
        <v>9</v>
      </c>
      <c r="I980" s="1" t="s">
        <v>16</v>
      </c>
      <c r="J980" s="1" t="s">
        <v>56</v>
      </c>
      <c r="K980" s="1" t="s">
        <v>57</v>
      </c>
      <c r="L980" s="1" t="s">
        <v>58</v>
      </c>
      <c r="M980" s="1" t="s">
        <v>59</v>
      </c>
      <c r="N980" s="1" t="s">
        <v>60</v>
      </c>
      <c r="O980" s="1" t="s">
        <v>59</v>
      </c>
      <c r="P980" s="1" t="s">
        <v>926</v>
      </c>
      <c r="Q980">
        <v>8</v>
      </c>
      <c r="R980" s="1" t="s">
        <v>22</v>
      </c>
      <c r="S980">
        <v>100025</v>
      </c>
      <c r="T980" s="1" t="s">
        <v>927</v>
      </c>
      <c r="U980" s="1" t="s">
        <v>928</v>
      </c>
      <c r="V980">
        <v>1</v>
      </c>
      <c r="W980" s="1" t="s">
        <v>260</v>
      </c>
      <c r="X980" s="1" t="s">
        <v>260</v>
      </c>
      <c r="Y980" s="1" t="s">
        <v>292</v>
      </c>
      <c r="Z980">
        <v>358116</v>
      </c>
      <c r="AA980" t="s">
        <v>1257</v>
      </c>
      <c r="AB980" t="s">
        <v>1257</v>
      </c>
    </row>
    <row r="981" spans="1:28">
      <c r="A981">
        <v>10571</v>
      </c>
      <c r="B981" s="1" t="s">
        <v>925</v>
      </c>
      <c r="C981" s="1" t="s">
        <v>38</v>
      </c>
      <c r="D981" s="2">
        <v>43374</v>
      </c>
      <c r="E981" s="2">
        <v>44469</v>
      </c>
      <c r="F981" s="1" t="s">
        <v>91</v>
      </c>
      <c r="G981">
        <v>1</v>
      </c>
      <c r="H981">
        <v>9</v>
      </c>
      <c r="I981" s="1" t="s">
        <v>16</v>
      </c>
      <c r="J981" s="1" t="s">
        <v>56</v>
      </c>
      <c r="K981" s="1" t="s">
        <v>57</v>
      </c>
      <c r="L981" s="1" t="s">
        <v>58</v>
      </c>
      <c r="M981" s="1" t="s">
        <v>59</v>
      </c>
      <c r="N981" s="1" t="s">
        <v>159</v>
      </c>
      <c r="O981" s="1" t="s">
        <v>160</v>
      </c>
      <c r="P981" s="1" t="s">
        <v>926</v>
      </c>
      <c r="Q981">
        <v>8</v>
      </c>
      <c r="R981" s="1" t="s">
        <v>22</v>
      </c>
      <c r="S981">
        <v>100025</v>
      </c>
      <c r="T981" s="1" t="s">
        <v>927</v>
      </c>
      <c r="U981" s="1" t="s">
        <v>928</v>
      </c>
      <c r="V981">
        <v>1</v>
      </c>
      <c r="W981" s="1" t="s">
        <v>260</v>
      </c>
      <c r="X981" s="1" t="s">
        <v>260</v>
      </c>
      <c r="Y981" s="1" t="s">
        <v>292</v>
      </c>
      <c r="Z981">
        <v>336477</v>
      </c>
      <c r="AA981" t="s">
        <v>1257</v>
      </c>
      <c r="AB981" t="s">
        <v>1257</v>
      </c>
    </row>
    <row r="982" spans="1:28">
      <c r="A982">
        <v>10579</v>
      </c>
      <c r="B982" s="1" t="s">
        <v>1080</v>
      </c>
      <c r="C982" s="1" t="s">
        <v>38</v>
      </c>
      <c r="D982" s="2">
        <v>43467</v>
      </c>
      <c r="E982" s="2">
        <v>44196</v>
      </c>
      <c r="F982" s="1" t="s">
        <v>91</v>
      </c>
      <c r="G982">
        <v>1</v>
      </c>
      <c r="H982">
        <v>9</v>
      </c>
      <c r="I982" s="1" t="s">
        <v>16</v>
      </c>
      <c r="J982" s="1" t="s">
        <v>203</v>
      </c>
      <c r="K982" s="1" t="s">
        <v>204</v>
      </c>
      <c r="L982" s="1" t="s">
        <v>205</v>
      </c>
      <c r="M982" s="1" t="s">
        <v>206</v>
      </c>
      <c r="N982" s="1" t="s">
        <v>236</v>
      </c>
      <c r="O982" s="1" t="s">
        <v>237</v>
      </c>
      <c r="P982" s="1" t="s">
        <v>1081</v>
      </c>
      <c r="Q982">
        <v>1</v>
      </c>
      <c r="R982" s="1" t="s">
        <v>68</v>
      </c>
      <c r="S982">
        <v>418</v>
      </c>
      <c r="T982" s="1" t="s">
        <v>69</v>
      </c>
      <c r="U982" s="1" t="s">
        <v>70</v>
      </c>
      <c r="V982">
        <v>6</v>
      </c>
      <c r="W982" s="1" t="s">
        <v>51</v>
      </c>
      <c r="X982" s="1" t="s">
        <v>51</v>
      </c>
      <c r="Y982" s="1" t="s">
        <v>69</v>
      </c>
      <c r="Z982">
        <v>134493</v>
      </c>
      <c r="AA982" t="s">
        <v>1257</v>
      </c>
      <c r="AB982" t="s">
        <v>1257</v>
      </c>
    </row>
    <row r="983" spans="1:28">
      <c r="A983">
        <v>10579</v>
      </c>
      <c r="B983" s="1" t="s">
        <v>1080</v>
      </c>
      <c r="C983" s="1" t="s">
        <v>38</v>
      </c>
      <c r="D983" s="2">
        <v>43467</v>
      </c>
      <c r="E983" s="2">
        <v>44196</v>
      </c>
      <c r="F983" s="1" t="s">
        <v>91</v>
      </c>
      <c r="G983">
        <v>1</v>
      </c>
      <c r="H983">
        <v>9</v>
      </c>
      <c r="I983" s="1" t="s">
        <v>16</v>
      </c>
      <c r="J983" s="1" t="s">
        <v>203</v>
      </c>
      <c r="K983" s="1" t="s">
        <v>204</v>
      </c>
      <c r="L983" s="1" t="s">
        <v>205</v>
      </c>
      <c r="M983" s="1" t="s">
        <v>206</v>
      </c>
      <c r="N983" s="1" t="s">
        <v>234</v>
      </c>
      <c r="O983" s="1" t="s">
        <v>235</v>
      </c>
      <c r="P983" s="1" t="s">
        <v>1081</v>
      </c>
      <c r="Q983">
        <v>1</v>
      </c>
      <c r="R983" s="1" t="s">
        <v>68</v>
      </c>
      <c r="S983">
        <v>418</v>
      </c>
      <c r="T983" s="1" t="s">
        <v>69</v>
      </c>
      <c r="U983" s="1" t="s">
        <v>70</v>
      </c>
      <c r="V983">
        <v>6</v>
      </c>
      <c r="W983" s="1" t="s">
        <v>51</v>
      </c>
      <c r="X983" s="1" t="s">
        <v>51</v>
      </c>
      <c r="Y983" s="1" t="s">
        <v>69</v>
      </c>
      <c r="Z983">
        <v>162295</v>
      </c>
      <c r="AA983" t="s">
        <v>1257</v>
      </c>
      <c r="AB983" t="s">
        <v>1257</v>
      </c>
    </row>
    <row r="984" spans="1:28">
      <c r="A984">
        <v>10579</v>
      </c>
      <c r="B984" s="1" t="s">
        <v>1080</v>
      </c>
      <c r="C984" s="1" t="s">
        <v>38</v>
      </c>
      <c r="D984" s="2">
        <v>43467</v>
      </c>
      <c r="E984" s="2">
        <v>44196</v>
      </c>
      <c r="F984" s="1" t="s">
        <v>91</v>
      </c>
      <c r="G984">
        <v>1</v>
      </c>
      <c r="H984">
        <v>9</v>
      </c>
      <c r="I984" s="1" t="s">
        <v>16</v>
      </c>
      <c r="J984" s="1" t="s">
        <v>203</v>
      </c>
      <c r="K984" s="1" t="s">
        <v>204</v>
      </c>
      <c r="L984" s="1" t="s">
        <v>205</v>
      </c>
      <c r="M984" s="1" t="s">
        <v>206</v>
      </c>
      <c r="N984" s="1" t="s">
        <v>236</v>
      </c>
      <c r="O984" s="1" t="s">
        <v>237</v>
      </c>
      <c r="P984" s="1" t="s">
        <v>1081</v>
      </c>
      <c r="Q984">
        <v>1</v>
      </c>
      <c r="R984" s="1" t="s">
        <v>68</v>
      </c>
      <c r="S984">
        <v>418</v>
      </c>
      <c r="T984" s="1" t="s">
        <v>69</v>
      </c>
      <c r="U984" s="1" t="s">
        <v>70</v>
      </c>
      <c r="V984">
        <v>6</v>
      </c>
      <c r="W984" s="1" t="s">
        <v>51</v>
      </c>
      <c r="X984" s="1" t="s">
        <v>51</v>
      </c>
      <c r="Y984" s="1" t="s">
        <v>69</v>
      </c>
      <c r="Z984">
        <v>134493</v>
      </c>
      <c r="AA984" t="s">
        <v>1257</v>
      </c>
      <c r="AB984" t="s">
        <v>1257</v>
      </c>
    </row>
    <row r="985" spans="1:28">
      <c r="A985">
        <v>10579</v>
      </c>
      <c r="B985" s="1" t="s">
        <v>1080</v>
      </c>
      <c r="C985" s="1" t="s">
        <v>38</v>
      </c>
      <c r="D985" s="2">
        <v>43467</v>
      </c>
      <c r="E985" s="2">
        <v>44196</v>
      </c>
      <c r="F985" s="1" t="s">
        <v>91</v>
      </c>
      <c r="G985">
        <v>1</v>
      </c>
      <c r="H985">
        <v>9</v>
      </c>
      <c r="I985" s="1" t="s">
        <v>16</v>
      </c>
      <c r="J985" s="1" t="s">
        <v>203</v>
      </c>
      <c r="K985" s="1" t="s">
        <v>204</v>
      </c>
      <c r="L985" s="1" t="s">
        <v>205</v>
      </c>
      <c r="M985" s="1" t="s">
        <v>206</v>
      </c>
      <c r="N985" s="1" t="s">
        <v>575</v>
      </c>
      <c r="O985" s="1" t="s">
        <v>576</v>
      </c>
      <c r="P985" s="1" t="s">
        <v>1081</v>
      </c>
      <c r="Q985">
        <v>1</v>
      </c>
      <c r="R985" s="1" t="s">
        <v>68</v>
      </c>
      <c r="S985">
        <v>418</v>
      </c>
      <c r="T985" s="1" t="s">
        <v>69</v>
      </c>
      <c r="U985" s="1" t="s">
        <v>70</v>
      </c>
      <c r="V985">
        <v>6</v>
      </c>
      <c r="W985" s="1" t="s">
        <v>51</v>
      </c>
      <c r="X985" s="1" t="s">
        <v>51</v>
      </c>
      <c r="Y985" s="1" t="s">
        <v>69</v>
      </c>
      <c r="Z985">
        <v>154656</v>
      </c>
      <c r="AA985" t="s">
        <v>1257</v>
      </c>
      <c r="AB985" t="s">
        <v>1257</v>
      </c>
    </row>
    <row r="986" spans="1:28">
      <c r="A986">
        <v>10579</v>
      </c>
      <c r="B986" s="1" t="s">
        <v>1080</v>
      </c>
      <c r="C986" s="1" t="s">
        <v>38</v>
      </c>
      <c r="D986" s="2">
        <v>43467</v>
      </c>
      <c r="E986" s="2">
        <v>44196</v>
      </c>
      <c r="F986" s="1" t="s">
        <v>91</v>
      </c>
      <c r="G986">
        <v>1</v>
      </c>
      <c r="H986">
        <v>9</v>
      </c>
      <c r="I986" s="1" t="s">
        <v>16</v>
      </c>
      <c r="J986" s="1" t="s">
        <v>203</v>
      </c>
      <c r="K986" s="1" t="s">
        <v>204</v>
      </c>
      <c r="L986" s="1" t="s">
        <v>317</v>
      </c>
      <c r="M986" s="1" t="s">
        <v>318</v>
      </c>
      <c r="N986" s="1" t="s">
        <v>319</v>
      </c>
      <c r="O986" s="1" t="s">
        <v>318</v>
      </c>
      <c r="P986" s="1" t="s">
        <v>1081</v>
      </c>
      <c r="Q986">
        <v>1</v>
      </c>
      <c r="R986" s="1" t="s">
        <v>68</v>
      </c>
      <c r="S986">
        <v>418</v>
      </c>
      <c r="T986" s="1" t="s">
        <v>69</v>
      </c>
      <c r="U986" s="1" t="s">
        <v>70</v>
      </c>
      <c r="V986">
        <v>6</v>
      </c>
      <c r="W986" s="1" t="s">
        <v>51</v>
      </c>
      <c r="X986" s="1" t="s">
        <v>51</v>
      </c>
      <c r="Y986" s="1" t="s">
        <v>69</v>
      </c>
      <c r="Z986">
        <v>100565</v>
      </c>
      <c r="AA986" t="s">
        <v>1257</v>
      </c>
      <c r="AB986" t="s">
        <v>1257</v>
      </c>
    </row>
    <row r="987" spans="1:28">
      <c r="A987">
        <v>10579</v>
      </c>
      <c r="B987" s="1" t="s">
        <v>1080</v>
      </c>
      <c r="C987" s="1" t="s">
        <v>38</v>
      </c>
      <c r="D987" s="2">
        <v>43467</v>
      </c>
      <c r="E987" s="2">
        <v>44196</v>
      </c>
      <c r="F987" s="1" t="s">
        <v>91</v>
      </c>
      <c r="G987">
        <v>1</v>
      </c>
      <c r="H987">
        <v>9</v>
      </c>
      <c r="I987" s="1" t="s">
        <v>16</v>
      </c>
      <c r="J987" s="1" t="s">
        <v>203</v>
      </c>
      <c r="K987" s="1" t="s">
        <v>204</v>
      </c>
      <c r="L987" s="1" t="s">
        <v>205</v>
      </c>
      <c r="M987" s="1" t="s">
        <v>206</v>
      </c>
      <c r="N987" s="1" t="s">
        <v>573</v>
      </c>
      <c r="O987" s="1" t="s">
        <v>574</v>
      </c>
      <c r="P987" s="1" t="s">
        <v>1081</v>
      </c>
      <c r="Q987">
        <v>1</v>
      </c>
      <c r="R987" s="1" t="s">
        <v>68</v>
      </c>
      <c r="S987">
        <v>418</v>
      </c>
      <c r="T987" s="1" t="s">
        <v>69</v>
      </c>
      <c r="U987" s="1" t="s">
        <v>70</v>
      </c>
      <c r="V987">
        <v>6</v>
      </c>
      <c r="W987" s="1" t="s">
        <v>51</v>
      </c>
      <c r="X987" s="1" t="s">
        <v>51</v>
      </c>
      <c r="Y987" s="1" t="s">
        <v>69</v>
      </c>
      <c r="Z987">
        <v>143703</v>
      </c>
      <c r="AA987" t="s">
        <v>1257</v>
      </c>
      <c r="AB987" t="s">
        <v>1257</v>
      </c>
    </row>
    <row r="988" spans="1:28">
      <c r="A988">
        <v>10579</v>
      </c>
      <c r="B988" s="1" t="s">
        <v>1080</v>
      </c>
      <c r="C988" s="1" t="s">
        <v>38</v>
      </c>
      <c r="D988" s="2">
        <v>43467</v>
      </c>
      <c r="E988" s="2">
        <v>44196</v>
      </c>
      <c r="F988" s="1" t="s">
        <v>91</v>
      </c>
      <c r="G988">
        <v>1</v>
      </c>
      <c r="H988">
        <v>9</v>
      </c>
      <c r="I988" s="1" t="s">
        <v>16</v>
      </c>
      <c r="J988" s="1" t="s">
        <v>203</v>
      </c>
      <c r="K988" s="1" t="s">
        <v>204</v>
      </c>
      <c r="L988" s="1" t="s">
        <v>205</v>
      </c>
      <c r="M988" s="1" t="s">
        <v>206</v>
      </c>
      <c r="N988" s="1" t="s">
        <v>232</v>
      </c>
      <c r="O988" s="1" t="s">
        <v>233</v>
      </c>
      <c r="P988" s="1" t="s">
        <v>1081</v>
      </c>
      <c r="Q988">
        <v>1</v>
      </c>
      <c r="R988" s="1" t="s">
        <v>68</v>
      </c>
      <c r="S988">
        <v>418</v>
      </c>
      <c r="T988" s="1" t="s">
        <v>69</v>
      </c>
      <c r="U988" s="1" t="s">
        <v>70</v>
      </c>
      <c r="V988">
        <v>6</v>
      </c>
      <c r="W988" s="1" t="s">
        <v>51</v>
      </c>
      <c r="X988" s="1" t="s">
        <v>51</v>
      </c>
      <c r="Y988" s="1" t="s">
        <v>69</v>
      </c>
      <c r="Z988">
        <v>134401</v>
      </c>
      <c r="AA988" t="s">
        <v>1257</v>
      </c>
      <c r="AB988" t="s">
        <v>1257</v>
      </c>
    </row>
    <row r="989" spans="1:28">
      <c r="A989">
        <v>10579</v>
      </c>
      <c r="B989" s="1" t="s">
        <v>1080</v>
      </c>
      <c r="C989" s="1" t="s">
        <v>38</v>
      </c>
      <c r="D989" s="2">
        <v>43467</v>
      </c>
      <c r="E989" s="2">
        <v>44196</v>
      </c>
      <c r="F989" s="1" t="s">
        <v>91</v>
      </c>
      <c r="G989">
        <v>1</v>
      </c>
      <c r="H989">
        <v>9</v>
      </c>
      <c r="I989" s="1" t="s">
        <v>16</v>
      </c>
      <c r="J989" s="1" t="s">
        <v>203</v>
      </c>
      <c r="K989" s="1" t="s">
        <v>204</v>
      </c>
      <c r="L989" s="1" t="s">
        <v>213</v>
      </c>
      <c r="M989" s="1" t="s">
        <v>214</v>
      </c>
      <c r="N989" s="1" t="s">
        <v>215</v>
      </c>
      <c r="O989" s="1" t="s">
        <v>216</v>
      </c>
      <c r="P989" s="1" t="s">
        <v>1081</v>
      </c>
      <c r="Q989">
        <v>1</v>
      </c>
      <c r="R989" s="1" t="s">
        <v>68</v>
      </c>
      <c r="S989">
        <v>418</v>
      </c>
      <c r="T989" s="1" t="s">
        <v>69</v>
      </c>
      <c r="U989" s="1" t="s">
        <v>70</v>
      </c>
      <c r="V989">
        <v>6</v>
      </c>
      <c r="W989" s="1" t="s">
        <v>51</v>
      </c>
      <c r="X989" s="1" t="s">
        <v>51</v>
      </c>
      <c r="Y989" s="1" t="s">
        <v>69</v>
      </c>
      <c r="Z989">
        <v>281153</v>
      </c>
      <c r="AA989" t="s">
        <v>1257</v>
      </c>
      <c r="AB989" t="s">
        <v>1257</v>
      </c>
    </row>
    <row r="990" spans="1:28">
      <c r="A990">
        <v>10579</v>
      </c>
      <c r="B990" s="1" t="s">
        <v>1080</v>
      </c>
      <c r="C990" s="1" t="s">
        <v>38</v>
      </c>
      <c r="D990" s="2">
        <v>43467</v>
      </c>
      <c r="E990" s="2">
        <v>44196</v>
      </c>
      <c r="F990" s="1" t="s">
        <v>91</v>
      </c>
      <c r="G990">
        <v>1</v>
      </c>
      <c r="H990">
        <v>9</v>
      </c>
      <c r="I990" s="1" t="s">
        <v>16</v>
      </c>
      <c r="J990" s="1" t="s">
        <v>203</v>
      </c>
      <c r="K990" s="1" t="s">
        <v>204</v>
      </c>
      <c r="L990" s="1" t="s">
        <v>240</v>
      </c>
      <c r="M990" s="1" t="s">
        <v>241</v>
      </c>
      <c r="N990" s="1" t="s">
        <v>571</v>
      </c>
      <c r="O990" s="1" t="s">
        <v>572</v>
      </c>
      <c r="P990" s="1" t="s">
        <v>1081</v>
      </c>
      <c r="Q990">
        <v>1</v>
      </c>
      <c r="R990" s="1" t="s">
        <v>68</v>
      </c>
      <c r="S990">
        <v>418</v>
      </c>
      <c r="T990" s="1" t="s">
        <v>69</v>
      </c>
      <c r="U990" s="1" t="s">
        <v>70</v>
      </c>
      <c r="V990">
        <v>6</v>
      </c>
      <c r="W990" s="1" t="s">
        <v>51</v>
      </c>
      <c r="X990" s="1" t="s">
        <v>51</v>
      </c>
      <c r="Y990" s="1" t="s">
        <v>69</v>
      </c>
      <c r="Z990">
        <v>172081</v>
      </c>
      <c r="AA990" t="s">
        <v>1257</v>
      </c>
      <c r="AB990" t="s">
        <v>1257</v>
      </c>
    </row>
    <row r="991" spans="1:28">
      <c r="A991">
        <v>10583</v>
      </c>
      <c r="B991" s="1" t="s">
        <v>1011</v>
      </c>
      <c r="C991" s="1" t="s">
        <v>38</v>
      </c>
      <c r="D991" s="2">
        <v>43406</v>
      </c>
      <c r="E991" s="2">
        <v>44134</v>
      </c>
      <c r="F991" s="1" t="s">
        <v>91</v>
      </c>
      <c r="G991">
        <v>1</v>
      </c>
      <c r="H991">
        <v>9</v>
      </c>
      <c r="I991" s="1" t="s">
        <v>16</v>
      </c>
      <c r="J991" s="1" t="s">
        <v>85</v>
      </c>
      <c r="K991" s="1" t="s">
        <v>86</v>
      </c>
      <c r="L991" s="1" t="s">
        <v>87</v>
      </c>
      <c r="M991" s="1" t="s">
        <v>88</v>
      </c>
      <c r="N991" s="1" t="s">
        <v>281</v>
      </c>
      <c r="O991" s="1" t="s">
        <v>282</v>
      </c>
      <c r="P991" s="1" t="s">
        <v>1011</v>
      </c>
      <c r="Q991">
        <v>8</v>
      </c>
      <c r="R991" s="1" t="s">
        <v>22</v>
      </c>
      <c r="S991">
        <v>1115</v>
      </c>
      <c r="T991" s="1" t="s">
        <v>619</v>
      </c>
      <c r="U991" s="1" t="s">
        <v>620</v>
      </c>
      <c r="V991">
        <v>6</v>
      </c>
      <c r="W991" s="1" t="s">
        <v>51</v>
      </c>
      <c r="X991" s="1" t="s">
        <v>51</v>
      </c>
      <c r="Y991" s="1" t="s">
        <v>53</v>
      </c>
      <c r="Z991">
        <v>409407</v>
      </c>
      <c r="AA991" t="s">
        <v>1257</v>
      </c>
      <c r="AB991" t="s">
        <v>1257</v>
      </c>
    </row>
    <row r="992" spans="1:28">
      <c r="A992">
        <v>10589</v>
      </c>
      <c r="B992" s="1" t="s">
        <v>1012</v>
      </c>
      <c r="C992" s="1" t="s">
        <v>38</v>
      </c>
      <c r="D992" s="2">
        <v>43634</v>
      </c>
      <c r="E992" s="2">
        <v>43817</v>
      </c>
      <c r="F992" s="1" t="s">
        <v>91</v>
      </c>
      <c r="G992">
        <v>1</v>
      </c>
      <c r="H992">
        <v>9</v>
      </c>
      <c r="I992" s="1" t="s">
        <v>16</v>
      </c>
      <c r="J992" s="1" t="s">
        <v>85</v>
      </c>
      <c r="K992" s="1" t="s">
        <v>86</v>
      </c>
      <c r="L992" s="1" t="s">
        <v>87</v>
      </c>
      <c r="M992" s="1" t="s">
        <v>88</v>
      </c>
      <c r="N992" s="1" t="s">
        <v>324</v>
      </c>
      <c r="O992" s="1" t="s">
        <v>325</v>
      </c>
      <c r="P992" s="1" t="s">
        <v>1013</v>
      </c>
      <c r="Q992">
        <v>8</v>
      </c>
      <c r="R992" s="1" t="s">
        <v>22</v>
      </c>
      <c r="S992">
        <v>100005</v>
      </c>
      <c r="T992" s="1" t="s">
        <v>1014</v>
      </c>
      <c r="U992" s="1" t="s">
        <v>1015</v>
      </c>
      <c r="V992">
        <v>6</v>
      </c>
      <c r="W992" s="1" t="s">
        <v>51</v>
      </c>
      <c r="X992" s="1" t="s">
        <v>51</v>
      </c>
      <c r="Y992" s="1" t="s">
        <v>1014</v>
      </c>
      <c r="Z992">
        <v>440621</v>
      </c>
      <c r="AA992" t="s">
        <v>1257</v>
      </c>
      <c r="AB992" t="s">
        <v>1257</v>
      </c>
    </row>
    <row r="993" spans="1:28">
      <c r="A993">
        <v>10589</v>
      </c>
      <c r="B993" s="1" t="s">
        <v>1012</v>
      </c>
      <c r="C993" s="1" t="s">
        <v>38</v>
      </c>
      <c r="D993" s="2">
        <v>43634</v>
      </c>
      <c r="E993" s="2">
        <v>43817</v>
      </c>
      <c r="F993" s="1" t="s">
        <v>91</v>
      </c>
      <c r="G993">
        <v>1</v>
      </c>
      <c r="H993">
        <v>9</v>
      </c>
      <c r="I993" s="1" t="s">
        <v>16</v>
      </c>
      <c r="J993" s="1" t="s">
        <v>85</v>
      </c>
      <c r="K993" s="1" t="s">
        <v>86</v>
      </c>
      <c r="L993" s="1" t="s">
        <v>87</v>
      </c>
      <c r="M993" s="1" t="s">
        <v>88</v>
      </c>
      <c r="N993" s="1" t="s">
        <v>281</v>
      </c>
      <c r="O993" s="1" t="s">
        <v>282</v>
      </c>
      <c r="P993" s="1" t="s">
        <v>1013</v>
      </c>
      <c r="Q993">
        <v>8</v>
      </c>
      <c r="R993" s="1" t="s">
        <v>22</v>
      </c>
      <c r="S993">
        <v>100005</v>
      </c>
      <c r="T993" s="1" t="s">
        <v>1014</v>
      </c>
      <c r="U993" s="1" t="s">
        <v>1015</v>
      </c>
      <c r="V993">
        <v>6</v>
      </c>
      <c r="W993" s="1" t="s">
        <v>51</v>
      </c>
      <c r="X993" s="1" t="s">
        <v>51</v>
      </c>
      <c r="Y993" s="1" t="s">
        <v>1014</v>
      </c>
      <c r="Z993">
        <v>409407</v>
      </c>
      <c r="AA993" t="s">
        <v>1257</v>
      </c>
      <c r="AB993" t="s">
        <v>1257</v>
      </c>
    </row>
    <row r="994" spans="1:28">
      <c r="A994">
        <v>10609</v>
      </c>
      <c r="B994" s="1" t="s">
        <v>929</v>
      </c>
      <c r="C994" s="1" t="s">
        <v>38</v>
      </c>
      <c r="D994" s="2">
        <v>43374</v>
      </c>
      <c r="E994" s="2">
        <v>43921</v>
      </c>
      <c r="F994" s="1" t="s">
        <v>91</v>
      </c>
      <c r="G994">
        <v>1</v>
      </c>
      <c r="H994">
        <v>9</v>
      </c>
      <c r="I994" s="1" t="s">
        <v>16</v>
      </c>
      <c r="J994" s="1" t="s">
        <v>56</v>
      </c>
      <c r="K994" s="1" t="s">
        <v>57</v>
      </c>
      <c r="L994" s="1" t="s">
        <v>61</v>
      </c>
      <c r="M994" s="1" t="s">
        <v>62</v>
      </c>
      <c r="N994" s="1" t="s">
        <v>200</v>
      </c>
      <c r="O994" s="1" t="s">
        <v>201</v>
      </c>
      <c r="P994" s="1" t="s">
        <v>930</v>
      </c>
      <c r="Q994">
        <v>8</v>
      </c>
      <c r="R994" s="1" t="s">
        <v>22</v>
      </c>
      <c r="S994">
        <v>1115</v>
      </c>
      <c r="T994" s="1" t="s">
        <v>619</v>
      </c>
      <c r="U994" s="1" t="s">
        <v>620</v>
      </c>
      <c r="V994">
        <v>7</v>
      </c>
      <c r="W994" s="1" t="s">
        <v>31</v>
      </c>
      <c r="X994" s="1" t="s">
        <v>32</v>
      </c>
      <c r="Y994" s="1" t="s">
        <v>52</v>
      </c>
      <c r="Z994">
        <v>177619</v>
      </c>
      <c r="AA994" t="s">
        <v>1257</v>
      </c>
      <c r="AB994" t="s">
        <v>1257</v>
      </c>
    </row>
    <row r="995" spans="1:28">
      <c r="A995">
        <v>10645</v>
      </c>
      <c r="B995" s="1" t="s">
        <v>1222</v>
      </c>
      <c r="C995" s="1" t="s">
        <v>38</v>
      </c>
      <c r="D995" s="2">
        <v>43600</v>
      </c>
      <c r="E995" s="2">
        <v>43965</v>
      </c>
      <c r="F995" s="1" t="s">
        <v>91</v>
      </c>
      <c r="G995">
        <v>1</v>
      </c>
      <c r="H995">
        <v>9</v>
      </c>
      <c r="I995" s="1" t="s">
        <v>16</v>
      </c>
      <c r="J995" s="1" t="s">
        <v>40</v>
      </c>
      <c r="K995" s="1" t="s">
        <v>41</v>
      </c>
      <c r="L995" s="1" t="s">
        <v>150</v>
      </c>
      <c r="M995" s="1" t="s">
        <v>151</v>
      </c>
      <c r="N995" s="1" t="s">
        <v>349</v>
      </c>
      <c r="O995" s="1" t="s">
        <v>350</v>
      </c>
      <c r="P995" s="1" t="s">
        <v>1223</v>
      </c>
      <c r="Q995">
        <v>7</v>
      </c>
      <c r="R995" s="1" t="s">
        <v>314</v>
      </c>
      <c r="S995">
        <v>573</v>
      </c>
      <c r="T995" s="1" t="s">
        <v>369</v>
      </c>
      <c r="U995" s="1" t="s">
        <v>370</v>
      </c>
      <c r="V995">
        <v>5</v>
      </c>
      <c r="W995" s="1" t="s">
        <v>109</v>
      </c>
      <c r="X995" s="1" t="s">
        <v>109</v>
      </c>
      <c r="Y995" s="1" t="s">
        <v>161</v>
      </c>
      <c r="Z995">
        <v>178930</v>
      </c>
      <c r="AA995" t="s">
        <v>1257</v>
      </c>
      <c r="AB995" t="s">
        <v>1257</v>
      </c>
    </row>
    <row r="996" spans="1:28">
      <c r="A996">
        <v>10645</v>
      </c>
      <c r="B996" s="1" t="s">
        <v>1222</v>
      </c>
      <c r="C996" s="1" t="s">
        <v>38</v>
      </c>
      <c r="D996" s="2">
        <v>43600</v>
      </c>
      <c r="E996" s="2">
        <v>43965</v>
      </c>
      <c r="F996" s="1" t="s">
        <v>91</v>
      </c>
      <c r="G996">
        <v>1</v>
      </c>
      <c r="H996">
        <v>9</v>
      </c>
      <c r="I996" s="1" t="s">
        <v>16</v>
      </c>
      <c r="J996" s="1" t="s">
        <v>40</v>
      </c>
      <c r="K996" s="1" t="s">
        <v>41</v>
      </c>
      <c r="L996" s="1" t="s">
        <v>150</v>
      </c>
      <c r="M996" s="1" t="s">
        <v>151</v>
      </c>
      <c r="N996" s="1" t="s">
        <v>349</v>
      </c>
      <c r="O996" s="1" t="s">
        <v>350</v>
      </c>
      <c r="P996" s="1" t="s">
        <v>1223</v>
      </c>
      <c r="Q996">
        <v>7</v>
      </c>
      <c r="R996" s="1" t="s">
        <v>314</v>
      </c>
      <c r="S996">
        <v>573</v>
      </c>
      <c r="T996" s="1" t="s">
        <v>369</v>
      </c>
      <c r="U996" s="1" t="s">
        <v>370</v>
      </c>
      <c r="V996">
        <v>5</v>
      </c>
      <c r="W996" s="1" t="s">
        <v>109</v>
      </c>
      <c r="X996" s="1" t="s">
        <v>109</v>
      </c>
      <c r="Y996" s="1" t="s">
        <v>34</v>
      </c>
      <c r="Z996">
        <v>178930</v>
      </c>
      <c r="AA996" t="s">
        <v>1257</v>
      </c>
      <c r="AB996" t="s">
        <v>1257</v>
      </c>
    </row>
    <row r="997" spans="1:28">
      <c r="A997">
        <v>10646</v>
      </c>
      <c r="B997" s="1" t="s">
        <v>1224</v>
      </c>
      <c r="C997" s="1" t="s">
        <v>38</v>
      </c>
      <c r="D997" s="2">
        <v>43586</v>
      </c>
      <c r="E997" s="2">
        <v>43951</v>
      </c>
      <c r="F997" s="1" t="s">
        <v>91</v>
      </c>
      <c r="G997">
        <v>1</v>
      </c>
      <c r="H997">
        <v>9</v>
      </c>
      <c r="I997" s="1" t="s">
        <v>16</v>
      </c>
      <c r="J997" s="1" t="s">
        <v>40</v>
      </c>
      <c r="K997" s="1" t="s">
        <v>41</v>
      </c>
      <c r="L997" s="1" t="s">
        <v>301</v>
      </c>
      <c r="M997" s="1" t="s">
        <v>302</v>
      </c>
      <c r="N997" s="1" t="s">
        <v>471</v>
      </c>
      <c r="O997" s="1" t="s">
        <v>472</v>
      </c>
      <c r="P997" s="1" t="s">
        <v>604</v>
      </c>
      <c r="Q997">
        <v>7</v>
      </c>
      <c r="R997" s="1" t="s">
        <v>314</v>
      </c>
      <c r="S997">
        <v>573</v>
      </c>
      <c r="T997" s="1" t="s">
        <v>369</v>
      </c>
      <c r="U997" s="1" t="s">
        <v>370</v>
      </c>
      <c r="V997">
        <v>5</v>
      </c>
      <c r="W997" s="1" t="s">
        <v>109</v>
      </c>
      <c r="X997" s="1" t="s">
        <v>109</v>
      </c>
      <c r="Y997" s="1" t="s">
        <v>161</v>
      </c>
      <c r="Z997">
        <v>161950</v>
      </c>
      <c r="AA997" t="s">
        <v>1257</v>
      </c>
      <c r="AB997" t="s">
        <v>1257</v>
      </c>
    </row>
    <row r="998" spans="1:28">
      <c r="A998">
        <v>10646</v>
      </c>
      <c r="B998" s="1" t="s">
        <v>1224</v>
      </c>
      <c r="C998" s="1" t="s">
        <v>38</v>
      </c>
      <c r="D998" s="2">
        <v>43586</v>
      </c>
      <c r="E998" s="2">
        <v>43951</v>
      </c>
      <c r="F998" s="1" t="s">
        <v>91</v>
      </c>
      <c r="G998">
        <v>1</v>
      </c>
      <c r="H998">
        <v>9</v>
      </c>
      <c r="I998" s="1" t="s">
        <v>16</v>
      </c>
      <c r="J998" s="1" t="s">
        <v>40</v>
      </c>
      <c r="K998" s="1" t="s">
        <v>41</v>
      </c>
      <c r="L998" s="1" t="s">
        <v>301</v>
      </c>
      <c r="M998" s="1" t="s">
        <v>302</v>
      </c>
      <c r="N998" s="1" t="s">
        <v>471</v>
      </c>
      <c r="O998" s="1" t="s">
        <v>472</v>
      </c>
      <c r="P998" s="1" t="s">
        <v>604</v>
      </c>
      <c r="Q998">
        <v>7</v>
      </c>
      <c r="R998" s="1" t="s">
        <v>314</v>
      </c>
      <c r="S998">
        <v>573</v>
      </c>
      <c r="T998" s="1" t="s">
        <v>369</v>
      </c>
      <c r="U998" s="1" t="s">
        <v>370</v>
      </c>
      <c r="V998">
        <v>5</v>
      </c>
      <c r="W998" s="1" t="s">
        <v>109</v>
      </c>
      <c r="X998" s="1" t="s">
        <v>109</v>
      </c>
      <c r="Y998" s="1" t="s">
        <v>52</v>
      </c>
      <c r="Z998">
        <v>161950</v>
      </c>
      <c r="AA998" t="s">
        <v>1257</v>
      </c>
      <c r="AB998" t="s">
        <v>1257</v>
      </c>
    </row>
    <row r="999" spans="1:28">
      <c r="A999">
        <v>10737</v>
      </c>
      <c r="B999" s="1" t="s">
        <v>937</v>
      </c>
      <c r="C999" s="1" t="s">
        <v>38</v>
      </c>
      <c r="D999" s="2">
        <v>43647</v>
      </c>
      <c r="E999" s="2">
        <v>44074</v>
      </c>
      <c r="F999" s="1" t="s">
        <v>91</v>
      </c>
      <c r="G999">
        <v>1</v>
      </c>
      <c r="H999">
        <v>9</v>
      </c>
      <c r="I999" s="1" t="s">
        <v>16</v>
      </c>
      <c r="J999" s="1" t="s">
        <v>85</v>
      </c>
      <c r="K999" s="1" t="s">
        <v>86</v>
      </c>
      <c r="L999" s="1" t="s">
        <v>87</v>
      </c>
      <c r="M999" s="1" t="s">
        <v>88</v>
      </c>
      <c r="N999" s="1" t="s">
        <v>281</v>
      </c>
      <c r="O999" s="1" t="s">
        <v>282</v>
      </c>
      <c r="P999" s="1" t="s">
        <v>938</v>
      </c>
      <c r="Q999">
        <v>8</v>
      </c>
      <c r="R999" s="1" t="s">
        <v>22</v>
      </c>
      <c r="S999">
        <v>34</v>
      </c>
      <c r="T999" s="1" t="s">
        <v>939</v>
      </c>
      <c r="U999" s="1" t="s">
        <v>940</v>
      </c>
      <c r="V999">
        <v>7</v>
      </c>
      <c r="W999" s="1" t="s">
        <v>31</v>
      </c>
      <c r="X999" s="1" t="s">
        <v>32</v>
      </c>
      <c r="Y999" s="1" t="s">
        <v>90</v>
      </c>
      <c r="Z999">
        <v>409407</v>
      </c>
      <c r="AA999" t="s">
        <v>1257</v>
      </c>
      <c r="AB999" t="s">
        <v>1257</v>
      </c>
    </row>
    <row r="1000" spans="1:28">
      <c r="A1000">
        <v>10739</v>
      </c>
      <c r="B1000" s="1" t="s">
        <v>943</v>
      </c>
      <c r="C1000" s="1" t="s">
        <v>38</v>
      </c>
      <c r="D1000" s="2">
        <v>43826</v>
      </c>
      <c r="E1000" s="2">
        <v>44561</v>
      </c>
      <c r="F1000" s="1" t="s">
        <v>91</v>
      </c>
      <c r="G1000">
        <v>1</v>
      </c>
      <c r="H1000">
        <v>9</v>
      </c>
      <c r="I1000" s="1" t="s">
        <v>16</v>
      </c>
      <c r="J1000" s="1" t="s">
        <v>85</v>
      </c>
      <c r="K1000" s="1" t="s">
        <v>86</v>
      </c>
      <c r="L1000" s="1" t="s">
        <v>87</v>
      </c>
      <c r="M1000" s="1" t="s">
        <v>88</v>
      </c>
      <c r="N1000" s="1" t="s">
        <v>324</v>
      </c>
      <c r="O1000" s="1" t="s">
        <v>325</v>
      </c>
      <c r="P1000" s="1" t="s">
        <v>944</v>
      </c>
      <c r="Q1000">
        <v>7</v>
      </c>
      <c r="R1000" s="1" t="s">
        <v>314</v>
      </c>
      <c r="S1000">
        <v>15</v>
      </c>
      <c r="T1000" s="1" t="s">
        <v>326</v>
      </c>
      <c r="U1000" s="1" t="s">
        <v>327</v>
      </c>
      <c r="V1000">
        <v>7</v>
      </c>
      <c r="W1000" s="1" t="s">
        <v>31</v>
      </c>
      <c r="X1000" s="1" t="s">
        <v>32</v>
      </c>
      <c r="Y1000" s="1" t="s">
        <v>34</v>
      </c>
      <c r="Z1000">
        <v>440621</v>
      </c>
      <c r="AA1000" t="s">
        <v>1257</v>
      </c>
      <c r="AB1000" t="s">
        <v>1257</v>
      </c>
    </row>
    <row r="1001" spans="1:28">
      <c r="A1001">
        <v>10739</v>
      </c>
      <c r="B1001" s="1" t="s">
        <v>943</v>
      </c>
      <c r="C1001" s="1" t="s">
        <v>38</v>
      </c>
      <c r="D1001" s="2">
        <v>43826</v>
      </c>
      <c r="E1001" s="2">
        <v>44561</v>
      </c>
      <c r="F1001" s="1" t="s">
        <v>91</v>
      </c>
      <c r="G1001">
        <v>1</v>
      </c>
      <c r="H1001">
        <v>9</v>
      </c>
      <c r="I1001" s="1" t="s">
        <v>16</v>
      </c>
      <c r="J1001" s="1" t="s">
        <v>85</v>
      </c>
      <c r="K1001" s="1" t="s">
        <v>86</v>
      </c>
      <c r="L1001" s="1" t="s">
        <v>87</v>
      </c>
      <c r="M1001" s="1" t="s">
        <v>88</v>
      </c>
      <c r="N1001" s="1" t="s">
        <v>324</v>
      </c>
      <c r="O1001" s="1" t="s">
        <v>325</v>
      </c>
      <c r="P1001" s="1" t="s">
        <v>944</v>
      </c>
      <c r="Q1001">
        <v>8</v>
      </c>
      <c r="R1001" s="1" t="s">
        <v>22</v>
      </c>
      <c r="S1001">
        <v>34</v>
      </c>
      <c r="T1001" s="1" t="s">
        <v>939</v>
      </c>
      <c r="U1001" s="1" t="s">
        <v>940</v>
      </c>
      <c r="V1001">
        <v>7</v>
      </c>
      <c r="W1001" s="1" t="s">
        <v>31</v>
      </c>
      <c r="X1001" s="1" t="s">
        <v>32</v>
      </c>
      <c r="Y1001" s="1" t="s">
        <v>34</v>
      </c>
      <c r="Z1001">
        <v>440621</v>
      </c>
      <c r="AA1001" t="s">
        <v>1257</v>
      </c>
      <c r="AB1001" t="s">
        <v>1257</v>
      </c>
    </row>
    <row r="1002" spans="1:28">
      <c r="A1002">
        <v>10826</v>
      </c>
      <c r="B1002" s="1" t="s">
        <v>1463</v>
      </c>
      <c r="C1002" s="1" t="s">
        <v>38</v>
      </c>
      <c r="D1002" s="2">
        <v>43709</v>
      </c>
      <c r="E1002" s="2">
        <v>43921</v>
      </c>
      <c r="F1002" s="1" t="s">
        <v>91</v>
      </c>
      <c r="G1002">
        <v>1</v>
      </c>
      <c r="H1002">
        <v>9</v>
      </c>
      <c r="I1002" s="1" t="s">
        <v>16</v>
      </c>
      <c r="J1002" s="1" t="s">
        <v>93</v>
      </c>
      <c r="K1002" s="1" t="s">
        <v>94</v>
      </c>
      <c r="L1002" s="1" t="s">
        <v>408</v>
      </c>
      <c r="M1002" s="1" t="s">
        <v>409</v>
      </c>
      <c r="N1002" s="1" t="s">
        <v>410</v>
      </c>
      <c r="O1002" s="1" t="s">
        <v>411</v>
      </c>
      <c r="P1002" s="1" t="s">
        <v>1463</v>
      </c>
      <c r="Q1002">
        <v>8</v>
      </c>
      <c r="R1002" s="1" t="s">
        <v>22</v>
      </c>
      <c r="S1002">
        <v>100163</v>
      </c>
      <c r="T1002" s="1" t="s">
        <v>745</v>
      </c>
      <c r="U1002" s="1" t="s">
        <v>894</v>
      </c>
      <c r="V1002">
        <v>6</v>
      </c>
      <c r="W1002" s="1" t="s">
        <v>51</v>
      </c>
      <c r="X1002" s="1" t="s">
        <v>51</v>
      </c>
      <c r="Y1002" s="1" t="s">
        <v>745</v>
      </c>
      <c r="Z1002">
        <v>97979</v>
      </c>
      <c r="AA1002" t="s">
        <v>1257</v>
      </c>
      <c r="AB1002" t="s">
        <v>1257</v>
      </c>
    </row>
    <row r="1003" spans="1:28">
      <c r="A1003">
        <v>10826</v>
      </c>
      <c r="B1003" s="1" t="s">
        <v>1463</v>
      </c>
      <c r="C1003" s="1" t="s">
        <v>38</v>
      </c>
      <c r="D1003" s="2">
        <v>43709</v>
      </c>
      <c r="E1003" s="2">
        <v>43921</v>
      </c>
      <c r="F1003" s="1" t="s">
        <v>91</v>
      </c>
      <c r="G1003">
        <v>1</v>
      </c>
      <c r="H1003">
        <v>9</v>
      </c>
      <c r="I1003" s="1" t="s">
        <v>16</v>
      </c>
      <c r="J1003" s="1" t="s">
        <v>93</v>
      </c>
      <c r="K1003" s="1" t="s">
        <v>94</v>
      </c>
      <c r="L1003" s="1" t="s">
        <v>408</v>
      </c>
      <c r="M1003" s="1" t="s">
        <v>409</v>
      </c>
      <c r="N1003" s="1" t="s">
        <v>410</v>
      </c>
      <c r="O1003" s="1" t="s">
        <v>411</v>
      </c>
      <c r="P1003" s="1" t="s">
        <v>1463</v>
      </c>
      <c r="Q1003">
        <v>8</v>
      </c>
      <c r="R1003" s="1" t="s">
        <v>22</v>
      </c>
      <c r="S1003">
        <v>100163</v>
      </c>
      <c r="T1003" s="1" t="s">
        <v>745</v>
      </c>
      <c r="U1003" s="1" t="s">
        <v>894</v>
      </c>
      <c r="V1003">
        <v>7</v>
      </c>
      <c r="W1003" s="1" t="s">
        <v>31</v>
      </c>
      <c r="X1003" s="1" t="s">
        <v>32</v>
      </c>
      <c r="Y1003" s="1" t="s">
        <v>745</v>
      </c>
      <c r="Z1003">
        <v>97979</v>
      </c>
      <c r="AA1003" t="s">
        <v>1257</v>
      </c>
      <c r="AB1003" t="s">
        <v>1257</v>
      </c>
    </row>
    <row r="1004" spans="1:28">
      <c r="A1004">
        <v>10852</v>
      </c>
      <c r="B1004" s="1" t="s">
        <v>1464</v>
      </c>
      <c r="C1004" s="1" t="s">
        <v>38</v>
      </c>
      <c r="D1004" s="2">
        <v>43763</v>
      </c>
      <c r="E1004" s="2">
        <v>43799</v>
      </c>
      <c r="F1004" s="1" t="s">
        <v>91</v>
      </c>
      <c r="G1004">
        <v>1</v>
      </c>
      <c r="H1004">
        <v>9</v>
      </c>
      <c r="I1004" s="1" t="s">
        <v>16</v>
      </c>
      <c r="J1004" s="1" t="s">
        <v>93</v>
      </c>
      <c r="K1004" s="1" t="s">
        <v>94</v>
      </c>
      <c r="L1004" s="1" t="s">
        <v>95</v>
      </c>
      <c r="M1004" s="1" t="s">
        <v>96</v>
      </c>
      <c r="N1004" s="1" t="s">
        <v>1465</v>
      </c>
      <c r="O1004" s="1" t="s">
        <v>1466</v>
      </c>
      <c r="P1004" s="1" t="s">
        <v>1467</v>
      </c>
      <c r="Q1004">
        <v>8</v>
      </c>
      <c r="R1004" s="1" t="s">
        <v>22</v>
      </c>
      <c r="S1004">
        <v>100261</v>
      </c>
      <c r="T1004" s="1" t="s">
        <v>1468</v>
      </c>
      <c r="U1004" s="1" t="s">
        <v>1469</v>
      </c>
      <c r="V1004">
        <v>6</v>
      </c>
      <c r="W1004" s="1" t="s">
        <v>51</v>
      </c>
      <c r="X1004" s="1" t="s">
        <v>51</v>
      </c>
      <c r="Y1004" s="1" t="s">
        <v>1468</v>
      </c>
      <c r="Z1004">
        <v>293071</v>
      </c>
      <c r="AA1004" t="s">
        <v>1257</v>
      </c>
      <c r="AB1004" t="s">
        <v>1257</v>
      </c>
    </row>
    <row r="1005" spans="1:28">
      <c r="A1005">
        <v>10856</v>
      </c>
      <c r="B1005" s="1" t="s">
        <v>1470</v>
      </c>
      <c r="C1005" s="1" t="s">
        <v>38</v>
      </c>
      <c r="D1005" s="2">
        <v>43352</v>
      </c>
      <c r="E1005" s="2">
        <v>43861</v>
      </c>
      <c r="F1005" s="1" t="s">
        <v>91</v>
      </c>
      <c r="G1005">
        <v>1</v>
      </c>
      <c r="H1005">
        <v>9</v>
      </c>
      <c r="I1005" s="1" t="s">
        <v>16</v>
      </c>
      <c r="J1005" s="1" t="s">
        <v>286</v>
      </c>
      <c r="K1005" s="1" t="s">
        <v>287</v>
      </c>
      <c r="L1005" s="1" t="s">
        <v>902</v>
      </c>
      <c r="M1005" s="1" t="s">
        <v>903</v>
      </c>
      <c r="N1005" s="1" t="s">
        <v>1471</v>
      </c>
      <c r="O1005" s="1" t="s">
        <v>1472</v>
      </c>
      <c r="P1005" s="1" t="s">
        <v>1473</v>
      </c>
      <c r="Q1005">
        <v>8</v>
      </c>
      <c r="R1005" s="1" t="s">
        <v>22</v>
      </c>
      <c r="S1005">
        <v>100135</v>
      </c>
      <c r="T1005" s="1" t="s">
        <v>1474</v>
      </c>
      <c r="U1005" s="1" t="s">
        <v>1475</v>
      </c>
      <c r="V1005">
        <v>6</v>
      </c>
      <c r="W1005" s="1" t="s">
        <v>51</v>
      </c>
      <c r="X1005" s="1" t="s">
        <v>51</v>
      </c>
      <c r="Y1005" s="1" t="s">
        <v>1474</v>
      </c>
      <c r="Z1005">
        <v>313468</v>
      </c>
      <c r="AA1005" t="s">
        <v>1257</v>
      </c>
      <c r="AB1005" t="s">
        <v>1257</v>
      </c>
    </row>
    <row r="1006" spans="1:28">
      <c r="A1006">
        <v>10866</v>
      </c>
      <c r="B1006" s="1" t="s">
        <v>1476</v>
      </c>
      <c r="C1006" s="1" t="s">
        <v>38</v>
      </c>
      <c r="D1006" s="2">
        <v>43647</v>
      </c>
      <c r="E1006" s="2">
        <v>44377</v>
      </c>
      <c r="F1006" s="1" t="s">
        <v>91</v>
      </c>
      <c r="G1006">
        <v>1</v>
      </c>
      <c r="H1006">
        <v>9</v>
      </c>
      <c r="I1006" s="1" t="s">
        <v>16</v>
      </c>
      <c r="J1006" s="1" t="s">
        <v>40</v>
      </c>
      <c r="K1006" s="1" t="s">
        <v>41</v>
      </c>
      <c r="L1006" s="1" t="s">
        <v>171</v>
      </c>
      <c r="M1006" s="1" t="s">
        <v>172</v>
      </c>
      <c r="N1006" s="1" t="s">
        <v>259</v>
      </c>
      <c r="O1006" s="1" t="s">
        <v>172</v>
      </c>
      <c r="P1006" s="1" t="s">
        <v>1477</v>
      </c>
      <c r="Q1006">
        <v>8</v>
      </c>
      <c r="R1006" s="1" t="s">
        <v>22</v>
      </c>
      <c r="S1006">
        <v>100268</v>
      </c>
      <c r="T1006" s="1" t="s">
        <v>1478</v>
      </c>
      <c r="U1006" s="1" t="s">
        <v>1479</v>
      </c>
      <c r="V1006">
        <v>2</v>
      </c>
      <c r="W1006" s="1" t="s">
        <v>169</v>
      </c>
      <c r="X1006" s="1" t="s">
        <v>169</v>
      </c>
      <c r="Y1006" s="1" t="s">
        <v>414</v>
      </c>
      <c r="Z1006">
        <v>269716</v>
      </c>
      <c r="AA1006" t="s">
        <v>1257</v>
      </c>
      <c r="AB1006" t="s">
        <v>1257</v>
      </c>
    </row>
    <row r="1007" spans="1:28">
      <c r="A1007">
        <v>10866</v>
      </c>
      <c r="B1007" s="1" t="s">
        <v>1476</v>
      </c>
      <c r="C1007" s="1" t="s">
        <v>38</v>
      </c>
      <c r="D1007" s="2">
        <v>43647</v>
      </c>
      <c r="E1007" s="2">
        <v>44377</v>
      </c>
      <c r="F1007" s="1" t="s">
        <v>91</v>
      </c>
      <c r="G1007">
        <v>1</v>
      </c>
      <c r="H1007">
        <v>9</v>
      </c>
      <c r="I1007" s="1" t="s">
        <v>16</v>
      </c>
      <c r="J1007" s="1" t="s">
        <v>40</v>
      </c>
      <c r="K1007" s="1" t="s">
        <v>41</v>
      </c>
      <c r="L1007" s="1" t="s">
        <v>171</v>
      </c>
      <c r="M1007" s="1" t="s">
        <v>172</v>
      </c>
      <c r="N1007" s="1" t="s">
        <v>259</v>
      </c>
      <c r="O1007" s="1" t="s">
        <v>172</v>
      </c>
      <c r="P1007" s="1" t="s">
        <v>1477</v>
      </c>
      <c r="Q1007">
        <v>8</v>
      </c>
      <c r="R1007" s="1" t="s">
        <v>22</v>
      </c>
      <c r="S1007">
        <v>100268</v>
      </c>
      <c r="T1007" s="1" t="s">
        <v>1478</v>
      </c>
      <c r="U1007" s="1" t="s">
        <v>1479</v>
      </c>
      <c r="V1007">
        <v>5</v>
      </c>
      <c r="W1007" s="1" t="s">
        <v>109</v>
      </c>
      <c r="X1007" s="1" t="s">
        <v>109</v>
      </c>
      <c r="Y1007" s="1" t="s">
        <v>414</v>
      </c>
      <c r="Z1007">
        <v>269716</v>
      </c>
      <c r="AA1007" t="s">
        <v>1257</v>
      </c>
      <c r="AB1007" t="s">
        <v>1257</v>
      </c>
    </row>
    <row r="1008" spans="1:28">
      <c r="A1008">
        <v>10866</v>
      </c>
      <c r="B1008" s="1" t="s">
        <v>1476</v>
      </c>
      <c r="C1008" s="1" t="s">
        <v>38</v>
      </c>
      <c r="D1008" s="2">
        <v>43647</v>
      </c>
      <c r="E1008" s="2">
        <v>44377</v>
      </c>
      <c r="F1008" s="1" t="s">
        <v>91</v>
      </c>
      <c r="G1008">
        <v>1</v>
      </c>
      <c r="H1008">
        <v>9</v>
      </c>
      <c r="I1008" s="1" t="s">
        <v>16</v>
      </c>
      <c r="J1008" s="1" t="s">
        <v>40</v>
      </c>
      <c r="K1008" s="1" t="s">
        <v>41</v>
      </c>
      <c r="L1008" s="1" t="s">
        <v>179</v>
      </c>
      <c r="M1008" s="1" t="s">
        <v>180</v>
      </c>
      <c r="N1008" s="1" t="s">
        <v>196</v>
      </c>
      <c r="O1008" s="1" t="s">
        <v>197</v>
      </c>
      <c r="P1008" s="1" t="s">
        <v>1477</v>
      </c>
      <c r="Q1008">
        <v>8</v>
      </c>
      <c r="R1008" s="1" t="s">
        <v>22</v>
      </c>
      <c r="S1008">
        <v>100268</v>
      </c>
      <c r="T1008" s="1" t="s">
        <v>1478</v>
      </c>
      <c r="U1008" s="1" t="s">
        <v>1479</v>
      </c>
      <c r="V1008">
        <v>2</v>
      </c>
      <c r="W1008" s="1" t="s">
        <v>169</v>
      </c>
      <c r="X1008" s="1" t="s">
        <v>169</v>
      </c>
      <c r="Y1008" s="1" t="s">
        <v>414</v>
      </c>
      <c r="Z1008">
        <v>176837</v>
      </c>
      <c r="AA1008" t="s">
        <v>1257</v>
      </c>
      <c r="AB1008" t="s">
        <v>1257</v>
      </c>
    </row>
    <row r="1009" spans="1:28">
      <c r="A1009">
        <v>10866</v>
      </c>
      <c r="B1009" s="1" t="s">
        <v>1476</v>
      </c>
      <c r="C1009" s="1" t="s">
        <v>38</v>
      </c>
      <c r="D1009" s="2">
        <v>43647</v>
      </c>
      <c r="E1009" s="2">
        <v>44377</v>
      </c>
      <c r="F1009" s="1" t="s">
        <v>91</v>
      </c>
      <c r="G1009">
        <v>1</v>
      </c>
      <c r="H1009">
        <v>9</v>
      </c>
      <c r="I1009" s="1" t="s">
        <v>16</v>
      </c>
      <c r="J1009" s="1" t="s">
        <v>40</v>
      </c>
      <c r="K1009" s="1" t="s">
        <v>41</v>
      </c>
      <c r="L1009" s="1" t="s">
        <v>179</v>
      </c>
      <c r="M1009" s="1" t="s">
        <v>180</v>
      </c>
      <c r="N1009" s="1" t="s">
        <v>196</v>
      </c>
      <c r="O1009" s="1" t="s">
        <v>197</v>
      </c>
      <c r="P1009" s="1" t="s">
        <v>1477</v>
      </c>
      <c r="Q1009">
        <v>8</v>
      </c>
      <c r="R1009" s="1" t="s">
        <v>22</v>
      </c>
      <c r="S1009">
        <v>100268</v>
      </c>
      <c r="T1009" s="1" t="s">
        <v>1478</v>
      </c>
      <c r="U1009" s="1" t="s">
        <v>1479</v>
      </c>
      <c r="V1009">
        <v>5</v>
      </c>
      <c r="W1009" s="1" t="s">
        <v>109</v>
      </c>
      <c r="X1009" s="1" t="s">
        <v>109</v>
      </c>
      <c r="Y1009" s="1" t="s">
        <v>414</v>
      </c>
      <c r="Z1009">
        <v>176837</v>
      </c>
      <c r="AA1009" t="s">
        <v>1257</v>
      </c>
      <c r="AB1009" t="s">
        <v>1257</v>
      </c>
    </row>
    <row r="1010" spans="1:28">
      <c r="A1010">
        <v>10879</v>
      </c>
      <c r="B1010" s="1" t="s">
        <v>1480</v>
      </c>
      <c r="C1010" s="1" t="s">
        <v>38</v>
      </c>
      <c r="D1010" s="2">
        <v>43647</v>
      </c>
      <c r="E1010" s="2">
        <v>43921</v>
      </c>
      <c r="F1010" s="1" t="s">
        <v>91</v>
      </c>
      <c r="G1010">
        <v>1</v>
      </c>
      <c r="H1010">
        <v>9</v>
      </c>
      <c r="I1010" s="1" t="s">
        <v>16</v>
      </c>
      <c r="J1010" s="1" t="s">
        <v>40</v>
      </c>
      <c r="K1010" s="1" t="s">
        <v>41</v>
      </c>
      <c r="L1010" s="1" t="s">
        <v>191</v>
      </c>
      <c r="M1010" s="1" t="s">
        <v>192</v>
      </c>
      <c r="N1010" s="1" t="s">
        <v>371</v>
      </c>
      <c r="O1010" s="1" t="s">
        <v>372</v>
      </c>
      <c r="P1010" s="1" t="s">
        <v>1480</v>
      </c>
      <c r="Q1010">
        <v>7</v>
      </c>
      <c r="R1010" s="1" t="s">
        <v>314</v>
      </c>
      <c r="S1010">
        <v>538</v>
      </c>
      <c r="T1010" s="1" t="s">
        <v>342</v>
      </c>
      <c r="U1010" s="1" t="s">
        <v>343</v>
      </c>
      <c r="V1010">
        <v>6</v>
      </c>
      <c r="W1010" s="1" t="s">
        <v>51</v>
      </c>
      <c r="X1010" s="1" t="s">
        <v>51</v>
      </c>
      <c r="Y1010" s="1" t="s">
        <v>52</v>
      </c>
      <c r="Z1010">
        <v>196875</v>
      </c>
      <c r="AA1010" t="s">
        <v>1257</v>
      </c>
      <c r="AB1010" t="s">
        <v>1257</v>
      </c>
    </row>
    <row r="1011" spans="1:28">
      <c r="A1011">
        <v>10880</v>
      </c>
      <c r="B1011" s="1" t="s">
        <v>1481</v>
      </c>
      <c r="C1011" s="1" t="s">
        <v>38</v>
      </c>
      <c r="D1011" s="2">
        <v>43647</v>
      </c>
      <c r="E1011" s="2">
        <v>43921</v>
      </c>
      <c r="F1011" s="1" t="s">
        <v>91</v>
      </c>
      <c r="G1011">
        <v>1</v>
      </c>
      <c r="H1011">
        <v>9</v>
      </c>
      <c r="I1011" s="1" t="s">
        <v>16</v>
      </c>
      <c r="J1011" s="1" t="s">
        <v>40</v>
      </c>
      <c r="K1011" s="1" t="s">
        <v>41</v>
      </c>
      <c r="L1011" s="1" t="s">
        <v>191</v>
      </c>
      <c r="M1011" s="1" t="s">
        <v>192</v>
      </c>
      <c r="N1011" s="1" t="s">
        <v>371</v>
      </c>
      <c r="O1011" s="1" t="s">
        <v>372</v>
      </c>
      <c r="P1011" s="1" t="s">
        <v>1481</v>
      </c>
      <c r="Q1011">
        <v>7</v>
      </c>
      <c r="R1011" s="1" t="s">
        <v>314</v>
      </c>
      <c r="S1011">
        <v>538</v>
      </c>
      <c r="T1011" s="1" t="s">
        <v>342</v>
      </c>
      <c r="U1011" s="1" t="s">
        <v>343</v>
      </c>
      <c r="V1011">
        <v>6</v>
      </c>
      <c r="W1011" s="1" t="s">
        <v>51</v>
      </c>
      <c r="X1011" s="1" t="s">
        <v>51</v>
      </c>
      <c r="Y1011" s="1" t="s">
        <v>450</v>
      </c>
      <c r="Z1011">
        <v>196875</v>
      </c>
      <c r="AA1011" t="s">
        <v>1257</v>
      </c>
      <c r="AB1011" t="s">
        <v>1257</v>
      </c>
    </row>
    <row r="1012" spans="1:28">
      <c r="A1012">
        <v>10921</v>
      </c>
      <c r="B1012" s="1" t="s">
        <v>1482</v>
      </c>
      <c r="C1012" s="1" t="s">
        <v>38</v>
      </c>
      <c r="D1012" s="2">
        <v>43586</v>
      </c>
      <c r="E1012" s="2">
        <v>44043</v>
      </c>
      <c r="F1012" s="1" t="s">
        <v>91</v>
      </c>
      <c r="G1012">
        <v>1</v>
      </c>
      <c r="H1012">
        <v>9</v>
      </c>
      <c r="I1012" s="1" t="s">
        <v>16</v>
      </c>
      <c r="J1012" s="1" t="s">
        <v>56</v>
      </c>
      <c r="K1012" s="1" t="s">
        <v>57</v>
      </c>
      <c r="L1012" s="1" t="s">
        <v>132</v>
      </c>
      <c r="M1012" s="1" t="s">
        <v>133</v>
      </c>
      <c r="N1012" s="1" t="s">
        <v>134</v>
      </c>
      <c r="O1012" s="1" t="s">
        <v>133</v>
      </c>
      <c r="P1012" s="1" t="s">
        <v>1483</v>
      </c>
      <c r="Q1012">
        <v>7</v>
      </c>
      <c r="R1012" s="1" t="s">
        <v>314</v>
      </c>
      <c r="S1012">
        <v>81</v>
      </c>
      <c r="T1012" s="1" t="s">
        <v>1299</v>
      </c>
      <c r="U1012" s="1" t="s">
        <v>1300</v>
      </c>
      <c r="V1012">
        <v>7</v>
      </c>
      <c r="W1012" s="1" t="s">
        <v>31</v>
      </c>
      <c r="X1012" s="1" t="s">
        <v>32</v>
      </c>
      <c r="Y1012" s="1" t="s">
        <v>52</v>
      </c>
      <c r="Z1012">
        <v>277228</v>
      </c>
      <c r="AA1012" t="s">
        <v>1257</v>
      </c>
      <c r="AB1012" t="s">
        <v>1257</v>
      </c>
    </row>
    <row r="1013" spans="1:28">
      <c r="A1013">
        <v>10921</v>
      </c>
      <c r="B1013" s="1" t="s">
        <v>1482</v>
      </c>
      <c r="C1013" s="1" t="s">
        <v>38</v>
      </c>
      <c r="D1013" s="2">
        <v>43586</v>
      </c>
      <c r="E1013" s="2">
        <v>44043</v>
      </c>
      <c r="F1013" s="1" t="s">
        <v>91</v>
      </c>
      <c r="G1013">
        <v>1</v>
      </c>
      <c r="H1013">
        <v>9</v>
      </c>
      <c r="I1013" s="1" t="s">
        <v>16</v>
      </c>
      <c r="J1013" s="1" t="s">
        <v>148</v>
      </c>
      <c r="K1013" s="1" t="s">
        <v>149</v>
      </c>
      <c r="L1013" s="1" t="s">
        <v>165</v>
      </c>
      <c r="M1013" s="1" t="s">
        <v>166</v>
      </c>
      <c r="N1013" s="1" t="s">
        <v>167</v>
      </c>
      <c r="O1013" s="1" t="s">
        <v>166</v>
      </c>
      <c r="P1013" s="1" t="s">
        <v>1483</v>
      </c>
      <c r="Q1013">
        <v>7</v>
      </c>
      <c r="R1013" s="1" t="s">
        <v>314</v>
      </c>
      <c r="S1013">
        <v>81</v>
      </c>
      <c r="T1013" s="1" t="s">
        <v>1299</v>
      </c>
      <c r="U1013" s="1" t="s">
        <v>1300</v>
      </c>
      <c r="V1013">
        <v>7</v>
      </c>
      <c r="W1013" s="1" t="s">
        <v>31</v>
      </c>
      <c r="X1013" s="1" t="s">
        <v>32</v>
      </c>
      <c r="Y1013" s="1" t="s">
        <v>52</v>
      </c>
      <c r="Z1013">
        <v>272743</v>
      </c>
      <c r="AA1013" t="s">
        <v>1257</v>
      </c>
      <c r="AB1013" t="s">
        <v>1257</v>
      </c>
    </row>
    <row r="1014" spans="1:28">
      <c r="A1014">
        <v>608</v>
      </c>
      <c r="B1014" s="1" t="s">
        <v>1484</v>
      </c>
      <c r="C1014" s="1" t="s">
        <v>38</v>
      </c>
      <c r="D1014" s="2">
        <v>43784</v>
      </c>
      <c r="E1014" s="2">
        <v>43921</v>
      </c>
      <c r="F1014" s="1" t="s">
        <v>91</v>
      </c>
      <c r="G1014">
        <v>0</v>
      </c>
      <c r="H1014">
        <v>0</v>
      </c>
      <c r="I1014" s="1" t="s">
        <v>16</v>
      </c>
      <c r="J1014" s="1" t="s">
        <v>85</v>
      </c>
      <c r="K1014" s="1" t="s">
        <v>86</v>
      </c>
      <c r="L1014" s="1" t="s">
        <v>87</v>
      </c>
      <c r="M1014" s="1" t="s">
        <v>88</v>
      </c>
      <c r="N1014" s="1" t="s">
        <v>378</v>
      </c>
      <c r="O1014" s="1" t="s">
        <v>379</v>
      </c>
      <c r="P1014" s="1" t="s">
        <v>1484</v>
      </c>
      <c r="Q1014">
        <v>7</v>
      </c>
      <c r="R1014" s="1" t="s">
        <v>314</v>
      </c>
      <c r="S1014">
        <v>577</v>
      </c>
      <c r="T1014" s="1" t="s">
        <v>315</v>
      </c>
      <c r="U1014" s="1" t="s">
        <v>316</v>
      </c>
      <c r="V1014">
        <v>5</v>
      </c>
      <c r="W1014" s="1" t="s">
        <v>109</v>
      </c>
      <c r="X1014" s="1" t="s">
        <v>109</v>
      </c>
      <c r="Y1014" s="1" t="s">
        <v>161</v>
      </c>
      <c r="Z1014">
        <v>260337</v>
      </c>
      <c r="AA1014" t="s">
        <v>1256</v>
      </c>
      <c r="AB1014" t="s">
        <v>1256</v>
      </c>
    </row>
    <row r="1015" spans="1:28">
      <c r="A1015">
        <v>126</v>
      </c>
      <c r="B1015" s="1" t="s">
        <v>823</v>
      </c>
      <c r="C1015" s="1" t="s">
        <v>38</v>
      </c>
      <c r="D1015" s="2">
        <v>41275</v>
      </c>
      <c r="E1015" s="2">
        <v>44926</v>
      </c>
      <c r="F1015" s="1" t="s">
        <v>91</v>
      </c>
      <c r="G1015">
        <v>0</v>
      </c>
      <c r="H1015">
        <v>0</v>
      </c>
      <c r="I1015" s="1" t="s">
        <v>16</v>
      </c>
      <c r="J1015" s="1" t="s">
        <v>17</v>
      </c>
      <c r="K1015" s="1" t="s">
        <v>18</v>
      </c>
      <c r="L1015" s="1" t="s">
        <v>78</v>
      </c>
      <c r="M1015" s="1" t="s">
        <v>79</v>
      </c>
      <c r="N1015" s="1" t="s">
        <v>276</v>
      </c>
      <c r="O1015" s="1" t="s">
        <v>277</v>
      </c>
      <c r="P1015" s="1" t="s">
        <v>824</v>
      </c>
      <c r="Q1015">
        <v>8</v>
      </c>
      <c r="R1015" s="1" t="s">
        <v>22</v>
      </c>
      <c r="S1015">
        <v>1033</v>
      </c>
      <c r="T1015" s="1" t="s">
        <v>825</v>
      </c>
      <c r="U1015" s="1" t="s">
        <v>826</v>
      </c>
      <c r="V1015">
        <v>2</v>
      </c>
      <c r="W1015" s="1" t="s">
        <v>169</v>
      </c>
      <c r="X1015" s="1" t="s">
        <v>169</v>
      </c>
      <c r="Y1015" s="1" t="s">
        <v>825</v>
      </c>
      <c r="Z1015">
        <v>189583</v>
      </c>
      <c r="AA1015" t="s">
        <v>1256</v>
      </c>
      <c r="AB1015" t="s">
        <v>1256</v>
      </c>
    </row>
    <row r="1016" spans="1:28">
      <c r="A1016">
        <v>154</v>
      </c>
      <c r="B1016" s="1" t="s">
        <v>1160</v>
      </c>
      <c r="C1016" s="1" t="s">
        <v>38</v>
      </c>
      <c r="D1016" s="2">
        <v>42552</v>
      </c>
      <c r="E1016" s="2">
        <v>44196</v>
      </c>
      <c r="F1016" s="1" t="s">
        <v>91</v>
      </c>
      <c r="G1016">
        <v>0</v>
      </c>
      <c r="H1016">
        <v>0</v>
      </c>
      <c r="I1016" s="1" t="s">
        <v>16</v>
      </c>
      <c r="J1016" s="1" t="s">
        <v>85</v>
      </c>
      <c r="K1016" s="1" t="s">
        <v>86</v>
      </c>
      <c r="L1016" s="1" t="s">
        <v>87</v>
      </c>
      <c r="M1016" s="1" t="s">
        <v>88</v>
      </c>
      <c r="N1016" s="1" t="s">
        <v>89</v>
      </c>
      <c r="O1016" s="1" t="s">
        <v>88</v>
      </c>
      <c r="P1016" s="1" t="s">
        <v>1160</v>
      </c>
      <c r="Q1016">
        <v>7</v>
      </c>
      <c r="R1016" s="1" t="s">
        <v>314</v>
      </c>
      <c r="S1016">
        <v>217</v>
      </c>
      <c r="T1016" s="1" t="s">
        <v>503</v>
      </c>
      <c r="U1016" s="1" t="s">
        <v>504</v>
      </c>
      <c r="V1016">
        <v>2</v>
      </c>
      <c r="W1016" s="1" t="s">
        <v>169</v>
      </c>
      <c r="X1016" s="1" t="s">
        <v>169</v>
      </c>
      <c r="Y1016" s="1" t="s">
        <v>25</v>
      </c>
      <c r="Z1016">
        <v>347754</v>
      </c>
      <c r="AA1016" t="s">
        <v>1256</v>
      </c>
      <c r="AB1016" t="s">
        <v>1256</v>
      </c>
    </row>
    <row r="1017" spans="1:28">
      <c r="A1017">
        <v>870</v>
      </c>
      <c r="B1017" s="1" t="s">
        <v>869</v>
      </c>
      <c r="C1017" s="1" t="s">
        <v>38</v>
      </c>
      <c r="D1017" s="2">
        <v>43101</v>
      </c>
      <c r="E1017" s="2">
        <v>44196</v>
      </c>
      <c r="F1017" s="1" t="s">
        <v>91</v>
      </c>
      <c r="G1017">
        <v>0</v>
      </c>
      <c r="H1017">
        <v>0</v>
      </c>
      <c r="I1017" s="1" t="s">
        <v>16</v>
      </c>
      <c r="J1017" s="1" t="s">
        <v>17</v>
      </c>
      <c r="K1017" s="1" t="s">
        <v>18</v>
      </c>
      <c r="L1017" s="1" t="s">
        <v>224</v>
      </c>
      <c r="M1017" s="1" t="s">
        <v>225</v>
      </c>
      <c r="N1017" s="1" t="s">
        <v>278</v>
      </c>
      <c r="O1017" s="1" t="s">
        <v>279</v>
      </c>
      <c r="P1017" s="1" t="s">
        <v>870</v>
      </c>
      <c r="Q1017">
        <v>8</v>
      </c>
      <c r="R1017" s="1" t="s">
        <v>22</v>
      </c>
      <c r="S1017">
        <v>100176</v>
      </c>
      <c r="T1017" s="1" t="s">
        <v>871</v>
      </c>
      <c r="U1017" s="1" t="s">
        <v>872</v>
      </c>
      <c r="V1017">
        <v>2</v>
      </c>
      <c r="W1017" s="1" t="s">
        <v>169</v>
      </c>
      <c r="X1017" s="1" t="s">
        <v>169</v>
      </c>
      <c r="Y1017" s="1" t="s">
        <v>871</v>
      </c>
      <c r="Z1017">
        <v>129673</v>
      </c>
      <c r="AA1017" t="s">
        <v>1256</v>
      </c>
      <c r="AB1017" t="s">
        <v>1256</v>
      </c>
    </row>
    <row r="1018" spans="1:28">
      <c r="A1018">
        <v>154</v>
      </c>
      <c r="B1018" s="1" t="s">
        <v>1160</v>
      </c>
      <c r="C1018" s="1" t="s">
        <v>38</v>
      </c>
      <c r="D1018" s="2">
        <v>42552</v>
      </c>
      <c r="E1018" s="2">
        <v>44196</v>
      </c>
      <c r="F1018" s="1" t="s">
        <v>91</v>
      </c>
      <c r="G1018">
        <v>0</v>
      </c>
      <c r="H1018">
        <v>0</v>
      </c>
      <c r="I1018" s="1" t="s">
        <v>16</v>
      </c>
      <c r="J1018" s="1" t="s">
        <v>286</v>
      </c>
      <c r="K1018" s="1" t="s">
        <v>287</v>
      </c>
      <c r="L1018" s="1" t="s">
        <v>902</v>
      </c>
      <c r="M1018" s="1" t="s">
        <v>903</v>
      </c>
      <c r="N1018" s="1" t="s">
        <v>904</v>
      </c>
      <c r="O1018" s="1" t="s">
        <v>903</v>
      </c>
      <c r="P1018" s="1" t="s">
        <v>1160</v>
      </c>
      <c r="Q1018">
        <v>7</v>
      </c>
      <c r="R1018" s="1" t="s">
        <v>314</v>
      </c>
      <c r="S1018">
        <v>217</v>
      </c>
      <c r="T1018" s="1" t="s">
        <v>503</v>
      </c>
      <c r="U1018" s="1" t="s">
        <v>504</v>
      </c>
      <c r="V1018">
        <v>2</v>
      </c>
      <c r="W1018" s="1" t="s">
        <v>169</v>
      </c>
      <c r="X1018" s="1" t="s">
        <v>169</v>
      </c>
      <c r="Y1018" s="1" t="s">
        <v>25</v>
      </c>
      <c r="Z1018">
        <v>339723</v>
      </c>
      <c r="AA1018" t="s">
        <v>1256</v>
      </c>
      <c r="AB1018" t="s">
        <v>1256</v>
      </c>
    </row>
    <row r="1019" spans="1:28">
      <c r="A1019">
        <v>170</v>
      </c>
      <c r="B1019" s="1" t="s">
        <v>834</v>
      </c>
      <c r="C1019" s="1" t="s">
        <v>38</v>
      </c>
      <c r="D1019" s="2">
        <v>42736</v>
      </c>
      <c r="E1019" s="2">
        <v>44561</v>
      </c>
      <c r="F1019" s="1" t="s">
        <v>91</v>
      </c>
      <c r="G1019">
        <v>0</v>
      </c>
      <c r="H1019">
        <v>0</v>
      </c>
      <c r="I1019" s="1" t="s">
        <v>16</v>
      </c>
      <c r="J1019" s="1" t="s">
        <v>203</v>
      </c>
      <c r="K1019" s="1" t="s">
        <v>204</v>
      </c>
      <c r="L1019" s="1" t="s">
        <v>205</v>
      </c>
      <c r="M1019" s="1" t="s">
        <v>206</v>
      </c>
      <c r="N1019" s="1" t="s">
        <v>236</v>
      </c>
      <c r="O1019" s="1" t="s">
        <v>237</v>
      </c>
      <c r="P1019" s="1" t="s">
        <v>834</v>
      </c>
      <c r="Q1019">
        <v>8</v>
      </c>
      <c r="R1019" s="1" t="s">
        <v>22</v>
      </c>
      <c r="S1019">
        <v>287</v>
      </c>
      <c r="T1019" s="1" t="s">
        <v>835</v>
      </c>
      <c r="U1019" s="1" t="s">
        <v>836</v>
      </c>
      <c r="V1019">
        <v>7</v>
      </c>
      <c r="W1019" s="1" t="s">
        <v>31</v>
      </c>
      <c r="X1019" s="1" t="s">
        <v>32</v>
      </c>
      <c r="Y1019" s="1" t="s">
        <v>25</v>
      </c>
      <c r="Z1019">
        <v>134493</v>
      </c>
      <c r="AA1019" t="s">
        <v>1256</v>
      </c>
      <c r="AB1019" t="s">
        <v>1256</v>
      </c>
    </row>
    <row r="1020" spans="1:28">
      <c r="A1020">
        <v>170</v>
      </c>
      <c r="B1020" s="1" t="s">
        <v>834</v>
      </c>
      <c r="C1020" s="1" t="s">
        <v>38</v>
      </c>
      <c r="D1020" s="2">
        <v>42736</v>
      </c>
      <c r="E1020" s="2">
        <v>44561</v>
      </c>
      <c r="F1020" s="1" t="s">
        <v>91</v>
      </c>
      <c r="G1020">
        <v>0</v>
      </c>
      <c r="H1020">
        <v>0</v>
      </c>
      <c r="I1020" s="1" t="s">
        <v>16</v>
      </c>
      <c r="J1020" s="1" t="s">
        <v>17</v>
      </c>
      <c r="K1020" s="1" t="s">
        <v>18</v>
      </c>
      <c r="L1020" s="1" t="s">
        <v>82</v>
      </c>
      <c r="M1020" s="1" t="s">
        <v>83</v>
      </c>
      <c r="N1020" s="1" t="s">
        <v>84</v>
      </c>
      <c r="O1020" s="1" t="s">
        <v>83</v>
      </c>
      <c r="P1020" s="1" t="s">
        <v>834</v>
      </c>
      <c r="Q1020">
        <v>8</v>
      </c>
      <c r="R1020" s="1" t="s">
        <v>22</v>
      </c>
      <c r="S1020">
        <v>287</v>
      </c>
      <c r="T1020" s="1" t="s">
        <v>835</v>
      </c>
      <c r="U1020" s="1" t="s">
        <v>836</v>
      </c>
      <c r="V1020">
        <v>7</v>
      </c>
      <c r="W1020" s="1" t="s">
        <v>31</v>
      </c>
      <c r="X1020" s="1" t="s">
        <v>32</v>
      </c>
      <c r="Y1020" s="1" t="s">
        <v>25</v>
      </c>
      <c r="Z1020">
        <v>462362</v>
      </c>
      <c r="AA1020" t="s">
        <v>1256</v>
      </c>
      <c r="AB1020" t="s">
        <v>1256</v>
      </c>
    </row>
    <row r="1021" spans="1:28">
      <c r="A1021">
        <v>675</v>
      </c>
      <c r="B1021" s="1" t="s">
        <v>135</v>
      </c>
      <c r="C1021" s="1" t="s">
        <v>38</v>
      </c>
      <c r="D1021" s="2">
        <v>43084</v>
      </c>
      <c r="E1021" s="2">
        <v>44179</v>
      </c>
      <c r="F1021" s="1" t="s">
        <v>91</v>
      </c>
      <c r="G1021">
        <v>0</v>
      </c>
      <c r="H1021">
        <v>0</v>
      </c>
      <c r="I1021" s="1" t="s">
        <v>16</v>
      </c>
      <c r="J1021" s="1" t="s">
        <v>17</v>
      </c>
      <c r="K1021" s="1" t="s">
        <v>18</v>
      </c>
      <c r="L1021" s="1" t="s">
        <v>82</v>
      </c>
      <c r="M1021" s="1" t="s">
        <v>83</v>
      </c>
      <c r="N1021" s="1" t="s">
        <v>84</v>
      </c>
      <c r="O1021" s="1" t="s">
        <v>83</v>
      </c>
      <c r="P1021" s="1" t="s">
        <v>137</v>
      </c>
      <c r="Q1021">
        <v>1</v>
      </c>
      <c r="R1021" s="1" t="s">
        <v>68</v>
      </c>
      <c r="S1021">
        <v>554</v>
      </c>
      <c r="T1021" s="1" t="s">
        <v>126</v>
      </c>
      <c r="U1021" s="1" t="s">
        <v>127</v>
      </c>
      <c r="V1021">
        <v>7</v>
      </c>
      <c r="W1021" s="1" t="s">
        <v>31</v>
      </c>
      <c r="X1021" s="1" t="s">
        <v>32</v>
      </c>
      <c r="Y1021" s="1" t="s">
        <v>138</v>
      </c>
      <c r="Z1021">
        <v>462362</v>
      </c>
      <c r="AA1021" t="s">
        <v>1256</v>
      </c>
      <c r="AB1021" t="s">
        <v>1256</v>
      </c>
    </row>
    <row r="1022" spans="1:28">
      <c r="A1022">
        <v>793</v>
      </c>
      <c r="B1022" s="1" t="s">
        <v>856</v>
      </c>
      <c r="C1022" s="1" t="s">
        <v>38</v>
      </c>
      <c r="D1022" s="2">
        <v>43132</v>
      </c>
      <c r="E1022" s="2">
        <v>44896</v>
      </c>
      <c r="F1022" s="1" t="s">
        <v>91</v>
      </c>
      <c r="G1022">
        <v>0</v>
      </c>
      <c r="H1022">
        <v>0</v>
      </c>
      <c r="I1022" s="1" t="s">
        <v>16</v>
      </c>
      <c r="J1022" s="1" t="s">
        <v>17</v>
      </c>
      <c r="K1022" s="1" t="s">
        <v>18</v>
      </c>
      <c r="L1022" s="1" t="s">
        <v>82</v>
      </c>
      <c r="M1022" s="1" t="s">
        <v>83</v>
      </c>
      <c r="N1022" s="1" t="s">
        <v>84</v>
      </c>
      <c r="O1022" s="1" t="s">
        <v>83</v>
      </c>
      <c r="P1022" s="1" t="s">
        <v>856</v>
      </c>
      <c r="Q1022">
        <v>8</v>
      </c>
      <c r="R1022" s="1" t="s">
        <v>22</v>
      </c>
      <c r="S1022">
        <v>1033</v>
      </c>
      <c r="T1022" s="1" t="s">
        <v>825</v>
      </c>
      <c r="U1022" s="1" t="s">
        <v>826</v>
      </c>
      <c r="V1022">
        <v>2</v>
      </c>
      <c r="W1022" s="1" t="s">
        <v>169</v>
      </c>
      <c r="X1022" s="1" t="s">
        <v>169</v>
      </c>
      <c r="Y1022" s="1" t="s">
        <v>131</v>
      </c>
      <c r="Z1022">
        <v>462362</v>
      </c>
      <c r="AA1022" t="s">
        <v>1256</v>
      </c>
      <c r="AB1022" t="s">
        <v>1256</v>
      </c>
    </row>
    <row r="1023" spans="1:28">
      <c r="A1023">
        <v>170</v>
      </c>
      <c r="B1023" s="1" t="s">
        <v>834</v>
      </c>
      <c r="C1023" s="1" t="s">
        <v>38</v>
      </c>
      <c r="D1023" s="2">
        <v>42736</v>
      </c>
      <c r="E1023" s="2">
        <v>44561</v>
      </c>
      <c r="F1023" s="1" t="s">
        <v>91</v>
      </c>
      <c r="G1023">
        <v>0</v>
      </c>
      <c r="H1023">
        <v>0</v>
      </c>
      <c r="I1023" s="1" t="s">
        <v>16</v>
      </c>
      <c r="J1023" s="1" t="s">
        <v>17</v>
      </c>
      <c r="K1023" s="1" t="s">
        <v>18</v>
      </c>
      <c r="L1023" s="1" t="s">
        <v>75</v>
      </c>
      <c r="M1023" s="1" t="s">
        <v>76</v>
      </c>
      <c r="N1023" s="1" t="s">
        <v>77</v>
      </c>
      <c r="O1023" s="1" t="s">
        <v>76</v>
      </c>
      <c r="P1023" s="1" t="s">
        <v>834</v>
      </c>
      <c r="Q1023">
        <v>8</v>
      </c>
      <c r="R1023" s="1" t="s">
        <v>22</v>
      </c>
      <c r="S1023">
        <v>287</v>
      </c>
      <c r="T1023" s="1" t="s">
        <v>835</v>
      </c>
      <c r="U1023" s="1" t="s">
        <v>836</v>
      </c>
      <c r="V1023">
        <v>7</v>
      </c>
      <c r="W1023" s="1" t="s">
        <v>31</v>
      </c>
      <c r="X1023" s="1" t="s">
        <v>32</v>
      </c>
      <c r="Y1023" s="1" t="s">
        <v>25</v>
      </c>
      <c r="Z1023">
        <v>167886</v>
      </c>
      <c r="AA1023" t="s">
        <v>1256</v>
      </c>
      <c r="AB1023" t="s">
        <v>1256</v>
      </c>
    </row>
    <row r="1024" spans="1:28">
      <c r="A1024">
        <v>757</v>
      </c>
      <c r="B1024" s="1" t="s">
        <v>1161</v>
      </c>
      <c r="C1024" s="1" t="s">
        <v>38</v>
      </c>
      <c r="D1024" s="2">
        <v>43466</v>
      </c>
      <c r="E1024" s="2">
        <v>43800</v>
      </c>
      <c r="F1024" s="1" t="s">
        <v>91</v>
      </c>
      <c r="G1024">
        <v>0</v>
      </c>
      <c r="H1024">
        <v>0</v>
      </c>
      <c r="I1024" s="1" t="s">
        <v>16</v>
      </c>
      <c r="J1024" s="1" t="s">
        <v>17</v>
      </c>
      <c r="K1024" s="1" t="s">
        <v>18</v>
      </c>
      <c r="L1024" s="1" t="s">
        <v>75</v>
      </c>
      <c r="M1024" s="1" t="s">
        <v>76</v>
      </c>
      <c r="N1024" s="1" t="s">
        <v>77</v>
      </c>
      <c r="O1024" s="1" t="s">
        <v>76</v>
      </c>
      <c r="P1024" s="1" t="s">
        <v>1162</v>
      </c>
      <c r="Q1024">
        <v>7</v>
      </c>
      <c r="R1024" s="1" t="s">
        <v>314</v>
      </c>
      <c r="S1024">
        <v>511</v>
      </c>
      <c r="T1024" s="1" t="s">
        <v>1163</v>
      </c>
      <c r="U1024" s="1" t="s">
        <v>1164</v>
      </c>
      <c r="V1024">
        <v>10</v>
      </c>
      <c r="W1024" s="1" t="s">
        <v>98</v>
      </c>
      <c r="X1024" s="1" t="s">
        <v>99</v>
      </c>
      <c r="Y1024" s="1" t="s">
        <v>1163</v>
      </c>
      <c r="Z1024">
        <v>167886</v>
      </c>
      <c r="AA1024" t="s">
        <v>1256</v>
      </c>
      <c r="AB1024" t="s">
        <v>1256</v>
      </c>
    </row>
    <row r="1025" spans="1:28">
      <c r="A1025">
        <v>171</v>
      </c>
      <c r="B1025" s="1" t="s">
        <v>837</v>
      </c>
      <c r="C1025" s="1" t="s">
        <v>38</v>
      </c>
      <c r="D1025" s="2">
        <v>42005</v>
      </c>
      <c r="E1025" s="2">
        <v>44196</v>
      </c>
      <c r="F1025" s="1" t="s">
        <v>91</v>
      </c>
      <c r="G1025">
        <v>0</v>
      </c>
      <c r="H1025">
        <v>0</v>
      </c>
      <c r="I1025" s="1" t="s">
        <v>16</v>
      </c>
      <c r="J1025" s="1" t="s">
        <v>203</v>
      </c>
      <c r="K1025" s="1" t="s">
        <v>204</v>
      </c>
      <c r="L1025" s="1" t="s">
        <v>213</v>
      </c>
      <c r="M1025" s="1" t="s">
        <v>214</v>
      </c>
      <c r="N1025" s="1" t="s">
        <v>651</v>
      </c>
      <c r="O1025" s="1" t="s">
        <v>652</v>
      </c>
      <c r="P1025" s="1" t="s">
        <v>838</v>
      </c>
      <c r="Q1025">
        <v>8</v>
      </c>
      <c r="R1025" s="1" t="s">
        <v>22</v>
      </c>
      <c r="S1025">
        <v>584</v>
      </c>
      <c r="T1025" s="1" t="s">
        <v>839</v>
      </c>
      <c r="U1025" s="1" t="s">
        <v>840</v>
      </c>
      <c r="V1025">
        <v>2</v>
      </c>
      <c r="W1025" s="1" t="s">
        <v>169</v>
      </c>
      <c r="X1025" s="1" t="s">
        <v>169</v>
      </c>
      <c r="Y1025" s="1" t="s">
        <v>25</v>
      </c>
      <c r="Z1025">
        <v>102707</v>
      </c>
      <c r="AA1025" t="s">
        <v>1256</v>
      </c>
      <c r="AB1025" t="s">
        <v>1256</v>
      </c>
    </row>
    <row r="1026" spans="1:28">
      <c r="A1026">
        <v>451</v>
      </c>
      <c r="B1026" s="1" t="s">
        <v>429</v>
      </c>
      <c r="C1026" s="1" t="s">
        <v>38</v>
      </c>
      <c r="D1026" s="2">
        <v>43040</v>
      </c>
      <c r="E1026" s="2">
        <v>43799</v>
      </c>
      <c r="F1026" s="1" t="s">
        <v>91</v>
      </c>
      <c r="G1026">
        <v>0</v>
      </c>
      <c r="H1026">
        <v>0</v>
      </c>
      <c r="I1026" s="1" t="s">
        <v>16</v>
      </c>
      <c r="J1026" s="1" t="s">
        <v>203</v>
      </c>
      <c r="K1026" s="1" t="s">
        <v>204</v>
      </c>
      <c r="L1026" s="1" t="s">
        <v>213</v>
      </c>
      <c r="M1026" s="1" t="s">
        <v>214</v>
      </c>
      <c r="N1026" s="1" t="s">
        <v>651</v>
      </c>
      <c r="O1026" s="1" t="s">
        <v>652</v>
      </c>
      <c r="P1026" s="1" t="s">
        <v>430</v>
      </c>
      <c r="Q1026">
        <v>7</v>
      </c>
      <c r="R1026" s="1" t="s">
        <v>314</v>
      </c>
      <c r="S1026">
        <v>184</v>
      </c>
      <c r="T1026" s="1" t="s">
        <v>399</v>
      </c>
      <c r="U1026" s="1" t="s">
        <v>400</v>
      </c>
      <c r="V1026">
        <v>1</v>
      </c>
      <c r="W1026" s="1" t="s">
        <v>260</v>
      </c>
      <c r="X1026" s="1" t="s">
        <v>260</v>
      </c>
      <c r="Y1026" s="1" t="s">
        <v>161</v>
      </c>
      <c r="Z1026">
        <v>102707</v>
      </c>
      <c r="AA1026" t="s">
        <v>1256</v>
      </c>
      <c r="AB1026" t="s">
        <v>1256</v>
      </c>
    </row>
    <row r="1027" spans="1:28">
      <c r="A1027">
        <v>870</v>
      </c>
      <c r="B1027" s="1" t="s">
        <v>869</v>
      </c>
      <c r="C1027" s="1" t="s">
        <v>38</v>
      </c>
      <c r="D1027" s="2">
        <v>43101</v>
      </c>
      <c r="E1027" s="2">
        <v>44196</v>
      </c>
      <c r="F1027" s="1" t="s">
        <v>91</v>
      </c>
      <c r="G1027">
        <v>0</v>
      </c>
      <c r="H1027">
        <v>0</v>
      </c>
      <c r="I1027" s="1" t="s">
        <v>16</v>
      </c>
      <c r="J1027" s="1" t="s">
        <v>17</v>
      </c>
      <c r="K1027" s="1" t="s">
        <v>18</v>
      </c>
      <c r="L1027" s="1" t="s">
        <v>65</v>
      </c>
      <c r="M1027" s="1" t="s">
        <v>66</v>
      </c>
      <c r="N1027" s="1" t="s">
        <v>67</v>
      </c>
      <c r="O1027" s="1" t="s">
        <v>66</v>
      </c>
      <c r="P1027" s="1" t="s">
        <v>870</v>
      </c>
      <c r="Q1027">
        <v>8</v>
      </c>
      <c r="R1027" s="1" t="s">
        <v>22</v>
      </c>
      <c r="S1027">
        <v>100176</v>
      </c>
      <c r="T1027" s="1" t="s">
        <v>871</v>
      </c>
      <c r="U1027" s="1" t="s">
        <v>872</v>
      </c>
      <c r="V1027">
        <v>2</v>
      </c>
      <c r="W1027" s="1" t="s">
        <v>169</v>
      </c>
      <c r="X1027" s="1" t="s">
        <v>169</v>
      </c>
      <c r="Y1027" s="1" t="s">
        <v>871</v>
      </c>
      <c r="Z1027">
        <v>408065</v>
      </c>
      <c r="AA1027" t="s">
        <v>1256</v>
      </c>
      <c r="AB1027" t="s">
        <v>1256</v>
      </c>
    </row>
    <row r="1028" spans="1:28">
      <c r="A1028">
        <v>759</v>
      </c>
      <c r="B1028" s="1" t="s">
        <v>1165</v>
      </c>
      <c r="C1028" s="1" t="s">
        <v>38</v>
      </c>
      <c r="D1028" s="2">
        <v>43466</v>
      </c>
      <c r="E1028" s="2">
        <v>43800</v>
      </c>
      <c r="F1028" s="1" t="s">
        <v>91</v>
      </c>
      <c r="G1028">
        <v>0</v>
      </c>
      <c r="H1028">
        <v>0</v>
      </c>
      <c r="I1028" s="1" t="s">
        <v>16</v>
      </c>
      <c r="J1028" s="1" t="s">
        <v>17</v>
      </c>
      <c r="K1028" s="1" t="s">
        <v>18</v>
      </c>
      <c r="L1028" s="1" t="s">
        <v>78</v>
      </c>
      <c r="M1028" s="1" t="s">
        <v>79</v>
      </c>
      <c r="N1028" s="1" t="s">
        <v>80</v>
      </c>
      <c r="O1028" s="1" t="s">
        <v>79</v>
      </c>
      <c r="P1028" s="1" t="s">
        <v>1162</v>
      </c>
      <c r="Q1028">
        <v>7</v>
      </c>
      <c r="R1028" s="1" t="s">
        <v>314</v>
      </c>
      <c r="S1028">
        <v>510</v>
      </c>
      <c r="T1028" s="1" t="s">
        <v>1113</v>
      </c>
      <c r="U1028" s="1" t="s">
        <v>1114</v>
      </c>
      <c r="V1028">
        <v>10</v>
      </c>
      <c r="W1028" s="1" t="s">
        <v>98</v>
      </c>
      <c r="X1028" s="1" t="s">
        <v>99</v>
      </c>
      <c r="Y1028" s="1" t="s">
        <v>1113</v>
      </c>
      <c r="Z1028">
        <v>284071</v>
      </c>
      <c r="AA1028" t="s">
        <v>1256</v>
      </c>
      <c r="AB1028" t="s">
        <v>1256</v>
      </c>
    </row>
    <row r="1029" spans="1:28">
      <c r="A1029">
        <v>1080</v>
      </c>
      <c r="B1029" s="1" t="s">
        <v>1175</v>
      </c>
      <c r="C1029" s="1" t="s">
        <v>38</v>
      </c>
      <c r="D1029" s="2">
        <v>43466</v>
      </c>
      <c r="E1029" s="2">
        <v>43800</v>
      </c>
      <c r="F1029" s="1" t="s">
        <v>91</v>
      </c>
      <c r="G1029">
        <v>0</v>
      </c>
      <c r="H1029">
        <v>0</v>
      </c>
      <c r="I1029" s="1" t="s">
        <v>16</v>
      </c>
      <c r="J1029" s="1" t="s">
        <v>17</v>
      </c>
      <c r="K1029" s="1" t="s">
        <v>18</v>
      </c>
      <c r="L1029" s="1" t="s">
        <v>78</v>
      </c>
      <c r="M1029" s="1" t="s">
        <v>79</v>
      </c>
      <c r="N1029" s="1" t="s">
        <v>80</v>
      </c>
      <c r="O1029" s="1" t="s">
        <v>79</v>
      </c>
      <c r="P1029" s="1" t="s">
        <v>1162</v>
      </c>
      <c r="Q1029">
        <v>7</v>
      </c>
      <c r="R1029" s="1" t="s">
        <v>314</v>
      </c>
      <c r="S1029">
        <v>510</v>
      </c>
      <c r="T1029" s="1" t="s">
        <v>1113</v>
      </c>
      <c r="U1029" s="1" t="s">
        <v>1114</v>
      </c>
      <c r="V1029">
        <v>10</v>
      </c>
      <c r="W1029" s="1" t="s">
        <v>98</v>
      </c>
      <c r="X1029" s="1" t="s">
        <v>99</v>
      </c>
      <c r="Y1029" s="1" t="s">
        <v>1113</v>
      </c>
      <c r="Z1029">
        <v>284071</v>
      </c>
      <c r="AA1029" t="s">
        <v>1256</v>
      </c>
      <c r="AB1029" t="s">
        <v>1256</v>
      </c>
    </row>
    <row r="1030" spans="1:28">
      <c r="A1030">
        <v>1067</v>
      </c>
      <c r="B1030" s="1" t="s">
        <v>900</v>
      </c>
      <c r="C1030" s="1" t="s">
        <v>38</v>
      </c>
      <c r="D1030" s="2">
        <v>43132</v>
      </c>
      <c r="E1030" s="2">
        <v>44896</v>
      </c>
      <c r="F1030" s="1" t="s">
        <v>91</v>
      </c>
      <c r="G1030">
        <v>0</v>
      </c>
      <c r="H1030">
        <v>0</v>
      </c>
      <c r="I1030" s="1" t="s">
        <v>16</v>
      </c>
      <c r="J1030" s="1" t="s">
        <v>17</v>
      </c>
      <c r="K1030" s="1" t="s">
        <v>18</v>
      </c>
      <c r="L1030" s="1" t="s">
        <v>187</v>
      </c>
      <c r="M1030" s="1" t="s">
        <v>188</v>
      </c>
      <c r="N1030" s="1" t="s">
        <v>269</v>
      </c>
      <c r="O1030" s="1" t="s">
        <v>188</v>
      </c>
      <c r="P1030" s="1" t="s">
        <v>901</v>
      </c>
      <c r="Q1030">
        <v>8</v>
      </c>
      <c r="R1030" s="1" t="s">
        <v>22</v>
      </c>
      <c r="S1030">
        <v>1033</v>
      </c>
      <c r="T1030" s="1" t="s">
        <v>825</v>
      </c>
      <c r="U1030" s="1" t="s">
        <v>826</v>
      </c>
      <c r="V1030">
        <v>2</v>
      </c>
      <c r="W1030" s="1" t="s">
        <v>169</v>
      </c>
      <c r="X1030" s="1" t="s">
        <v>169</v>
      </c>
      <c r="Y1030" s="1" t="s">
        <v>825</v>
      </c>
      <c r="Z1030">
        <v>268616</v>
      </c>
      <c r="AA1030" t="s">
        <v>1256</v>
      </c>
      <c r="AB1030" t="s">
        <v>1256</v>
      </c>
    </row>
    <row r="1031" spans="1:28">
      <c r="A1031">
        <v>870</v>
      </c>
      <c r="B1031" s="1" t="s">
        <v>869</v>
      </c>
      <c r="C1031" s="1" t="s">
        <v>38</v>
      </c>
      <c r="D1031" s="2">
        <v>43101</v>
      </c>
      <c r="E1031" s="2">
        <v>44196</v>
      </c>
      <c r="F1031" s="1" t="s">
        <v>91</v>
      </c>
      <c r="G1031">
        <v>0</v>
      </c>
      <c r="H1031">
        <v>0</v>
      </c>
      <c r="I1031" s="1" t="s">
        <v>16</v>
      </c>
      <c r="J1031" s="1" t="s">
        <v>17</v>
      </c>
      <c r="K1031" s="1" t="s">
        <v>18</v>
      </c>
      <c r="L1031" s="1" t="s">
        <v>187</v>
      </c>
      <c r="M1031" s="1" t="s">
        <v>188</v>
      </c>
      <c r="N1031" s="1" t="s">
        <v>189</v>
      </c>
      <c r="O1031" s="1" t="s">
        <v>190</v>
      </c>
      <c r="P1031" s="1" t="s">
        <v>870</v>
      </c>
      <c r="Q1031">
        <v>8</v>
      </c>
      <c r="R1031" s="1" t="s">
        <v>22</v>
      </c>
      <c r="S1031">
        <v>100176</v>
      </c>
      <c r="T1031" s="1" t="s">
        <v>871</v>
      </c>
      <c r="U1031" s="1" t="s">
        <v>872</v>
      </c>
      <c r="V1031">
        <v>2</v>
      </c>
      <c r="W1031" s="1" t="s">
        <v>169</v>
      </c>
      <c r="X1031" s="1" t="s">
        <v>169</v>
      </c>
      <c r="Y1031" s="1" t="s">
        <v>871</v>
      </c>
      <c r="Z1031">
        <v>656108</v>
      </c>
      <c r="AA1031" t="s">
        <v>1256</v>
      </c>
      <c r="AB1031" t="s">
        <v>1256</v>
      </c>
    </row>
    <row r="1032" spans="1:28">
      <c r="A1032">
        <v>675</v>
      </c>
      <c r="B1032" s="1" t="s">
        <v>135</v>
      </c>
      <c r="C1032" s="1" t="s">
        <v>38</v>
      </c>
      <c r="D1032" s="2">
        <v>43084</v>
      </c>
      <c r="E1032" s="2">
        <v>44179</v>
      </c>
      <c r="F1032" s="1" t="s">
        <v>91</v>
      </c>
      <c r="G1032">
        <v>0</v>
      </c>
      <c r="H1032">
        <v>0</v>
      </c>
      <c r="I1032" s="1" t="s">
        <v>16</v>
      </c>
      <c r="J1032" s="1" t="s">
        <v>17</v>
      </c>
      <c r="K1032" s="1" t="s">
        <v>18</v>
      </c>
      <c r="L1032" s="1" t="s">
        <v>19</v>
      </c>
      <c r="M1032" s="1" t="s">
        <v>20</v>
      </c>
      <c r="N1032" s="1" t="s">
        <v>21</v>
      </c>
      <c r="O1032" s="1" t="s">
        <v>20</v>
      </c>
      <c r="P1032" s="1" t="s">
        <v>137</v>
      </c>
      <c r="Q1032">
        <v>1</v>
      </c>
      <c r="R1032" s="1" t="s">
        <v>68</v>
      </c>
      <c r="S1032">
        <v>554</v>
      </c>
      <c r="T1032" s="1" t="s">
        <v>126</v>
      </c>
      <c r="U1032" s="1" t="s">
        <v>127</v>
      </c>
      <c r="V1032">
        <v>7</v>
      </c>
      <c r="W1032" s="1" t="s">
        <v>31</v>
      </c>
      <c r="X1032" s="1" t="s">
        <v>32</v>
      </c>
      <c r="Y1032" s="1" t="s">
        <v>138</v>
      </c>
      <c r="Z1032">
        <v>437270</v>
      </c>
      <c r="AA1032" t="s">
        <v>1256</v>
      </c>
      <c r="AB1032" t="s">
        <v>1256</v>
      </c>
    </row>
    <row r="1033" spans="1:28">
      <c r="A1033">
        <v>870</v>
      </c>
      <c r="B1033" s="1" t="s">
        <v>869</v>
      </c>
      <c r="C1033" s="1" t="s">
        <v>38</v>
      </c>
      <c r="D1033" s="2">
        <v>43101</v>
      </c>
      <c r="E1033" s="2">
        <v>44196</v>
      </c>
      <c r="F1033" s="1" t="s">
        <v>91</v>
      </c>
      <c r="G1033">
        <v>0</v>
      </c>
      <c r="H1033">
        <v>0</v>
      </c>
      <c r="I1033" s="1" t="s">
        <v>16</v>
      </c>
      <c r="J1033" s="1" t="s">
        <v>17</v>
      </c>
      <c r="K1033" s="1" t="s">
        <v>18</v>
      </c>
      <c r="L1033" s="1" t="s">
        <v>19</v>
      </c>
      <c r="M1033" s="1" t="s">
        <v>20</v>
      </c>
      <c r="N1033" s="1" t="s">
        <v>21</v>
      </c>
      <c r="O1033" s="1" t="s">
        <v>20</v>
      </c>
      <c r="P1033" s="1" t="s">
        <v>870</v>
      </c>
      <c r="Q1033">
        <v>8</v>
      </c>
      <c r="R1033" s="1" t="s">
        <v>22</v>
      </c>
      <c r="S1033">
        <v>100176</v>
      </c>
      <c r="T1033" s="1" t="s">
        <v>871</v>
      </c>
      <c r="U1033" s="1" t="s">
        <v>872</v>
      </c>
      <c r="V1033">
        <v>2</v>
      </c>
      <c r="W1033" s="1" t="s">
        <v>169</v>
      </c>
      <c r="X1033" s="1" t="s">
        <v>169</v>
      </c>
      <c r="Y1033" s="1" t="s">
        <v>871</v>
      </c>
      <c r="Z1033">
        <v>437270</v>
      </c>
      <c r="AA1033" t="s">
        <v>1256</v>
      </c>
      <c r="AB1033" t="s">
        <v>1256</v>
      </c>
    </row>
    <row r="1034" spans="1:28">
      <c r="A1034">
        <v>1079</v>
      </c>
      <c r="B1034" s="1" t="s">
        <v>1174</v>
      </c>
      <c r="C1034" s="1" t="s">
        <v>38</v>
      </c>
      <c r="D1034" s="2">
        <v>43466</v>
      </c>
      <c r="E1034" s="2">
        <v>43800</v>
      </c>
      <c r="F1034" s="1" t="s">
        <v>91</v>
      </c>
      <c r="G1034">
        <v>0</v>
      </c>
      <c r="H1034">
        <v>0</v>
      </c>
      <c r="I1034" s="1" t="s">
        <v>16</v>
      </c>
      <c r="J1034" s="1" t="s">
        <v>17</v>
      </c>
      <c r="K1034" s="1" t="s">
        <v>18</v>
      </c>
      <c r="L1034" s="1" t="s">
        <v>19</v>
      </c>
      <c r="M1034" s="1" t="s">
        <v>20</v>
      </c>
      <c r="N1034" s="1" t="s">
        <v>21</v>
      </c>
      <c r="O1034" s="1" t="s">
        <v>20</v>
      </c>
      <c r="P1034" s="1" t="s">
        <v>1162</v>
      </c>
      <c r="Q1034">
        <v>7</v>
      </c>
      <c r="R1034" s="1" t="s">
        <v>314</v>
      </c>
      <c r="S1034">
        <v>511</v>
      </c>
      <c r="T1034" s="1" t="s">
        <v>1163</v>
      </c>
      <c r="U1034" s="1" t="s">
        <v>1164</v>
      </c>
      <c r="V1034">
        <v>10</v>
      </c>
      <c r="W1034" s="1" t="s">
        <v>98</v>
      </c>
      <c r="X1034" s="1" t="s">
        <v>99</v>
      </c>
      <c r="Y1034" s="1" t="s">
        <v>1163</v>
      </c>
      <c r="Z1034">
        <v>437270</v>
      </c>
      <c r="AA1034" t="s">
        <v>1256</v>
      </c>
      <c r="AB1034" t="s">
        <v>1256</v>
      </c>
    </row>
    <row r="1035" spans="1:28">
      <c r="A1035">
        <v>757</v>
      </c>
      <c r="B1035" s="1" t="s">
        <v>1161</v>
      </c>
      <c r="C1035" s="1" t="s">
        <v>38</v>
      </c>
      <c r="D1035" s="2">
        <v>43466</v>
      </c>
      <c r="E1035" s="2">
        <v>43800</v>
      </c>
      <c r="F1035" s="1" t="s">
        <v>91</v>
      </c>
      <c r="G1035">
        <v>0</v>
      </c>
      <c r="H1035">
        <v>0</v>
      </c>
      <c r="I1035" s="1" t="s">
        <v>16</v>
      </c>
      <c r="J1035" s="1" t="s">
        <v>17</v>
      </c>
      <c r="K1035" s="1" t="s">
        <v>18</v>
      </c>
      <c r="L1035" s="1" t="s">
        <v>19</v>
      </c>
      <c r="M1035" s="1" t="s">
        <v>20</v>
      </c>
      <c r="N1035" s="1" t="s">
        <v>36</v>
      </c>
      <c r="O1035" s="1" t="s">
        <v>37</v>
      </c>
      <c r="P1035" s="1" t="s">
        <v>1162</v>
      </c>
      <c r="Q1035">
        <v>7</v>
      </c>
      <c r="R1035" s="1" t="s">
        <v>314</v>
      </c>
      <c r="S1035">
        <v>511</v>
      </c>
      <c r="T1035" s="1" t="s">
        <v>1163</v>
      </c>
      <c r="U1035" s="1" t="s">
        <v>1164</v>
      </c>
      <c r="V1035">
        <v>10</v>
      </c>
      <c r="W1035" s="1" t="s">
        <v>98</v>
      </c>
      <c r="X1035" s="1" t="s">
        <v>99</v>
      </c>
      <c r="Y1035" s="1" t="s">
        <v>1163</v>
      </c>
      <c r="Z1035">
        <v>417978</v>
      </c>
      <c r="AA1035" t="s">
        <v>1256</v>
      </c>
      <c r="AB1035" t="s">
        <v>1256</v>
      </c>
    </row>
    <row r="1036" spans="1:28">
      <c r="A1036">
        <v>870</v>
      </c>
      <c r="B1036" s="1" t="s">
        <v>869</v>
      </c>
      <c r="C1036" s="1" t="s">
        <v>38</v>
      </c>
      <c r="D1036" s="2">
        <v>43101</v>
      </c>
      <c r="E1036" s="2">
        <v>44196</v>
      </c>
      <c r="F1036" s="1" t="s">
        <v>91</v>
      </c>
      <c r="G1036">
        <v>0</v>
      </c>
      <c r="H1036">
        <v>0</v>
      </c>
      <c r="I1036" s="1" t="s">
        <v>16</v>
      </c>
      <c r="J1036" s="1" t="s">
        <v>17</v>
      </c>
      <c r="K1036" s="1" t="s">
        <v>18</v>
      </c>
      <c r="L1036" s="1" t="s">
        <v>19</v>
      </c>
      <c r="M1036" s="1" t="s">
        <v>20</v>
      </c>
      <c r="N1036" s="1" t="s">
        <v>36</v>
      </c>
      <c r="O1036" s="1" t="s">
        <v>37</v>
      </c>
      <c r="P1036" s="1" t="s">
        <v>870</v>
      </c>
      <c r="Q1036">
        <v>8</v>
      </c>
      <c r="R1036" s="1" t="s">
        <v>22</v>
      </c>
      <c r="S1036">
        <v>100176</v>
      </c>
      <c r="T1036" s="1" t="s">
        <v>871</v>
      </c>
      <c r="U1036" s="1" t="s">
        <v>872</v>
      </c>
      <c r="V1036">
        <v>2</v>
      </c>
      <c r="W1036" s="1" t="s">
        <v>169</v>
      </c>
      <c r="X1036" s="1" t="s">
        <v>169</v>
      </c>
      <c r="Y1036" s="1" t="s">
        <v>871</v>
      </c>
      <c r="Z1036">
        <v>417978</v>
      </c>
      <c r="AA1036" t="s">
        <v>1256</v>
      </c>
      <c r="AB1036" t="s">
        <v>1256</v>
      </c>
    </row>
    <row r="1037" spans="1:28">
      <c r="A1037">
        <v>608</v>
      </c>
      <c r="B1037" s="1" t="s">
        <v>1484</v>
      </c>
      <c r="C1037" s="1" t="s">
        <v>38</v>
      </c>
      <c r="D1037" s="2">
        <v>43784</v>
      </c>
      <c r="E1037" s="2">
        <v>43921</v>
      </c>
      <c r="F1037" s="1" t="s">
        <v>91</v>
      </c>
      <c r="G1037">
        <v>0</v>
      </c>
      <c r="H1037">
        <v>0</v>
      </c>
      <c r="I1037" s="1" t="s">
        <v>16</v>
      </c>
      <c r="J1037" s="1" t="s">
        <v>85</v>
      </c>
      <c r="K1037" s="1" t="s">
        <v>86</v>
      </c>
      <c r="L1037" s="1" t="s">
        <v>87</v>
      </c>
      <c r="M1037" s="1" t="s">
        <v>88</v>
      </c>
      <c r="N1037" s="1" t="s">
        <v>324</v>
      </c>
      <c r="O1037" s="1" t="s">
        <v>325</v>
      </c>
      <c r="P1037" s="1" t="s">
        <v>1484</v>
      </c>
      <c r="Q1037">
        <v>7</v>
      </c>
      <c r="R1037" s="1" t="s">
        <v>314</v>
      </c>
      <c r="S1037">
        <v>577</v>
      </c>
      <c r="T1037" s="1" t="s">
        <v>315</v>
      </c>
      <c r="U1037" s="1" t="s">
        <v>316</v>
      </c>
      <c r="V1037">
        <v>5</v>
      </c>
      <c r="W1037" s="1" t="s">
        <v>109</v>
      </c>
      <c r="X1037" s="1" t="s">
        <v>109</v>
      </c>
      <c r="Y1037" s="1" t="s">
        <v>161</v>
      </c>
      <c r="Z1037">
        <v>440621</v>
      </c>
      <c r="AA1037" t="s">
        <v>1256</v>
      </c>
      <c r="AB1037" t="s">
        <v>1256</v>
      </c>
    </row>
    <row r="1038" spans="1:28">
      <c r="A1038">
        <v>608</v>
      </c>
      <c r="B1038" s="1" t="s">
        <v>1484</v>
      </c>
      <c r="C1038" s="1" t="s">
        <v>38</v>
      </c>
      <c r="D1038" s="2">
        <v>43784</v>
      </c>
      <c r="E1038" s="2">
        <v>43921</v>
      </c>
      <c r="F1038" s="1" t="s">
        <v>91</v>
      </c>
      <c r="G1038">
        <v>0</v>
      </c>
      <c r="H1038">
        <v>0</v>
      </c>
      <c r="I1038" s="1" t="s">
        <v>16</v>
      </c>
      <c r="J1038" s="1" t="s">
        <v>85</v>
      </c>
      <c r="K1038" s="1" t="s">
        <v>86</v>
      </c>
      <c r="L1038" s="1" t="s">
        <v>1316</v>
      </c>
      <c r="M1038" s="1" t="s">
        <v>1317</v>
      </c>
      <c r="N1038" s="1" t="s">
        <v>1318</v>
      </c>
      <c r="O1038" s="1" t="s">
        <v>1319</v>
      </c>
      <c r="P1038" s="1" t="s">
        <v>1484</v>
      </c>
      <c r="Q1038">
        <v>7</v>
      </c>
      <c r="R1038" s="1" t="s">
        <v>314</v>
      </c>
      <c r="S1038">
        <v>577</v>
      </c>
      <c r="T1038" s="1" t="s">
        <v>315</v>
      </c>
      <c r="U1038" s="1" t="s">
        <v>316</v>
      </c>
      <c r="V1038">
        <v>5</v>
      </c>
      <c r="W1038" s="1" t="s">
        <v>109</v>
      </c>
      <c r="X1038" s="1" t="s">
        <v>109</v>
      </c>
      <c r="Y1038" s="1" t="s">
        <v>161</v>
      </c>
      <c r="Z1038">
        <v>168465</v>
      </c>
      <c r="AA1038" t="s">
        <v>1256</v>
      </c>
      <c r="AB1038" t="s">
        <v>1256</v>
      </c>
    </row>
    <row r="1039" spans="1:28">
      <c r="A1039">
        <v>620</v>
      </c>
      <c r="B1039" s="1" t="s">
        <v>117</v>
      </c>
      <c r="C1039" s="1" t="s">
        <v>38</v>
      </c>
      <c r="D1039" s="2">
        <v>43043</v>
      </c>
      <c r="E1039" s="2">
        <v>44138</v>
      </c>
      <c r="F1039" s="1" t="s">
        <v>91</v>
      </c>
      <c r="G1039">
        <v>0</v>
      </c>
      <c r="H1039">
        <v>0</v>
      </c>
      <c r="I1039" s="1" t="s">
        <v>16</v>
      </c>
      <c r="J1039" s="1" t="s">
        <v>120</v>
      </c>
      <c r="K1039" s="1" t="s">
        <v>121</v>
      </c>
      <c r="L1039" s="1" t="s">
        <v>122</v>
      </c>
      <c r="M1039" s="1" t="s">
        <v>123</v>
      </c>
      <c r="N1039" s="1" t="s">
        <v>1084</v>
      </c>
      <c r="O1039" s="1" t="s">
        <v>1085</v>
      </c>
      <c r="P1039" s="1" t="s">
        <v>125</v>
      </c>
      <c r="Q1039">
        <v>1</v>
      </c>
      <c r="R1039" s="1" t="s">
        <v>68</v>
      </c>
      <c r="S1039">
        <v>554</v>
      </c>
      <c r="T1039" s="1" t="s">
        <v>126</v>
      </c>
      <c r="U1039" s="1" t="s">
        <v>127</v>
      </c>
      <c r="V1039">
        <v>5</v>
      </c>
      <c r="W1039" s="1" t="s">
        <v>109</v>
      </c>
      <c r="X1039" s="1" t="s">
        <v>109</v>
      </c>
      <c r="Y1039" s="1" t="s">
        <v>34</v>
      </c>
      <c r="Z1039">
        <v>85736</v>
      </c>
      <c r="AA1039" t="s">
        <v>1256</v>
      </c>
      <c r="AB1039" t="s">
        <v>1256</v>
      </c>
    </row>
    <row r="1040" spans="1:28">
      <c r="A1040">
        <v>620</v>
      </c>
      <c r="B1040" s="1" t="s">
        <v>117</v>
      </c>
      <c r="C1040" s="1" t="s">
        <v>38</v>
      </c>
      <c r="D1040" s="2">
        <v>43043</v>
      </c>
      <c r="E1040" s="2">
        <v>44138</v>
      </c>
      <c r="F1040" s="1" t="s">
        <v>91</v>
      </c>
      <c r="G1040">
        <v>0</v>
      </c>
      <c r="H1040">
        <v>0</v>
      </c>
      <c r="I1040" s="1" t="s">
        <v>16</v>
      </c>
      <c r="J1040" s="1" t="s">
        <v>120</v>
      </c>
      <c r="K1040" s="1" t="s">
        <v>121</v>
      </c>
      <c r="L1040" s="1" t="s">
        <v>122</v>
      </c>
      <c r="M1040" s="1" t="s">
        <v>123</v>
      </c>
      <c r="N1040" s="1" t="s">
        <v>1084</v>
      </c>
      <c r="O1040" s="1" t="s">
        <v>1085</v>
      </c>
      <c r="P1040" s="1" t="s">
        <v>125</v>
      </c>
      <c r="Q1040">
        <v>1</v>
      </c>
      <c r="R1040" s="1" t="s">
        <v>68</v>
      </c>
      <c r="S1040">
        <v>554</v>
      </c>
      <c r="T1040" s="1" t="s">
        <v>126</v>
      </c>
      <c r="U1040" s="1" t="s">
        <v>127</v>
      </c>
      <c r="V1040">
        <v>7</v>
      </c>
      <c r="W1040" s="1" t="s">
        <v>31</v>
      </c>
      <c r="X1040" s="1" t="s">
        <v>32</v>
      </c>
      <c r="Y1040" s="1" t="s">
        <v>34</v>
      </c>
      <c r="Z1040">
        <v>85736</v>
      </c>
      <c r="AA1040" t="s">
        <v>1256</v>
      </c>
      <c r="AB1040" t="s">
        <v>1256</v>
      </c>
    </row>
    <row r="1041" spans="1:28">
      <c r="A1041">
        <v>870</v>
      </c>
      <c r="B1041" s="1" t="s">
        <v>869</v>
      </c>
      <c r="C1041" s="1" t="s">
        <v>38</v>
      </c>
      <c r="D1041" s="2">
        <v>43101</v>
      </c>
      <c r="E1041" s="2">
        <v>44196</v>
      </c>
      <c r="F1041" s="1" t="s">
        <v>91</v>
      </c>
      <c r="G1041">
        <v>0</v>
      </c>
      <c r="H1041">
        <v>0</v>
      </c>
      <c r="I1041" s="1" t="s">
        <v>16</v>
      </c>
      <c r="J1041" s="1" t="s">
        <v>17</v>
      </c>
      <c r="K1041" s="1" t="s">
        <v>18</v>
      </c>
      <c r="L1041" s="1" t="s">
        <v>72</v>
      </c>
      <c r="M1041" s="1" t="s">
        <v>73</v>
      </c>
      <c r="N1041" s="1" t="s">
        <v>183</v>
      </c>
      <c r="O1041" s="1" t="s">
        <v>184</v>
      </c>
      <c r="P1041" s="1" t="s">
        <v>870</v>
      </c>
      <c r="Q1041">
        <v>8</v>
      </c>
      <c r="R1041" s="1" t="s">
        <v>22</v>
      </c>
      <c r="S1041">
        <v>100176</v>
      </c>
      <c r="T1041" s="1" t="s">
        <v>871</v>
      </c>
      <c r="U1041" s="1" t="s">
        <v>872</v>
      </c>
      <c r="V1041">
        <v>2</v>
      </c>
      <c r="W1041" s="1" t="s">
        <v>169</v>
      </c>
      <c r="X1041" s="1" t="s">
        <v>169</v>
      </c>
      <c r="Y1041" s="1" t="s">
        <v>871</v>
      </c>
      <c r="Z1041">
        <v>411587</v>
      </c>
      <c r="AA1041" t="s">
        <v>1256</v>
      </c>
      <c r="AB1041" t="s">
        <v>1256</v>
      </c>
    </row>
    <row r="1042" spans="1:28">
      <c r="A1042">
        <v>870</v>
      </c>
      <c r="B1042" s="1" t="s">
        <v>869</v>
      </c>
      <c r="C1042" s="1" t="s">
        <v>38</v>
      </c>
      <c r="D1042" s="2">
        <v>43101</v>
      </c>
      <c r="E1042" s="2">
        <v>44196</v>
      </c>
      <c r="F1042" s="1" t="s">
        <v>91</v>
      </c>
      <c r="G1042">
        <v>0</v>
      </c>
      <c r="H1042">
        <v>0</v>
      </c>
      <c r="I1042" s="1" t="s">
        <v>16</v>
      </c>
      <c r="J1042" s="1" t="s">
        <v>17</v>
      </c>
      <c r="K1042" s="1" t="s">
        <v>18</v>
      </c>
      <c r="L1042" s="1" t="s">
        <v>78</v>
      </c>
      <c r="M1042" s="1" t="s">
        <v>79</v>
      </c>
      <c r="N1042" s="1" t="s">
        <v>274</v>
      </c>
      <c r="O1042" s="1" t="s">
        <v>275</v>
      </c>
      <c r="P1042" s="1" t="s">
        <v>870</v>
      </c>
      <c r="Q1042">
        <v>8</v>
      </c>
      <c r="R1042" s="1" t="s">
        <v>22</v>
      </c>
      <c r="S1042">
        <v>100176</v>
      </c>
      <c r="T1042" s="1" t="s">
        <v>871</v>
      </c>
      <c r="U1042" s="1" t="s">
        <v>872</v>
      </c>
      <c r="V1042">
        <v>2</v>
      </c>
      <c r="W1042" s="1" t="s">
        <v>169</v>
      </c>
      <c r="X1042" s="1" t="s">
        <v>169</v>
      </c>
      <c r="Y1042" s="1" t="s">
        <v>871</v>
      </c>
      <c r="Z1042">
        <v>126776</v>
      </c>
      <c r="AA1042" t="s">
        <v>1256</v>
      </c>
      <c r="AB1042" t="s">
        <v>1256</v>
      </c>
    </row>
    <row r="1043" spans="1:28">
      <c r="A1043">
        <v>968</v>
      </c>
      <c r="B1043" s="1" t="s">
        <v>1170</v>
      </c>
      <c r="C1043" s="1" t="s">
        <v>38</v>
      </c>
      <c r="D1043" s="2">
        <v>43416</v>
      </c>
      <c r="E1043" s="2">
        <v>43799</v>
      </c>
      <c r="F1043" s="1" t="s">
        <v>91</v>
      </c>
      <c r="G1043">
        <v>0</v>
      </c>
      <c r="H1043">
        <v>0</v>
      </c>
      <c r="I1043" s="1" t="s">
        <v>16</v>
      </c>
      <c r="J1043" s="1" t="s">
        <v>93</v>
      </c>
      <c r="K1043" s="1" t="s">
        <v>94</v>
      </c>
      <c r="L1043" s="1" t="s">
        <v>101</v>
      </c>
      <c r="M1043" s="1" t="s">
        <v>102</v>
      </c>
      <c r="N1043" s="1" t="s">
        <v>107</v>
      </c>
      <c r="O1043" s="1" t="s">
        <v>108</v>
      </c>
      <c r="P1043" s="1" t="s">
        <v>1171</v>
      </c>
      <c r="Q1043">
        <v>7</v>
      </c>
      <c r="R1043" s="1" t="s">
        <v>314</v>
      </c>
      <c r="S1043">
        <v>100090</v>
      </c>
      <c r="T1043" s="1" t="s">
        <v>424</v>
      </c>
      <c r="U1043" s="1" t="s">
        <v>1172</v>
      </c>
      <c r="V1043">
        <v>6</v>
      </c>
      <c r="W1043" s="1" t="s">
        <v>51</v>
      </c>
      <c r="X1043" s="1" t="s">
        <v>51</v>
      </c>
      <c r="Y1043" s="1" t="s">
        <v>424</v>
      </c>
      <c r="Z1043">
        <v>165065</v>
      </c>
      <c r="AA1043" t="s">
        <v>1256</v>
      </c>
      <c r="AB1043" t="s">
        <v>1256</v>
      </c>
    </row>
    <row r="1044" spans="1:28">
      <c r="A1044">
        <v>968</v>
      </c>
      <c r="B1044" s="1" t="s">
        <v>1170</v>
      </c>
      <c r="C1044" s="1" t="s">
        <v>38</v>
      </c>
      <c r="D1044" s="2">
        <v>43416</v>
      </c>
      <c r="E1044" s="2">
        <v>43799</v>
      </c>
      <c r="F1044" s="1" t="s">
        <v>91</v>
      </c>
      <c r="G1044">
        <v>0</v>
      </c>
      <c r="H1044">
        <v>0</v>
      </c>
      <c r="I1044" s="1" t="s">
        <v>16</v>
      </c>
      <c r="J1044" s="1" t="s">
        <v>93</v>
      </c>
      <c r="K1044" s="1" t="s">
        <v>94</v>
      </c>
      <c r="L1044" s="1" t="s">
        <v>95</v>
      </c>
      <c r="M1044" s="1" t="s">
        <v>96</v>
      </c>
      <c r="N1044" s="1" t="s">
        <v>520</v>
      </c>
      <c r="O1044" s="1" t="s">
        <v>521</v>
      </c>
      <c r="P1044" s="1" t="s">
        <v>1171</v>
      </c>
      <c r="Q1044">
        <v>7</v>
      </c>
      <c r="R1044" s="1" t="s">
        <v>314</v>
      </c>
      <c r="S1044">
        <v>100090</v>
      </c>
      <c r="T1044" s="1" t="s">
        <v>424</v>
      </c>
      <c r="U1044" s="1" t="s">
        <v>1172</v>
      </c>
      <c r="V1044">
        <v>6</v>
      </c>
      <c r="W1044" s="1" t="s">
        <v>51</v>
      </c>
      <c r="X1044" s="1" t="s">
        <v>51</v>
      </c>
      <c r="Y1044" s="1" t="s">
        <v>424</v>
      </c>
      <c r="Z1044">
        <v>129124</v>
      </c>
      <c r="AA1044" t="s">
        <v>1256</v>
      </c>
      <c r="AB1044" t="s">
        <v>1256</v>
      </c>
    </row>
    <row r="1045" spans="1:28">
      <c r="A1045">
        <v>10444</v>
      </c>
      <c r="B1045" s="1" t="s">
        <v>907</v>
      </c>
      <c r="C1045" s="1" t="s">
        <v>38</v>
      </c>
      <c r="D1045" s="2">
        <v>43570</v>
      </c>
      <c r="E1045" s="2">
        <v>43814</v>
      </c>
      <c r="F1045" s="1" t="s">
        <v>91</v>
      </c>
      <c r="G1045">
        <v>0</v>
      </c>
      <c r="H1045">
        <v>0</v>
      </c>
      <c r="I1045" s="1" t="s">
        <v>16</v>
      </c>
      <c r="J1045" s="1" t="s">
        <v>93</v>
      </c>
      <c r="K1045" s="1" t="s">
        <v>94</v>
      </c>
      <c r="L1045" s="1" t="s">
        <v>95</v>
      </c>
      <c r="M1045" s="1" t="s">
        <v>96</v>
      </c>
      <c r="N1045" s="1" t="s">
        <v>97</v>
      </c>
      <c r="O1045" s="1" t="s">
        <v>96</v>
      </c>
      <c r="P1045" s="1" t="s">
        <v>908</v>
      </c>
      <c r="Q1045">
        <v>8</v>
      </c>
      <c r="R1045" s="1" t="s">
        <v>22</v>
      </c>
      <c r="S1045">
        <v>972</v>
      </c>
      <c r="T1045" s="1" t="s">
        <v>770</v>
      </c>
      <c r="U1045" s="1" t="s">
        <v>771</v>
      </c>
      <c r="V1045">
        <v>1</v>
      </c>
      <c r="W1045" s="1" t="s">
        <v>260</v>
      </c>
      <c r="X1045" s="1" t="s">
        <v>260</v>
      </c>
      <c r="Y1045" s="1" t="s">
        <v>161</v>
      </c>
      <c r="Z1045">
        <v>293484</v>
      </c>
      <c r="AA1045" t="s">
        <v>1256</v>
      </c>
      <c r="AB1045" t="s">
        <v>1256</v>
      </c>
    </row>
    <row r="1046" spans="1:28">
      <c r="A1046">
        <v>10444</v>
      </c>
      <c r="B1046" s="1" t="s">
        <v>907</v>
      </c>
      <c r="C1046" s="1" t="s">
        <v>38</v>
      </c>
      <c r="D1046" s="2">
        <v>43570</v>
      </c>
      <c r="E1046" s="2">
        <v>43814</v>
      </c>
      <c r="F1046" s="1" t="s">
        <v>91</v>
      </c>
      <c r="G1046">
        <v>0</v>
      </c>
      <c r="H1046">
        <v>0</v>
      </c>
      <c r="I1046" s="1" t="s">
        <v>16</v>
      </c>
      <c r="J1046" s="1" t="s">
        <v>93</v>
      </c>
      <c r="K1046" s="1" t="s">
        <v>94</v>
      </c>
      <c r="L1046" s="1" t="s">
        <v>95</v>
      </c>
      <c r="M1046" s="1" t="s">
        <v>96</v>
      </c>
      <c r="N1046" s="1" t="s">
        <v>520</v>
      </c>
      <c r="O1046" s="1" t="s">
        <v>521</v>
      </c>
      <c r="P1046" s="1" t="s">
        <v>908</v>
      </c>
      <c r="Q1046">
        <v>8</v>
      </c>
      <c r="R1046" s="1" t="s">
        <v>22</v>
      </c>
      <c r="S1046">
        <v>972</v>
      </c>
      <c r="T1046" s="1" t="s">
        <v>770</v>
      </c>
      <c r="U1046" s="1" t="s">
        <v>771</v>
      </c>
      <c r="V1046">
        <v>1</v>
      </c>
      <c r="W1046" s="1" t="s">
        <v>260</v>
      </c>
      <c r="X1046" s="1" t="s">
        <v>260</v>
      </c>
      <c r="Y1046" s="1" t="s">
        <v>161</v>
      </c>
      <c r="Z1046">
        <v>129124</v>
      </c>
      <c r="AA1046" t="s">
        <v>1256</v>
      </c>
      <c r="AB1046" t="s">
        <v>1256</v>
      </c>
    </row>
    <row r="1047" spans="1:28">
      <c r="A1047">
        <v>10485</v>
      </c>
      <c r="B1047" s="1" t="s">
        <v>1073</v>
      </c>
      <c r="C1047" s="1" t="s">
        <v>38</v>
      </c>
      <c r="D1047" s="2">
        <v>43495</v>
      </c>
      <c r="E1047" s="2">
        <v>44042</v>
      </c>
      <c r="F1047" s="1" t="s">
        <v>91</v>
      </c>
      <c r="G1047">
        <v>0</v>
      </c>
      <c r="H1047">
        <v>0</v>
      </c>
      <c r="I1047" s="1" t="s">
        <v>16</v>
      </c>
      <c r="J1047" s="1" t="s">
        <v>148</v>
      </c>
      <c r="K1047" s="1" t="s">
        <v>149</v>
      </c>
      <c r="L1047" s="1" t="s">
        <v>165</v>
      </c>
      <c r="M1047" s="1" t="s">
        <v>166</v>
      </c>
      <c r="N1047" s="1" t="s">
        <v>167</v>
      </c>
      <c r="O1047" s="1" t="s">
        <v>166</v>
      </c>
      <c r="P1047" s="1" t="s">
        <v>1073</v>
      </c>
      <c r="Q1047">
        <v>6</v>
      </c>
      <c r="R1047" s="1" t="s">
        <v>46</v>
      </c>
      <c r="S1047">
        <v>321</v>
      </c>
      <c r="T1047" s="1" t="s">
        <v>47</v>
      </c>
      <c r="U1047" s="1" t="s">
        <v>48</v>
      </c>
      <c r="V1047">
        <v>6</v>
      </c>
      <c r="W1047" s="1" t="s">
        <v>51</v>
      </c>
      <c r="X1047" s="1" t="s">
        <v>51</v>
      </c>
      <c r="Y1047" s="1" t="s">
        <v>52</v>
      </c>
      <c r="Z1047">
        <v>272743</v>
      </c>
      <c r="AA1047" t="s">
        <v>1256</v>
      </c>
      <c r="AB1047" t="s">
        <v>1256</v>
      </c>
    </row>
    <row r="1048" spans="1:28">
      <c r="A1048">
        <v>10495</v>
      </c>
      <c r="B1048" s="1" t="s">
        <v>1020</v>
      </c>
      <c r="C1048" s="1" t="s">
        <v>38</v>
      </c>
      <c r="D1048" s="2">
        <v>43556</v>
      </c>
      <c r="E1048" s="2">
        <v>44196</v>
      </c>
      <c r="F1048" s="1" t="s">
        <v>91</v>
      </c>
      <c r="G1048">
        <v>0</v>
      </c>
      <c r="H1048">
        <v>0</v>
      </c>
      <c r="I1048" s="1" t="s">
        <v>16</v>
      </c>
      <c r="J1048" s="1" t="s">
        <v>56</v>
      </c>
      <c r="K1048" s="1" t="s">
        <v>57</v>
      </c>
      <c r="L1048" s="1" t="s">
        <v>58</v>
      </c>
      <c r="M1048" s="1" t="s">
        <v>59</v>
      </c>
      <c r="N1048" s="1" t="s">
        <v>60</v>
      </c>
      <c r="O1048" s="1" t="s">
        <v>59</v>
      </c>
      <c r="P1048" s="1" t="s">
        <v>1020</v>
      </c>
      <c r="Q1048">
        <v>8</v>
      </c>
      <c r="R1048" s="1" t="s">
        <v>22</v>
      </c>
      <c r="S1048">
        <v>279</v>
      </c>
      <c r="T1048" s="1" t="s">
        <v>1021</v>
      </c>
      <c r="U1048" s="1" t="s">
        <v>1022</v>
      </c>
      <c r="V1048">
        <v>6</v>
      </c>
      <c r="W1048" s="1" t="s">
        <v>51</v>
      </c>
      <c r="X1048" s="1" t="s">
        <v>51</v>
      </c>
      <c r="Y1048" s="1" t="s">
        <v>360</v>
      </c>
      <c r="Z1048">
        <v>358116</v>
      </c>
      <c r="AA1048" t="s">
        <v>1256</v>
      </c>
      <c r="AB1048" t="s">
        <v>1256</v>
      </c>
    </row>
    <row r="1049" spans="1:28">
      <c r="A1049">
        <v>10501</v>
      </c>
      <c r="B1049" s="1" t="s">
        <v>1025</v>
      </c>
      <c r="C1049" s="1" t="s">
        <v>38</v>
      </c>
      <c r="D1049" s="2">
        <v>43439</v>
      </c>
      <c r="E1049" s="2">
        <v>43774</v>
      </c>
      <c r="F1049" s="1" t="s">
        <v>91</v>
      </c>
      <c r="G1049">
        <v>0</v>
      </c>
      <c r="H1049">
        <v>0</v>
      </c>
      <c r="I1049" s="1" t="s">
        <v>16</v>
      </c>
      <c r="J1049" s="1" t="s">
        <v>56</v>
      </c>
      <c r="K1049" s="1" t="s">
        <v>57</v>
      </c>
      <c r="L1049" s="1" t="s">
        <v>128</v>
      </c>
      <c r="M1049" s="1" t="s">
        <v>129</v>
      </c>
      <c r="N1049" s="1" t="s">
        <v>130</v>
      </c>
      <c r="O1049" s="1" t="s">
        <v>129</v>
      </c>
      <c r="P1049" s="1" t="s">
        <v>1025</v>
      </c>
      <c r="Q1049">
        <v>8</v>
      </c>
      <c r="R1049" s="1" t="s">
        <v>22</v>
      </c>
      <c r="S1049">
        <v>100018</v>
      </c>
      <c r="T1049" s="1" t="s">
        <v>802</v>
      </c>
      <c r="U1049" s="1" t="s">
        <v>803</v>
      </c>
      <c r="V1049">
        <v>6</v>
      </c>
      <c r="W1049" s="1" t="s">
        <v>51</v>
      </c>
      <c r="X1049" s="1" t="s">
        <v>51</v>
      </c>
      <c r="Y1049" s="1" t="s">
        <v>506</v>
      </c>
      <c r="Z1049">
        <v>269885</v>
      </c>
      <c r="AA1049" t="s">
        <v>1256</v>
      </c>
      <c r="AB1049" t="s">
        <v>1256</v>
      </c>
    </row>
    <row r="1050" spans="1:28">
      <c r="A1050">
        <v>10503</v>
      </c>
      <c r="B1050" s="1" t="s">
        <v>1176</v>
      </c>
      <c r="C1050" s="1" t="s">
        <v>38</v>
      </c>
      <c r="D1050" s="2">
        <v>43191</v>
      </c>
      <c r="E1050" s="2">
        <v>43982</v>
      </c>
      <c r="F1050" s="1" t="s">
        <v>91</v>
      </c>
      <c r="G1050">
        <v>0</v>
      </c>
      <c r="H1050">
        <v>0</v>
      </c>
      <c r="I1050" s="1" t="s">
        <v>16</v>
      </c>
      <c r="J1050" s="1" t="s">
        <v>56</v>
      </c>
      <c r="K1050" s="1" t="s">
        <v>57</v>
      </c>
      <c r="L1050" s="1" t="s">
        <v>58</v>
      </c>
      <c r="M1050" s="1" t="s">
        <v>59</v>
      </c>
      <c r="N1050" s="1" t="s">
        <v>60</v>
      </c>
      <c r="O1050" s="1" t="s">
        <v>59</v>
      </c>
      <c r="P1050" s="1" t="s">
        <v>1176</v>
      </c>
      <c r="Q1050">
        <v>7</v>
      </c>
      <c r="R1050" s="1" t="s">
        <v>314</v>
      </c>
      <c r="S1050">
        <v>538</v>
      </c>
      <c r="T1050" s="1" t="s">
        <v>342</v>
      </c>
      <c r="U1050" s="1" t="s">
        <v>343</v>
      </c>
      <c r="V1050">
        <v>6</v>
      </c>
      <c r="W1050" s="1" t="s">
        <v>51</v>
      </c>
      <c r="X1050" s="1" t="s">
        <v>51</v>
      </c>
      <c r="Y1050" s="1" t="s">
        <v>450</v>
      </c>
      <c r="Z1050">
        <v>358116</v>
      </c>
      <c r="AA1050" t="s">
        <v>1256</v>
      </c>
      <c r="AB1050" t="s">
        <v>1256</v>
      </c>
    </row>
    <row r="1051" spans="1:28">
      <c r="A1051">
        <v>10505</v>
      </c>
      <c r="B1051" s="1" t="s">
        <v>1026</v>
      </c>
      <c r="C1051" s="1" t="s">
        <v>38</v>
      </c>
      <c r="D1051" s="2">
        <v>43449</v>
      </c>
      <c r="E1051" s="2">
        <v>43770</v>
      </c>
      <c r="F1051" s="1" t="s">
        <v>91</v>
      </c>
      <c r="G1051">
        <v>0</v>
      </c>
      <c r="H1051">
        <v>0</v>
      </c>
      <c r="I1051" s="1" t="s">
        <v>16</v>
      </c>
      <c r="J1051" s="1" t="s">
        <v>56</v>
      </c>
      <c r="K1051" s="1" t="s">
        <v>57</v>
      </c>
      <c r="L1051" s="1" t="s">
        <v>242</v>
      </c>
      <c r="M1051" s="1" t="s">
        <v>243</v>
      </c>
      <c r="N1051" s="1" t="s">
        <v>246</v>
      </c>
      <c r="O1051" s="1" t="s">
        <v>247</v>
      </c>
      <c r="P1051" s="1" t="s">
        <v>1026</v>
      </c>
      <c r="Q1051">
        <v>8</v>
      </c>
      <c r="R1051" s="1" t="s">
        <v>22</v>
      </c>
      <c r="S1051">
        <v>100206</v>
      </c>
      <c r="T1051" s="1" t="s">
        <v>1027</v>
      </c>
      <c r="U1051" s="1" t="s">
        <v>1028</v>
      </c>
      <c r="V1051">
        <v>6</v>
      </c>
      <c r="W1051" s="1" t="s">
        <v>51</v>
      </c>
      <c r="X1051" s="1" t="s">
        <v>51</v>
      </c>
      <c r="Y1051" s="1" t="s">
        <v>506</v>
      </c>
      <c r="Z1051">
        <v>173528</v>
      </c>
      <c r="AA1051" t="s">
        <v>1256</v>
      </c>
      <c r="AB1051" t="s">
        <v>1256</v>
      </c>
    </row>
    <row r="1052" spans="1:28">
      <c r="A1052">
        <v>10505</v>
      </c>
      <c r="B1052" s="1" t="s">
        <v>1026</v>
      </c>
      <c r="C1052" s="1" t="s">
        <v>38</v>
      </c>
      <c r="D1052" s="2">
        <v>43449</v>
      </c>
      <c r="E1052" s="2">
        <v>43770</v>
      </c>
      <c r="F1052" s="1" t="s">
        <v>91</v>
      </c>
      <c r="G1052">
        <v>0</v>
      </c>
      <c r="H1052">
        <v>0</v>
      </c>
      <c r="I1052" s="1" t="s">
        <v>16</v>
      </c>
      <c r="J1052" s="1" t="s">
        <v>56</v>
      </c>
      <c r="K1052" s="1" t="s">
        <v>57</v>
      </c>
      <c r="L1052" s="1" t="s">
        <v>242</v>
      </c>
      <c r="M1052" s="1" t="s">
        <v>243</v>
      </c>
      <c r="N1052" s="1" t="s">
        <v>244</v>
      </c>
      <c r="O1052" s="1" t="s">
        <v>243</v>
      </c>
      <c r="P1052" s="1" t="s">
        <v>1026</v>
      </c>
      <c r="Q1052">
        <v>8</v>
      </c>
      <c r="R1052" s="1" t="s">
        <v>22</v>
      </c>
      <c r="S1052">
        <v>100206</v>
      </c>
      <c r="T1052" s="1" t="s">
        <v>1027</v>
      </c>
      <c r="U1052" s="1" t="s">
        <v>1028</v>
      </c>
      <c r="V1052">
        <v>6</v>
      </c>
      <c r="W1052" s="1" t="s">
        <v>51</v>
      </c>
      <c r="X1052" s="1" t="s">
        <v>51</v>
      </c>
      <c r="Y1052" s="1" t="s">
        <v>506</v>
      </c>
      <c r="Z1052">
        <v>346486</v>
      </c>
      <c r="AA1052" t="s">
        <v>1256</v>
      </c>
      <c r="AB1052" t="s">
        <v>1256</v>
      </c>
    </row>
    <row r="1053" spans="1:28">
      <c r="A1053">
        <v>10510</v>
      </c>
      <c r="B1053" s="1" t="s">
        <v>1177</v>
      </c>
      <c r="C1053" s="1" t="s">
        <v>38</v>
      </c>
      <c r="D1053" s="2">
        <v>43466</v>
      </c>
      <c r="E1053" s="2">
        <v>43818</v>
      </c>
      <c r="F1053" s="1" t="s">
        <v>91</v>
      </c>
      <c r="G1053">
        <v>0</v>
      </c>
      <c r="H1053">
        <v>0</v>
      </c>
      <c r="I1053" s="1" t="s">
        <v>16</v>
      </c>
      <c r="J1053" s="1" t="s">
        <v>56</v>
      </c>
      <c r="K1053" s="1" t="s">
        <v>57</v>
      </c>
      <c r="L1053" s="1" t="s">
        <v>132</v>
      </c>
      <c r="M1053" s="1" t="s">
        <v>133</v>
      </c>
      <c r="N1053" s="1" t="s">
        <v>134</v>
      </c>
      <c r="O1053" s="1" t="s">
        <v>133</v>
      </c>
      <c r="P1053" s="1" t="s">
        <v>1177</v>
      </c>
      <c r="Q1053">
        <v>7</v>
      </c>
      <c r="R1053" s="1" t="s">
        <v>314</v>
      </c>
      <c r="S1053">
        <v>682</v>
      </c>
      <c r="T1053" s="1" t="s">
        <v>506</v>
      </c>
      <c r="U1053" s="1" t="s">
        <v>507</v>
      </c>
      <c r="V1053">
        <v>6</v>
      </c>
      <c r="W1053" s="1" t="s">
        <v>51</v>
      </c>
      <c r="X1053" s="1" t="s">
        <v>51</v>
      </c>
      <c r="Y1053" s="1" t="s">
        <v>506</v>
      </c>
      <c r="Z1053">
        <v>277228</v>
      </c>
      <c r="AA1053" t="s">
        <v>1256</v>
      </c>
      <c r="AB1053" t="s">
        <v>1256</v>
      </c>
    </row>
    <row r="1054" spans="1:28">
      <c r="A1054">
        <v>10510</v>
      </c>
      <c r="B1054" s="1" t="s">
        <v>1177</v>
      </c>
      <c r="C1054" s="1" t="s">
        <v>38</v>
      </c>
      <c r="D1054" s="2">
        <v>43466</v>
      </c>
      <c r="E1054" s="2">
        <v>43818</v>
      </c>
      <c r="F1054" s="1" t="s">
        <v>91</v>
      </c>
      <c r="G1054">
        <v>0</v>
      </c>
      <c r="H1054">
        <v>0</v>
      </c>
      <c r="I1054" s="1" t="s">
        <v>16</v>
      </c>
      <c r="J1054" s="1" t="s">
        <v>56</v>
      </c>
      <c r="K1054" s="1" t="s">
        <v>57</v>
      </c>
      <c r="L1054" s="1" t="s">
        <v>58</v>
      </c>
      <c r="M1054" s="1" t="s">
        <v>59</v>
      </c>
      <c r="N1054" s="1" t="s">
        <v>60</v>
      </c>
      <c r="O1054" s="1" t="s">
        <v>59</v>
      </c>
      <c r="P1054" s="1" t="s">
        <v>1177</v>
      </c>
      <c r="Q1054">
        <v>7</v>
      </c>
      <c r="R1054" s="1" t="s">
        <v>314</v>
      </c>
      <c r="S1054">
        <v>682</v>
      </c>
      <c r="T1054" s="1" t="s">
        <v>506</v>
      </c>
      <c r="U1054" s="1" t="s">
        <v>507</v>
      </c>
      <c r="V1054">
        <v>6</v>
      </c>
      <c r="W1054" s="1" t="s">
        <v>51</v>
      </c>
      <c r="X1054" s="1" t="s">
        <v>51</v>
      </c>
      <c r="Y1054" s="1" t="s">
        <v>506</v>
      </c>
      <c r="Z1054">
        <v>358116</v>
      </c>
      <c r="AA1054" t="s">
        <v>1256</v>
      </c>
      <c r="AB1054" t="s">
        <v>1256</v>
      </c>
    </row>
    <row r="1055" spans="1:28">
      <c r="A1055">
        <v>10511</v>
      </c>
      <c r="B1055" s="1" t="s">
        <v>1178</v>
      </c>
      <c r="C1055" s="1" t="s">
        <v>38</v>
      </c>
      <c r="D1055" s="2">
        <v>43435</v>
      </c>
      <c r="E1055" s="2">
        <v>43799</v>
      </c>
      <c r="F1055" s="1" t="s">
        <v>91</v>
      </c>
      <c r="G1055">
        <v>0</v>
      </c>
      <c r="H1055">
        <v>0</v>
      </c>
      <c r="I1055" s="1" t="s">
        <v>16</v>
      </c>
      <c r="J1055" s="1" t="s">
        <v>56</v>
      </c>
      <c r="K1055" s="1" t="s">
        <v>57</v>
      </c>
      <c r="L1055" s="1" t="s">
        <v>128</v>
      </c>
      <c r="M1055" s="1" t="s">
        <v>129</v>
      </c>
      <c r="N1055" s="1" t="s">
        <v>130</v>
      </c>
      <c r="O1055" s="1" t="s">
        <v>129</v>
      </c>
      <c r="P1055" s="1" t="s">
        <v>1178</v>
      </c>
      <c r="Q1055">
        <v>7</v>
      </c>
      <c r="R1055" s="1" t="s">
        <v>314</v>
      </c>
      <c r="S1055">
        <v>682</v>
      </c>
      <c r="T1055" s="1" t="s">
        <v>506</v>
      </c>
      <c r="U1055" s="1" t="s">
        <v>507</v>
      </c>
      <c r="V1055">
        <v>6</v>
      </c>
      <c r="W1055" s="1" t="s">
        <v>51</v>
      </c>
      <c r="X1055" s="1" t="s">
        <v>51</v>
      </c>
      <c r="Y1055" s="1" t="s">
        <v>161</v>
      </c>
      <c r="Z1055">
        <v>269885</v>
      </c>
      <c r="AA1055" t="s">
        <v>1256</v>
      </c>
      <c r="AB1055" t="s">
        <v>1256</v>
      </c>
    </row>
    <row r="1056" spans="1:28">
      <c r="A1056">
        <v>10511</v>
      </c>
      <c r="B1056" s="1" t="s">
        <v>1178</v>
      </c>
      <c r="C1056" s="1" t="s">
        <v>38</v>
      </c>
      <c r="D1056" s="2">
        <v>43435</v>
      </c>
      <c r="E1056" s="2">
        <v>43799</v>
      </c>
      <c r="F1056" s="1" t="s">
        <v>91</v>
      </c>
      <c r="G1056">
        <v>0</v>
      </c>
      <c r="H1056">
        <v>0</v>
      </c>
      <c r="I1056" s="1" t="s">
        <v>16</v>
      </c>
      <c r="J1056" s="1" t="s">
        <v>56</v>
      </c>
      <c r="K1056" s="1" t="s">
        <v>57</v>
      </c>
      <c r="L1056" s="1" t="s">
        <v>58</v>
      </c>
      <c r="M1056" s="1" t="s">
        <v>59</v>
      </c>
      <c r="N1056" s="1" t="s">
        <v>60</v>
      </c>
      <c r="O1056" s="1" t="s">
        <v>59</v>
      </c>
      <c r="P1056" s="1" t="s">
        <v>1178</v>
      </c>
      <c r="Q1056">
        <v>7</v>
      </c>
      <c r="R1056" s="1" t="s">
        <v>314</v>
      </c>
      <c r="S1056">
        <v>682</v>
      </c>
      <c r="T1056" s="1" t="s">
        <v>506</v>
      </c>
      <c r="U1056" s="1" t="s">
        <v>507</v>
      </c>
      <c r="V1056">
        <v>6</v>
      </c>
      <c r="W1056" s="1" t="s">
        <v>51</v>
      </c>
      <c r="X1056" s="1" t="s">
        <v>51</v>
      </c>
      <c r="Y1056" s="1" t="s">
        <v>161</v>
      </c>
      <c r="Z1056">
        <v>358116</v>
      </c>
      <c r="AA1056" t="s">
        <v>1256</v>
      </c>
      <c r="AB1056" t="s">
        <v>1256</v>
      </c>
    </row>
    <row r="1057" spans="1:28">
      <c r="A1057">
        <v>10511</v>
      </c>
      <c r="B1057" s="1" t="s">
        <v>1178</v>
      </c>
      <c r="C1057" s="1" t="s">
        <v>38</v>
      </c>
      <c r="D1057" s="2">
        <v>43435</v>
      </c>
      <c r="E1057" s="2">
        <v>43799</v>
      </c>
      <c r="F1057" s="1" t="s">
        <v>91</v>
      </c>
      <c r="G1057">
        <v>0</v>
      </c>
      <c r="H1057">
        <v>0</v>
      </c>
      <c r="I1057" s="1" t="s">
        <v>16</v>
      </c>
      <c r="J1057" s="1" t="s">
        <v>56</v>
      </c>
      <c r="K1057" s="1" t="s">
        <v>57</v>
      </c>
      <c r="L1057" s="1" t="s">
        <v>58</v>
      </c>
      <c r="M1057" s="1" t="s">
        <v>59</v>
      </c>
      <c r="N1057" s="1" t="s">
        <v>159</v>
      </c>
      <c r="O1057" s="1" t="s">
        <v>160</v>
      </c>
      <c r="P1057" s="1" t="s">
        <v>1178</v>
      </c>
      <c r="Q1057">
        <v>7</v>
      </c>
      <c r="R1057" s="1" t="s">
        <v>314</v>
      </c>
      <c r="S1057">
        <v>682</v>
      </c>
      <c r="T1057" s="1" t="s">
        <v>506</v>
      </c>
      <c r="U1057" s="1" t="s">
        <v>507</v>
      </c>
      <c r="V1057">
        <v>6</v>
      </c>
      <c r="W1057" s="1" t="s">
        <v>51</v>
      </c>
      <c r="X1057" s="1" t="s">
        <v>51</v>
      </c>
      <c r="Y1057" s="1" t="s">
        <v>161</v>
      </c>
      <c r="Z1057">
        <v>336477</v>
      </c>
      <c r="AA1057" t="s">
        <v>1256</v>
      </c>
      <c r="AB1057" t="s">
        <v>1256</v>
      </c>
    </row>
    <row r="1058" spans="1:28">
      <c r="A1058">
        <v>10511</v>
      </c>
      <c r="B1058" s="1" t="s">
        <v>1178</v>
      </c>
      <c r="C1058" s="1" t="s">
        <v>38</v>
      </c>
      <c r="D1058" s="2">
        <v>43435</v>
      </c>
      <c r="E1058" s="2">
        <v>43799</v>
      </c>
      <c r="F1058" s="1" t="s">
        <v>91</v>
      </c>
      <c r="G1058">
        <v>0</v>
      </c>
      <c r="H1058">
        <v>0</v>
      </c>
      <c r="I1058" s="1" t="s">
        <v>16</v>
      </c>
      <c r="J1058" s="1" t="s">
        <v>56</v>
      </c>
      <c r="K1058" s="1" t="s">
        <v>57</v>
      </c>
      <c r="L1058" s="1" t="s">
        <v>132</v>
      </c>
      <c r="M1058" s="1" t="s">
        <v>133</v>
      </c>
      <c r="N1058" s="1" t="s">
        <v>134</v>
      </c>
      <c r="O1058" s="1" t="s">
        <v>133</v>
      </c>
      <c r="P1058" s="1" t="s">
        <v>1178</v>
      </c>
      <c r="Q1058">
        <v>7</v>
      </c>
      <c r="R1058" s="1" t="s">
        <v>314</v>
      </c>
      <c r="S1058">
        <v>682</v>
      </c>
      <c r="T1058" s="1" t="s">
        <v>506</v>
      </c>
      <c r="U1058" s="1" t="s">
        <v>507</v>
      </c>
      <c r="V1058">
        <v>6</v>
      </c>
      <c r="W1058" s="1" t="s">
        <v>51</v>
      </c>
      <c r="X1058" s="1" t="s">
        <v>51</v>
      </c>
      <c r="Y1058" s="1" t="s">
        <v>161</v>
      </c>
      <c r="Z1058">
        <v>277228</v>
      </c>
      <c r="AA1058" t="s">
        <v>1256</v>
      </c>
      <c r="AB1058" t="s">
        <v>1256</v>
      </c>
    </row>
    <row r="1059" spans="1:28">
      <c r="A1059">
        <v>10511</v>
      </c>
      <c r="B1059" s="1" t="s">
        <v>1178</v>
      </c>
      <c r="C1059" s="1" t="s">
        <v>38</v>
      </c>
      <c r="D1059" s="2">
        <v>43435</v>
      </c>
      <c r="E1059" s="2">
        <v>43799</v>
      </c>
      <c r="F1059" s="1" t="s">
        <v>91</v>
      </c>
      <c r="G1059">
        <v>0</v>
      </c>
      <c r="H1059">
        <v>0</v>
      </c>
      <c r="I1059" s="1" t="s">
        <v>16</v>
      </c>
      <c r="J1059" s="1" t="s">
        <v>56</v>
      </c>
      <c r="K1059" s="1" t="s">
        <v>57</v>
      </c>
      <c r="L1059" s="1" t="s">
        <v>366</v>
      </c>
      <c r="M1059" s="1" t="s">
        <v>367</v>
      </c>
      <c r="N1059" s="1" t="s">
        <v>368</v>
      </c>
      <c r="O1059" s="1" t="s">
        <v>367</v>
      </c>
      <c r="P1059" s="1" t="s">
        <v>1178</v>
      </c>
      <c r="Q1059">
        <v>7</v>
      </c>
      <c r="R1059" s="1" t="s">
        <v>314</v>
      </c>
      <c r="S1059">
        <v>682</v>
      </c>
      <c r="T1059" s="1" t="s">
        <v>506</v>
      </c>
      <c r="U1059" s="1" t="s">
        <v>507</v>
      </c>
      <c r="V1059">
        <v>6</v>
      </c>
      <c r="W1059" s="1" t="s">
        <v>51</v>
      </c>
      <c r="X1059" s="1" t="s">
        <v>51</v>
      </c>
      <c r="Y1059" s="1" t="s">
        <v>161</v>
      </c>
      <c r="Z1059">
        <v>322363</v>
      </c>
      <c r="AA1059" t="s">
        <v>1256</v>
      </c>
      <c r="AB1059" t="s">
        <v>1256</v>
      </c>
    </row>
    <row r="1060" spans="1:28">
      <c r="A1060">
        <v>10511</v>
      </c>
      <c r="B1060" s="1" t="s">
        <v>1178</v>
      </c>
      <c r="C1060" s="1" t="s">
        <v>38</v>
      </c>
      <c r="D1060" s="2">
        <v>43435</v>
      </c>
      <c r="E1060" s="2">
        <v>43799</v>
      </c>
      <c r="F1060" s="1" t="s">
        <v>91</v>
      </c>
      <c r="G1060">
        <v>0</v>
      </c>
      <c r="H1060">
        <v>0</v>
      </c>
      <c r="I1060" s="1" t="s">
        <v>16</v>
      </c>
      <c r="J1060" s="1" t="s">
        <v>56</v>
      </c>
      <c r="K1060" s="1" t="s">
        <v>57</v>
      </c>
      <c r="L1060" s="1" t="s">
        <v>242</v>
      </c>
      <c r="M1060" s="1" t="s">
        <v>243</v>
      </c>
      <c r="N1060" s="1" t="s">
        <v>244</v>
      </c>
      <c r="O1060" s="1" t="s">
        <v>243</v>
      </c>
      <c r="P1060" s="1" t="s">
        <v>1178</v>
      </c>
      <c r="Q1060">
        <v>7</v>
      </c>
      <c r="R1060" s="1" t="s">
        <v>314</v>
      </c>
      <c r="S1060">
        <v>682</v>
      </c>
      <c r="T1060" s="1" t="s">
        <v>506</v>
      </c>
      <c r="U1060" s="1" t="s">
        <v>507</v>
      </c>
      <c r="V1060">
        <v>6</v>
      </c>
      <c r="W1060" s="1" t="s">
        <v>51</v>
      </c>
      <c r="X1060" s="1" t="s">
        <v>51</v>
      </c>
      <c r="Y1060" s="1" t="s">
        <v>161</v>
      </c>
      <c r="Z1060">
        <v>346486</v>
      </c>
      <c r="AA1060" t="s">
        <v>1256</v>
      </c>
      <c r="AB1060" t="s">
        <v>1256</v>
      </c>
    </row>
    <row r="1061" spans="1:28">
      <c r="A1061">
        <v>10512</v>
      </c>
      <c r="B1061" s="1" t="s">
        <v>1030</v>
      </c>
      <c r="C1061" s="1" t="s">
        <v>38</v>
      </c>
      <c r="D1061" s="2">
        <v>43466</v>
      </c>
      <c r="E1061" s="2">
        <v>43982</v>
      </c>
      <c r="F1061" s="1" t="s">
        <v>91</v>
      </c>
      <c r="G1061">
        <v>0</v>
      </c>
      <c r="H1061">
        <v>0</v>
      </c>
      <c r="I1061" s="1" t="s">
        <v>16</v>
      </c>
      <c r="J1061" s="1" t="s">
        <v>56</v>
      </c>
      <c r="K1061" s="1" t="s">
        <v>57</v>
      </c>
      <c r="L1061" s="1" t="s">
        <v>58</v>
      </c>
      <c r="M1061" s="1" t="s">
        <v>59</v>
      </c>
      <c r="N1061" s="1" t="s">
        <v>60</v>
      </c>
      <c r="O1061" s="1" t="s">
        <v>59</v>
      </c>
      <c r="P1061" s="1" t="s">
        <v>1030</v>
      </c>
      <c r="Q1061">
        <v>8</v>
      </c>
      <c r="R1061" s="1" t="s">
        <v>22</v>
      </c>
      <c r="S1061">
        <v>281</v>
      </c>
      <c r="T1061" s="1" t="s">
        <v>739</v>
      </c>
      <c r="U1061" s="1" t="s">
        <v>740</v>
      </c>
      <c r="V1061">
        <v>6</v>
      </c>
      <c r="W1061" s="1" t="s">
        <v>51</v>
      </c>
      <c r="X1061" s="1" t="s">
        <v>51</v>
      </c>
      <c r="Y1061" s="1" t="s">
        <v>69</v>
      </c>
      <c r="Z1061">
        <v>358116</v>
      </c>
      <c r="AA1061" t="s">
        <v>1256</v>
      </c>
      <c r="AB1061" t="s">
        <v>1256</v>
      </c>
    </row>
    <row r="1062" spans="1:28">
      <c r="A1062">
        <v>10512</v>
      </c>
      <c r="B1062" s="1" t="s">
        <v>1030</v>
      </c>
      <c r="C1062" s="1" t="s">
        <v>38</v>
      </c>
      <c r="D1062" s="2">
        <v>43466</v>
      </c>
      <c r="E1062" s="2">
        <v>43982</v>
      </c>
      <c r="F1062" s="1" t="s">
        <v>91</v>
      </c>
      <c r="G1062">
        <v>0</v>
      </c>
      <c r="H1062">
        <v>0</v>
      </c>
      <c r="I1062" s="1" t="s">
        <v>16</v>
      </c>
      <c r="J1062" s="1" t="s">
        <v>56</v>
      </c>
      <c r="K1062" s="1" t="s">
        <v>57</v>
      </c>
      <c r="L1062" s="1" t="s">
        <v>128</v>
      </c>
      <c r="M1062" s="1" t="s">
        <v>129</v>
      </c>
      <c r="N1062" s="1" t="s">
        <v>130</v>
      </c>
      <c r="O1062" s="1" t="s">
        <v>129</v>
      </c>
      <c r="P1062" s="1" t="s">
        <v>1030</v>
      </c>
      <c r="Q1062">
        <v>8</v>
      </c>
      <c r="R1062" s="1" t="s">
        <v>22</v>
      </c>
      <c r="S1062">
        <v>281</v>
      </c>
      <c r="T1062" s="1" t="s">
        <v>739</v>
      </c>
      <c r="U1062" s="1" t="s">
        <v>740</v>
      </c>
      <c r="V1062">
        <v>6</v>
      </c>
      <c r="W1062" s="1" t="s">
        <v>51</v>
      </c>
      <c r="X1062" s="1" t="s">
        <v>51</v>
      </c>
      <c r="Y1062" s="1" t="s">
        <v>69</v>
      </c>
      <c r="Z1062">
        <v>269885</v>
      </c>
      <c r="AA1062" t="s">
        <v>1256</v>
      </c>
      <c r="AB1062" t="s">
        <v>1256</v>
      </c>
    </row>
    <row r="1063" spans="1:28">
      <c r="A1063">
        <v>10512</v>
      </c>
      <c r="B1063" s="1" t="s">
        <v>1030</v>
      </c>
      <c r="C1063" s="1" t="s">
        <v>38</v>
      </c>
      <c r="D1063" s="2">
        <v>43466</v>
      </c>
      <c r="E1063" s="2">
        <v>43982</v>
      </c>
      <c r="F1063" s="1" t="s">
        <v>91</v>
      </c>
      <c r="G1063">
        <v>0</v>
      </c>
      <c r="H1063">
        <v>0</v>
      </c>
      <c r="I1063" s="1" t="s">
        <v>16</v>
      </c>
      <c r="J1063" s="1" t="s">
        <v>56</v>
      </c>
      <c r="K1063" s="1" t="s">
        <v>57</v>
      </c>
      <c r="L1063" s="1" t="s">
        <v>366</v>
      </c>
      <c r="M1063" s="1" t="s">
        <v>367</v>
      </c>
      <c r="N1063" s="1" t="s">
        <v>368</v>
      </c>
      <c r="O1063" s="1" t="s">
        <v>367</v>
      </c>
      <c r="P1063" s="1" t="s">
        <v>1030</v>
      </c>
      <c r="Q1063">
        <v>8</v>
      </c>
      <c r="R1063" s="1" t="s">
        <v>22</v>
      </c>
      <c r="S1063">
        <v>281</v>
      </c>
      <c r="T1063" s="1" t="s">
        <v>739</v>
      </c>
      <c r="U1063" s="1" t="s">
        <v>740</v>
      </c>
      <c r="V1063">
        <v>6</v>
      </c>
      <c r="W1063" s="1" t="s">
        <v>51</v>
      </c>
      <c r="X1063" s="1" t="s">
        <v>51</v>
      </c>
      <c r="Y1063" s="1" t="s">
        <v>69</v>
      </c>
      <c r="Z1063">
        <v>322363</v>
      </c>
      <c r="AA1063" t="s">
        <v>1256</v>
      </c>
      <c r="AB1063" t="s">
        <v>1256</v>
      </c>
    </row>
    <row r="1064" spans="1:28">
      <c r="A1064">
        <v>10512</v>
      </c>
      <c r="B1064" s="1" t="s">
        <v>1030</v>
      </c>
      <c r="C1064" s="1" t="s">
        <v>38</v>
      </c>
      <c r="D1064" s="2">
        <v>43466</v>
      </c>
      <c r="E1064" s="2">
        <v>43982</v>
      </c>
      <c r="F1064" s="1" t="s">
        <v>91</v>
      </c>
      <c r="G1064">
        <v>0</v>
      </c>
      <c r="H1064">
        <v>0</v>
      </c>
      <c r="I1064" s="1" t="s">
        <v>16</v>
      </c>
      <c r="J1064" s="1" t="s">
        <v>56</v>
      </c>
      <c r="K1064" s="1" t="s">
        <v>57</v>
      </c>
      <c r="L1064" s="1" t="s">
        <v>61</v>
      </c>
      <c r="M1064" s="1" t="s">
        <v>62</v>
      </c>
      <c r="N1064" s="1" t="s">
        <v>63</v>
      </c>
      <c r="O1064" s="1" t="s">
        <v>62</v>
      </c>
      <c r="P1064" s="1" t="s">
        <v>1030</v>
      </c>
      <c r="Q1064">
        <v>8</v>
      </c>
      <c r="R1064" s="1" t="s">
        <v>22</v>
      </c>
      <c r="S1064">
        <v>281</v>
      </c>
      <c r="T1064" s="1" t="s">
        <v>739</v>
      </c>
      <c r="U1064" s="1" t="s">
        <v>740</v>
      </c>
      <c r="V1064">
        <v>6</v>
      </c>
      <c r="W1064" s="1" t="s">
        <v>51</v>
      </c>
      <c r="X1064" s="1" t="s">
        <v>51</v>
      </c>
      <c r="Y1064" s="1" t="s">
        <v>69</v>
      </c>
      <c r="Z1064">
        <v>300077</v>
      </c>
      <c r="AA1064" t="s">
        <v>1256</v>
      </c>
      <c r="AB1064" t="s">
        <v>1256</v>
      </c>
    </row>
    <row r="1065" spans="1:28">
      <c r="A1065">
        <v>10512</v>
      </c>
      <c r="B1065" s="1" t="s">
        <v>1030</v>
      </c>
      <c r="C1065" s="1" t="s">
        <v>38</v>
      </c>
      <c r="D1065" s="2">
        <v>43466</v>
      </c>
      <c r="E1065" s="2">
        <v>43982</v>
      </c>
      <c r="F1065" s="1" t="s">
        <v>91</v>
      </c>
      <c r="G1065">
        <v>0</v>
      </c>
      <c r="H1065">
        <v>0</v>
      </c>
      <c r="I1065" s="1" t="s">
        <v>16</v>
      </c>
      <c r="J1065" s="1" t="s">
        <v>56</v>
      </c>
      <c r="K1065" s="1" t="s">
        <v>57</v>
      </c>
      <c r="L1065" s="1" t="s">
        <v>132</v>
      </c>
      <c r="M1065" s="1" t="s">
        <v>133</v>
      </c>
      <c r="N1065" s="1" t="s">
        <v>134</v>
      </c>
      <c r="O1065" s="1" t="s">
        <v>133</v>
      </c>
      <c r="P1065" s="1" t="s">
        <v>1030</v>
      </c>
      <c r="Q1065">
        <v>8</v>
      </c>
      <c r="R1065" s="1" t="s">
        <v>22</v>
      </c>
      <c r="S1065">
        <v>281</v>
      </c>
      <c r="T1065" s="1" t="s">
        <v>739</v>
      </c>
      <c r="U1065" s="1" t="s">
        <v>740</v>
      </c>
      <c r="V1065">
        <v>6</v>
      </c>
      <c r="W1065" s="1" t="s">
        <v>51</v>
      </c>
      <c r="X1065" s="1" t="s">
        <v>51</v>
      </c>
      <c r="Y1065" s="1" t="s">
        <v>69</v>
      </c>
      <c r="Z1065">
        <v>277228</v>
      </c>
      <c r="AA1065" t="s">
        <v>1256</v>
      </c>
      <c r="AB1065" t="s">
        <v>1256</v>
      </c>
    </row>
    <row r="1066" spans="1:28">
      <c r="A1066">
        <v>10512</v>
      </c>
      <c r="B1066" s="1" t="s">
        <v>1030</v>
      </c>
      <c r="C1066" s="1" t="s">
        <v>38</v>
      </c>
      <c r="D1066" s="2">
        <v>43466</v>
      </c>
      <c r="E1066" s="2">
        <v>43982</v>
      </c>
      <c r="F1066" s="1" t="s">
        <v>91</v>
      </c>
      <c r="G1066">
        <v>0</v>
      </c>
      <c r="H1066">
        <v>0</v>
      </c>
      <c r="I1066" s="1" t="s">
        <v>16</v>
      </c>
      <c r="J1066" s="1" t="s">
        <v>56</v>
      </c>
      <c r="K1066" s="1" t="s">
        <v>57</v>
      </c>
      <c r="L1066" s="1" t="s">
        <v>242</v>
      </c>
      <c r="M1066" s="1" t="s">
        <v>243</v>
      </c>
      <c r="N1066" s="1" t="s">
        <v>244</v>
      </c>
      <c r="O1066" s="1" t="s">
        <v>243</v>
      </c>
      <c r="P1066" s="1" t="s">
        <v>1030</v>
      </c>
      <c r="Q1066">
        <v>8</v>
      </c>
      <c r="R1066" s="1" t="s">
        <v>22</v>
      </c>
      <c r="S1066">
        <v>281</v>
      </c>
      <c r="T1066" s="1" t="s">
        <v>739</v>
      </c>
      <c r="U1066" s="1" t="s">
        <v>740</v>
      </c>
      <c r="V1066">
        <v>6</v>
      </c>
      <c r="W1066" s="1" t="s">
        <v>51</v>
      </c>
      <c r="X1066" s="1" t="s">
        <v>51</v>
      </c>
      <c r="Y1066" s="1" t="s">
        <v>69</v>
      </c>
      <c r="Z1066">
        <v>346486</v>
      </c>
      <c r="AA1066" t="s">
        <v>1256</v>
      </c>
      <c r="AB1066" t="s">
        <v>1256</v>
      </c>
    </row>
    <row r="1067" spans="1:28">
      <c r="A1067">
        <v>10516</v>
      </c>
      <c r="B1067" s="1" t="s">
        <v>1179</v>
      </c>
      <c r="C1067" s="1" t="s">
        <v>38</v>
      </c>
      <c r="D1067" s="2">
        <v>43374</v>
      </c>
      <c r="E1067" s="2">
        <v>43921</v>
      </c>
      <c r="F1067" s="1" t="s">
        <v>91</v>
      </c>
      <c r="G1067">
        <v>0</v>
      </c>
      <c r="H1067">
        <v>0</v>
      </c>
      <c r="I1067" s="1" t="s">
        <v>16</v>
      </c>
      <c r="J1067" s="1" t="s">
        <v>56</v>
      </c>
      <c r="K1067" s="1" t="s">
        <v>57</v>
      </c>
      <c r="L1067" s="1" t="s">
        <v>58</v>
      </c>
      <c r="M1067" s="1" t="s">
        <v>59</v>
      </c>
      <c r="N1067" s="1" t="s">
        <v>60</v>
      </c>
      <c r="O1067" s="1" t="s">
        <v>59</v>
      </c>
      <c r="P1067" s="1" t="s">
        <v>1179</v>
      </c>
      <c r="Q1067">
        <v>7</v>
      </c>
      <c r="R1067" s="1" t="s">
        <v>314</v>
      </c>
      <c r="S1067">
        <v>633</v>
      </c>
      <c r="T1067" s="1" t="s">
        <v>329</v>
      </c>
      <c r="U1067" s="1" t="s">
        <v>330</v>
      </c>
      <c r="V1067">
        <v>6</v>
      </c>
      <c r="W1067" s="1" t="s">
        <v>51</v>
      </c>
      <c r="X1067" s="1" t="s">
        <v>51</v>
      </c>
      <c r="Y1067" s="1" t="s">
        <v>69</v>
      </c>
      <c r="Z1067">
        <v>358116</v>
      </c>
      <c r="AA1067" t="s">
        <v>1256</v>
      </c>
      <c r="AB1067" t="s">
        <v>1256</v>
      </c>
    </row>
    <row r="1068" spans="1:28">
      <c r="A1068">
        <v>10516</v>
      </c>
      <c r="B1068" s="1" t="s">
        <v>1179</v>
      </c>
      <c r="C1068" s="1" t="s">
        <v>38</v>
      </c>
      <c r="D1068" s="2">
        <v>43374</v>
      </c>
      <c r="E1068" s="2">
        <v>43921</v>
      </c>
      <c r="F1068" s="1" t="s">
        <v>91</v>
      </c>
      <c r="G1068">
        <v>0</v>
      </c>
      <c r="H1068">
        <v>0</v>
      </c>
      <c r="I1068" s="1" t="s">
        <v>16</v>
      </c>
      <c r="J1068" s="1" t="s">
        <v>56</v>
      </c>
      <c r="K1068" s="1" t="s">
        <v>57</v>
      </c>
      <c r="L1068" s="1" t="s">
        <v>58</v>
      </c>
      <c r="M1068" s="1" t="s">
        <v>59</v>
      </c>
      <c r="N1068" s="1" t="s">
        <v>159</v>
      </c>
      <c r="O1068" s="1" t="s">
        <v>160</v>
      </c>
      <c r="P1068" s="1" t="s">
        <v>1179</v>
      </c>
      <c r="Q1068">
        <v>7</v>
      </c>
      <c r="R1068" s="1" t="s">
        <v>314</v>
      </c>
      <c r="S1068">
        <v>633</v>
      </c>
      <c r="T1068" s="1" t="s">
        <v>329</v>
      </c>
      <c r="U1068" s="1" t="s">
        <v>330</v>
      </c>
      <c r="V1068">
        <v>6</v>
      </c>
      <c r="W1068" s="1" t="s">
        <v>51</v>
      </c>
      <c r="X1068" s="1" t="s">
        <v>51</v>
      </c>
      <c r="Y1068" s="1" t="s">
        <v>69</v>
      </c>
      <c r="Z1068">
        <v>336477</v>
      </c>
      <c r="AA1068" t="s">
        <v>1256</v>
      </c>
      <c r="AB1068" t="s">
        <v>1256</v>
      </c>
    </row>
    <row r="1069" spans="1:28">
      <c r="A1069">
        <v>10516</v>
      </c>
      <c r="B1069" s="1" t="s">
        <v>1179</v>
      </c>
      <c r="C1069" s="1" t="s">
        <v>38</v>
      </c>
      <c r="D1069" s="2">
        <v>43374</v>
      </c>
      <c r="E1069" s="2">
        <v>43921</v>
      </c>
      <c r="F1069" s="1" t="s">
        <v>91</v>
      </c>
      <c r="G1069">
        <v>0</v>
      </c>
      <c r="H1069">
        <v>0</v>
      </c>
      <c r="I1069" s="1" t="s">
        <v>16</v>
      </c>
      <c r="J1069" s="1" t="s">
        <v>56</v>
      </c>
      <c r="K1069" s="1" t="s">
        <v>57</v>
      </c>
      <c r="L1069" s="1" t="s">
        <v>132</v>
      </c>
      <c r="M1069" s="1" t="s">
        <v>133</v>
      </c>
      <c r="N1069" s="1" t="s">
        <v>134</v>
      </c>
      <c r="O1069" s="1" t="s">
        <v>133</v>
      </c>
      <c r="P1069" s="1" t="s">
        <v>1179</v>
      </c>
      <c r="Q1069">
        <v>7</v>
      </c>
      <c r="R1069" s="1" t="s">
        <v>314</v>
      </c>
      <c r="S1069">
        <v>633</v>
      </c>
      <c r="T1069" s="1" t="s">
        <v>329</v>
      </c>
      <c r="U1069" s="1" t="s">
        <v>330</v>
      </c>
      <c r="V1069">
        <v>6</v>
      </c>
      <c r="W1069" s="1" t="s">
        <v>51</v>
      </c>
      <c r="X1069" s="1" t="s">
        <v>51</v>
      </c>
      <c r="Y1069" s="1" t="s">
        <v>69</v>
      </c>
      <c r="Z1069">
        <v>277228</v>
      </c>
      <c r="AA1069" t="s">
        <v>1256</v>
      </c>
      <c r="AB1069" t="s">
        <v>1256</v>
      </c>
    </row>
    <row r="1070" spans="1:28">
      <c r="A1070">
        <v>10516</v>
      </c>
      <c r="B1070" s="1" t="s">
        <v>1179</v>
      </c>
      <c r="C1070" s="1" t="s">
        <v>38</v>
      </c>
      <c r="D1070" s="2">
        <v>43374</v>
      </c>
      <c r="E1070" s="2">
        <v>43921</v>
      </c>
      <c r="F1070" s="1" t="s">
        <v>91</v>
      </c>
      <c r="G1070">
        <v>0</v>
      </c>
      <c r="H1070">
        <v>0</v>
      </c>
      <c r="I1070" s="1" t="s">
        <v>16</v>
      </c>
      <c r="J1070" s="1" t="s">
        <v>56</v>
      </c>
      <c r="K1070" s="1" t="s">
        <v>57</v>
      </c>
      <c r="L1070" s="1" t="s">
        <v>242</v>
      </c>
      <c r="M1070" s="1" t="s">
        <v>243</v>
      </c>
      <c r="N1070" s="1" t="s">
        <v>246</v>
      </c>
      <c r="O1070" s="1" t="s">
        <v>247</v>
      </c>
      <c r="P1070" s="1" t="s">
        <v>1179</v>
      </c>
      <c r="Q1070">
        <v>7</v>
      </c>
      <c r="R1070" s="1" t="s">
        <v>314</v>
      </c>
      <c r="S1070">
        <v>633</v>
      </c>
      <c r="T1070" s="1" t="s">
        <v>329</v>
      </c>
      <c r="U1070" s="1" t="s">
        <v>330</v>
      </c>
      <c r="V1070">
        <v>6</v>
      </c>
      <c r="W1070" s="1" t="s">
        <v>51</v>
      </c>
      <c r="X1070" s="1" t="s">
        <v>51</v>
      </c>
      <c r="Y1070" s="1" t="s">
        <v>69</v>
      </c>
      <c r="Z1070">
        <v>173528</v>
      </c>
      <c r="AA1070" t="s">
        <v>1256</v>
      </c>
      <c r="AB1070" t="s">
        <v>1256</v>
      </c>
    </row>
    <row r="1071" spans="1:28">
      <c r="A1071">
        <v>10516</v>
      </c>
      <c r="B1071" s="1" t="s">
        <v>1179</v>
      </c>
      <c r="C1071" s="1" t="s">
        <v>38</v>
      </c>
      <c r="D1071" s="2">
        <v>43374</v>
      </c>
      <c r="E1071" s="2">
        <v>43921</v>
      </c>
      <c r="F1071" s="1" t="s">
        <v>91</v>
      </c>
      <c r="G1071">
        <v>0</v>
      </c>
      <c r="H1071">
        <v>0</v>
      </c>
      <c r="I1071" s="1" t="s">
        <v>16</v>
      </c>
      <c r="J1071" s="1" t="s">
        <v>56</v>
      </c>
      <c r="K1071" s="1" t="s">
        <v>57</v>
      </c>
      <c r="L1071" s="1" t="s">
        <v>242</v>
      </c>
      <c r="M1071" s="1" t="s">
        <v>243</v>
      </c>
      <c r="N1071" s="1" t="s">
        <v>244</v>
      </c>
      <c r="O1071" s="1" t="s">
        <v>243</v>
      </c>
      <c r="P1071" s="1" t="s">
        <v>1179</v>
      </c>
      <c r="Q1071">
        <v>7</v>
      </c>
      <c r="R1071" s="1" t="s">
        <v>314</v>
      </c>
      <c r="S1071">
        <v>633</v>
      </c>
      <c r="T1071" s="1" t="s">
        <v>329</v>
      </c>
      <c r="U1071" s="1" t="s">
        <v>330</v>
      </c>
      <c r="V1071">
        <v>6</v>
      </c>
      <c r="W1071" s="1" t="s">
        <v>51</v>
      </c>
      <c r="X1071" s="1" t="s">
        <v>51</v>
      </c>
      <c r="Y1071" s="1" t="s">
        <v>69</v>
      </c>
      <c r="Z1071">
        <v>346486</v>
      </c>
      <c r="AA1071" t="s">
        <v>1256</v>
      </c>
      <c r="AB1071" t="s">
        <v>1256</v>
      </c>
    </row>
    <row r="1072" spans="1:28">
      <c r="A1072">
        <v>10517</v>
      </c>
      <c r="B1072" s="1" t="s">
        <v>1031</v>
      </c>
      <c r="C1072" s="1" t="s">
        <v>38</v>
      </c>
      <c r="D1072" s="2">
        <v>43201</v>
      </c>
      <c r="E1072" s="2">
        <v>44238</v>
      </c>
      <c r="F1072" s="1" t="s">
        <v>91</v>
      </c>
      <c r="G1072">
        <v>0</v>
      </c>
      <c r="H1072">
        <v>0</v>
      </c>
      <c r="I1072" s="1" t="s">
        <v>16</v>
      </c>
      <c r="J1072" s="1" t="s">
        <v>56</v>
      </c>
      <c r="K1072" s="1" t="s">
        <v>57</v>
      </c>
      <c r="L1072" s="1" t="s">
        <v>58</v>
      </c>
      <c r="M1072" s="1" t="s">
        <v>59</v>
      </c>
      <c r="N1072" s="1" t="s">
        <v>159</v>
      </c>
      <c r="O1072" s="1" t="s">
        <v>160</v>
      </c>
      <c r="P1072" s="1" t="s">
        <v>1031</v>
      </c>
      <c r="Q1072">
        <v>8</v>
      </c>
      <c r="R1072" s="1" t="s">
        <v>22</v>
      </c>
      <c r="S1072">
        <v>279</v>
      </c>
      <c r="T1072" s="1" t="s">
        <v>1021</v>
      </c>
      <c r="U1072" s="1" t="s">
        <v>1022</v>
      </c>
      <c r="V1072">
        <v>6</v>
      </c>
      <c r="W1072" s="1" t="s">
        <v>51</v>
      </c>
      <c r="X1072" s="1" t="s">
        <v>51</v>
      </c>
      <c r="Y1072" s="1" t="s">
        <v>395</v>
      </c>
      <c r="Z1072">
        <v>336477</v>
      </c>
      <c r="AA1072" t="s">
        <v>1256</v>
      </c>
      <c r="AB1072" t="s">
        <v>1256</v>
      </c>
    </row>
    <row r="1073" spans="1:28">
      <c r="A1073">
        <v>10517</v>
      </c>
      <c r="B1073" s="1" t="s">
        <v>1031</v>
      </c>
      <c r="C1073" s="1" t="s">
        <v>38</v>
      </c>
      <c r="D1073" s="2">
        <v>43201</v>
      </c>
      <c r="E1073" s="2">
        <v>44238</v>
      </c>
      <c r="F1073" s="1" t="s">
        <v>91</v>
      </c>
      <c r="G1073">
        <v>0</v>
      </c>
      <c r="H1073">
        <v>0</v>
      </c>
      <c r="I1073" s="1" t="s">
        <v>16</v>
      </c>
      <c r="J1073" s="1" t="s">
        <v>56</v>
      </c>
      <c r="K1073" s="1" t="s">
        <v>57</v>
      </c>
      <c r="L1073" s="1" t="s">
        <v>132</v>
      </c>
      <c r="M1073" s="1" t="s">
        <v>133</v>
      </c>
      <c r="N1073" s="1" t="s">
        <v>134</v>
      </c>
      <c r="O1073" s="1" t="s">
        <v>133</v>
      </c>
      <c r="P1073" s="1" t="s">
        <v>1031</v>
      </c>
      <c r="Q1073">
        <v>8</v>
      </c>
      <c r="R1073" s="1" t="s">
        <v>22</v>
      </c>
      <c r="S1073">
        <v>279</v>
      </c>
      <c r="T1073" s="1" t="s">
        <v>1021</v>
      </c>
      <c r="U1073" s="1" t="s">
        <v>1022</v>
      </c>
      <c r="V1073">
        <v>6</v>
      </c>
      <c r="W1073" s="1" t="s">
        <v>51</v>
      </c>
      <c r="X1073" s="1" t="s">
        <v>51</v>
      </c>
      <c r="Y1073" s="1" t="s">
        <v>395</v>
      </c>
      <c r="Z1073">
        <v>277228</v>
      </c>
      <c r="AA1073" t="s">
        <v>1256</v>
      </c>
      <c r="AB1073" t="s">
        <v>1256</v>
      </c>
    </row>
    <row r="1074" spans="1:28">
      <c r="A1074">
        <v>10572</v>
      </c>
      <c r="B1074" s="1" t="s">
        <v>1180</v>
      </c>
      <c r="C1074" s="1" t="s">
        <v>38</v>
      </c>
      <c r="D1074" s="2">
        <v>43604</v>
      </c>
      <c r="E1074" s="2">
        <v>43952</v>
      </c>
      <c r="F1074" s="1" t="s">
        <v>91</v>
      </c>
      <c r="G1074">
        <v>0</v>
      </c>
      <c r="H1074">
        <v>0</v>
      </c>
      <c r="I1074" s="1" t="s">
        <v>16</v>
      </c>
      <c r="J1074" s="1" t="s">
        <v>203</v>
      </c>
      <c r="K1074" s="1" t="s">
        <v>204</v>
      </c>
      <c r="L1074" s="1" t="s">
        <v>205</v>
      </c>
      <c r="M1074" s="1" t="s">
        <v>206</v>
      </c>
      <c r="N1074" s="1" t="s">
        <v>236</v>
      </c>
      <c r="O1074" s="1" t="s">
        <v>237</v>
      </c>
      <c r="P1074" s="1" t="s">
        <v>1181</v>
      </c>
      <c r="Q1074">
        <v>7</v>
      </c>
      <c r="R1074" s="1" t="s">
        <v>314</v>
      </c>
      <c r="S1074">
        <v>314</v>
      </c>
      <c r="T1074" s="1" t="s">
        <v>401</v>
      </c>
      <c r="U1074" s="1" t="s">
        <v>402</v>
      </c>
      <c r="V1074">
        <v>10</v>
      </c>
      <c r="W1074" s="1" t="s">
        <v>98</v>
      </c>
      <c r="X1074" s="1" t="s">
        <v>99</v>
      </c>
      <c r="Y1074" s="1" t="s">
        <v>53</v>
      </c>
      <c r="Z1074">
        <v>134493</v>
      </c>
      <c r="AA1074" t="s">
        <v>1256</v>
      </c>
      <c r="AB1074" t="s">
        <v>1256</v>
      </c>
    </row>
    <row r="1075" spans="1:28">
      <c r="A1075">
        <v>10572</v>
      </c>
      <c r="B1075" s="1" t="s">
        <v>1180</v>
      </c>
      <c r="C1075" s="1" t="s">
        <v>38</v>
      </c>
      <c r="D1075" s="2">
        <v>43604</v>
      </c>
      <c r="E1075" s="2">
        <v>43952</v>
      </c>
      <c r="F1075" s="1" t="s">
        <v>91</v>
      </c>
      <c r="G1075">
        <v>0</v>
      </c>
      <c r="H1075">
        <v>0</v>
      </c>
      <c r="I1075" s="1" t="s">
        <v>16</v>
      </c>
      <c r="J1075" s="1" t="s">
        <v>203</v>
      </c>
      <c r="K1075" s="1" t="s">
        <v>204</v>
      </c>
      <c r="L1075" s="1" t="s">
        <v>205</v>
      </c>
      <c r="M1075" s="1" t="s">
        <v>206</v>
      </c>
      <c r="N1075" s="1" t="s">
        <v>573</v>
      </c>
      <c r="O1075" s="1" t="s">
        <v>574</v>
      </c>
      <c r="P1075" s="1" t="s">
        <v>1181</v>
      </c>
      <c r="Q1075">
        <v>7</v>
      </c>
      <c r="R1075" s="1" t="s">
        <v>314</v>
      </c>
      <c r="S1075">
        <v>314</v>
      </c>
      <c r="T1075" s="1" t="s">
        <v>401</v>
      </c>
      <c r="U1075" s="1" t="s">
        <v>402</v>
      </c>
      <c r="V1075">
        <v>10</v>
      </c>
      <c r="W1075" s="1" t="s">
        <v>98</v>
      </c>
      <c r="X1075" s="1" t="s">
        <v>99</v>
      </c>
      <c r="Y1075" s="1" t="s">
        <v>53</v>
      </c>
      <c r="Z1075">
        <v>143703</v>
      </c>
      <c r="AA1075" t="s">
        <v>1256</v>
      </c>
      <c r="AB1075" t="s">
        <v>1256</v>
      </c>
    </row>
    <row r="1076" spans="1:28">
      <c r="A1076">
        <v>10572</v>
      </c>
      <c r="B1076" s="1" t="s">
        <v>1180</v>
      </c>
      <c r="C1076" s="1" t="s">
        <v>38</v>
      </c>
      <c r="D1076" s="2">
        <v>43604</v>
      </c>
      <c r="E1076" s="2">
        <v>43952</v>
      </c>
      <c r="F1076" s="1" t="s">
        <v>91</v>
      </c>
      <c r="G1076">
        <v>0</v>
      </c>
      <c r="H1076">
        <v>0</v>
      </c>
      <c r="I1076" s="1" t="s">
        <v>16</v>
      </c>
      <c r="J1076" s="1" t="s">
        <v>203</v>
      </c>
      <c r="K1076" s="1" t="s">
        <v>204</v>
      </c>
      <c r="L1076" s="1" t="s">
        <v>205</v>
      </c>
      <c r="M1076" s="1" t="s">
        <v>206</v>
      </c>
      <c r="N1076" s="1" t="s">
        <v>575</v>
      </c>
      <c r="O1076" s="1" t="s">
        <v>576</v>
      </c>
      <c r="P1076" s="1" t="s">
        <v>1181</v>
      </c>
      <c r="Q1076">
        <v>7</v>
      </c>
      <c r="R1076" s="1" t="s">
        <v>314</v>
      </c>
      <c r="S1076">
        <v>314</v>
      </c>
      <c r="T1076" s="1" t="s">
        <v>401</v>
      </c>
      <c r="U1076" s="1" t="s">
        <v>402</v>
      </c>
      <c r="V1076">
        <v>10</v>
      </c>
      <c r="W1076" s="1" t="s">
        <v>98</v>
      </c>
      <c r="X1076" s="1" t="s">
        <v>99</v>
      </c>
      <c r="Y1076" s="1" t="s">
        <v>53</v>
      </c>
      <c r="Z1076">
        <v>154656</v>
      </c>
      <c r="AA1076" t="s">
        <v>1256</v>
      </c>
      <c r="AB1076" t="s">
        <v>1256</v>
      </c>
    </row>
    <row r="1077" spans="1:28">
      <c r="A1077">
        <v>10572</v>
      </c>
      <c r="B1077" s="1" t="s">
        <v>1180</v>
      </c>
      <c r="C1077" s="1" t="s">
        <v>38</v>
      </c>
      <c r="D1077" s="2">
        <v>43604</v>
      </c>
      <c r="E1077" s="2">
        <v>43952</v>
      </c>
      <c r="F1077" s="1" t="s">
        <v>91</v>
      </c>
      <c r="G1077">
        <v>0</v>
      </c>
      <c r="H1077">
        <v>0</v>
      </c>
      <c r="I1077" s="1" t="s">
        <v>16</v>
      </c>
      <c r="J1077" s="1" t="s">
        <v>203</v>
      </c>
      <c r="K1077" s="1" t="s">
        <v>204</v>
      </c>
      <c r="L1077" s="1" t="s">
        <v>205</v>
      </c>
      <c r="M1077" s="1" t="s">
        <v>206</v>
      </c>
      <c r="N1077" s="1" t="s">
        <v>238</v>
      </c>
      <c r="O1077" s="1" t="s">
        <v>239</v>
      </c>
      <c r="P1077" s="1" t="s">
        <v>1181</v>
      </c>
      <c r="Q1077">
        <v>7</v>
      </c>
      <c r="R1077" s="1" t="s">
        <v>314</v>
      </c>
      <c r="S1077">
        <v>314</v>
      </c>
      <c r="T1077" s="1" t="s">
        <v>401</v>
      </c>
      <c r="U1077" s="1" t="s">
        <v>402</v>
      </c>
      <c r="V1077">
        <v>10</v>
      </c>
      <c r="W1077" s="1" t="s">
        <v>98</v>
      </c>
      <c r="X1077" s="1" t="s">
        <v>99</v>
      </c>
      <c r="Y1077" s="1" t="s">
        <v>53</v>
      </c>
      <c r="Z1077">
        <v>210058</v>
      </c>
      <c r="AA1077" t="s">
        <v>1256</v>
      </c>
      <c r="AB1077" t="s">
        <v>1256</v>
      </c>
    </row>
    <row r="1078" spans="1:28">
      <c r="A1078">
        <v>10586</v>
      </c>
      <c r="B1078" s="1" t="s">
        <v>1040</v>
      </c>
      <c r="C1078" s="1" t="s">
        <v>38</v>
      </c>
      <c r="D1078" s="2">
        <v>42948</v>
      </c>
      <c r="E1078" s="2">
        <v>44561</v>
      </c>
      <c r="F1078" s="1" t="s">
        <v>91</v>
      </c>
      <c r="G1078">
        <v>0</v>
      </c>
      <c r="H1078">
        <v>0</v>
      </c>
      <c r="I1078" s="1" t="s">
        <v>16</v>
      </c>
      <c r="J1078" s="1" t="s">
        <v>85</v>
      </c>
      <c r="K1078" s="1" t="s">
        <v>86</v>
      </c>
      <c r="L1078" s="1" t="s">
        <v>87</v>
      </c>
      <c r="M1078" s="1" t="s">
        <v>88</v>
      </c>
      <c r="N1078" s="1" t="s">
        <v>89</v>
      </c>
      <c r="O1078" s="1" t="s">
        <v>88</v>
      </c>
      <c r="P1078" s="1" t="s">
        <v>1041</v>
      </c>
      <c r="Q1078">
        <v>8</v>
      </c>
      <c r="R1078" s="1" t="s">
        <v>22</v>
      </c>
      <c r="S1078">
        <v>673</v>
      </c>
      <c r="T1078" s="1" t="s">
        <v>982</v>
      </c>
      <c r="U1078" s="1" t="s">
        <v>983</v>
      </c>
      <c r="V1078">
        <v>6</v>
      </c>
      <c r="W1078" s="1" t="s">
        <v>51</v>
      </c>
      <c r="X1078" s="1" t="s">
        <v>51</v>
      </c>
      <c r="Y1078" s="1" t="s">
        <v>1042</v>
      </c>
      <c r="Z1078">
        <v>347754</v>
      </c>
      <c r="AA1078" t="s">
        <v>1256</v>
      </c>
      <c r="AB1078" t="s">
        <v>1256</v>
      </c>
    </row>
    <row r="1079" spans="1:28">
      <c r="A1079">
        <v>10591</v>
      </c>
      <c r="B1079" s="1" t="s">
        <v>1185</v>
      </c>
      <c r="C1079" s="1" t="s">
        <v>38</v>
      </c>
      <c r="D1079" s="2">
        <v>43374</v>
      </c>
      <c r="E1079" s="2">
        <v>43921</v>
      </c>
      <c r="F1079" s="1" t="s">
        <v>91</v>
      </c>
      <c r="G1079">
        <v>0</v>
      </c>
      <c r="H1079">
        <v>0</v>
      </c>
      <c r="I1079" s="1" t="s">
        <v>16</v>
      </c>
      <c r="J1079" s="1" t="s">
        <v>56</v>
      </c>
      <c r="K1079" s="1" t="s">
        <v>57</v>
      </c>
      <c r="L1079" s="1" t="s">
        <v>61</v>
      </c>
      <c r="M1079" s="1" t="s">
        <v>62</v>
      </c>
      <c r="N1079" s="1" t="s">
        <v>63</v>
      </c>
      <c r="O1079" s="1" t="s">
        <v>62</v>
      </c>
      <c r="P1079" s="1" t="s">
        <v>1186</v>
      </c>
      <c r="Q1079">
        <v>7</v>
      </c>
      <c r="R1079" s="1" t="s">
        <v>314</v>
      </c>
      <c r="S1079">
        <v>577</v>
      </c>
      <c r="T1079" s="1" t="s">
        <v>315</v>
      </c>
      <c r="U1079" s="1" t="s">
        <v>316</v>
      </c>
      <c r="V1079">
        <v>2</v>
      </c>
      <c r="W1079" s="1" t="s">
        <v>169</v>
      </c>
      <c r="X1079" s="1" t="s">
        <v>169</v>
      </c>
      <c r="Y1079" s="1" t="s">
        <v>52</v>
      </c>
      <c r="Z1079">
        <v>300077</v>
      </c>
      <c r="AA1079" t="s">
        <v>1256</v>
      </c>
      <c r="AB1079" t="s">
        <v>1256</v>
      </c>
    </row>
    <row r="1080" spans="1:28">
      <c r="A1080">
        <v>10591</v>
      </c>
      <c r="B1080" s="1" t="s">
        <v>1185</v>
      </c>
      <c r="C1080" s="1" t="s">
        <v>38</v>
      </c>
      <c r="D1080" s="2">
        <v>43374</v>
      </c>
      <c r="E1080" s="2">
        <v>43921</v>
      </c>
      <c r="F1080" s="1" t="s">
        <v>91</v>
      </c>
      <c r="G1080">
        <v>0</v>
      </c>
      <c r="H1080">
        <v>0</v>
      </c>
      <c r="I1080" s="1" t="s">
        <v>16</v>
      </c>
      <c r="J1080" s="1" t="s">
        <v>148</v>
      </c>
      <c r="K1080" s="1" t="s">
        <v>149</v>
      </c>
      <c r="L1080" s="1" t="s">
        <v>165</v>
      </c>
      <c r="M1080" s="1" t="s">
        <v>166</v>
      </c>
      <c r="N1080" s="1" t="s">
        <v>167</v>
      </c>
      <c r="O1080" s="1" t="s">
        <v>166</v>
      </c>
      <c r="P1080" s="1" t="s">
        <v>1186</v>
      </c>
      <c r="Q1080">
        <v>7</v>
      </c>
      <c r="R1080" s="1" t="s">
        <v>314</v>
      </c>
      <c r="S1080">
        <v>577</v>
      </c>
      <c r="T1080" s="1" t="s">
        <v>315</v>
      </c>
      <c r="U1080" s="1" t="s">
        <v>316</v>
      </c>
      <c r="V1080">
        <v>2</v>
      </c>
      <c r="W1080" s="1" t="s">
        <v>169</v>
      </c>
      <c r="X1080" s="1" t="s">
        <v>169</v>
      </c>
      <c r="Y1080" s="1" t="s">
        <v>52</v>
      </c>
      <c r="Z1080">
        <v>272743</v>
      </c>
      <c r="AA1080" t="s">
        <v>1256</v>
      </c>
      <c r="AB1080" t="s">
        <v>1256</v>
      </c>
    </row>
    <row r="1081" spans="1:28">
      <c r="A1081">
        <v>10596</v>
      </c>
      <c r="B1081" s="1" t="s">
        <v>1187</v>
      </c>
      <c r="C1081" s="1" t="s">
        <v>38</v>
      </c>
      <c r="D1081" s="2">
        <v>43466</v>
      </c>
      <c r="E1081" s="2">
        <v>44196</v>
      </c>
      <c r="F1081" s="1" t="s">
        <v>91</v>
      </c>
      <c r="G1081">
        <v>0</v>
      </c>
      <c r="H1081">
        <v>0</v>
      </c>
      <c r="I1081" s="1" t="s">
        <v>16</v>
      </c>
      <c r="J1081" s="1" t="s">
        <v>56</v>
      </c>
      <c r="K1081" s="1" t="s">
        <v>57</v>
      </c>
      <c r="L1081" s="1" t="s">
        <v>58</v>
      </c>
      <c r="M1081" s="1" t="s">
        <v>59</v>
      </c>
      <c r="N1081" s="1" t="s">
        <v>60</v>
      </c>
      <c r="O1081" s="1" t="s">
        <v>59</v>
      </c>
      <c r="P1081" s="1" t="s">
        <v>1188</v>
      </c>
      <c r="Q1081">
        <v>7</v>
      </c>
      <c r="R1081" s="1" t="s">
        <v>314</v>
      </c>
      <c r="S1081">
        <v>538</v>
      </c>
      <c r="T1081" s="1" t="s">
        <v>342</v>
      </c>
      <c r="U1081" s="1" t="s">
        <v>343</v>
      </c>
      <c r="V1081">
        <v>1</v>
      </c>
      <c r="W1081" s="1" t="s">
        <v>260</v>
      </c>
      <c r="X1081" s="1" t="s">
        <v>260</v>
      </c>
      <c r="Y1081" s="1" t="s">
        <v>450</v>
      </c>
      <c r="Z1081">
        <v>358116</v>
      </c>
      <c r="AA1081" t="s">
        <v>1256</v>
      </c>
      <c r="AB1081" t="s">
        <v>1256</v>
      </c>
    </row>
    <row r="1082" spans="1:28">
      <c r="A1082">
        <v>10743</v>
      </c>
      <c r="B1082" s="1" t="s">
        <v>1063</v>
      </c>
      <c r="C1082" s="1" t="s">
        <v>38</v>
      </c>
      <c r="D1082" s="2">
        <v>43466</v>
      </c>
      <c r="E1082" s="2">
        <v>44196</v>
      </c>
      <c r="F1082" s="1" t="s">
        <v>91</v>
      </c>
      <c r="G1082">
        <v>0</v>
      </c>
      <c r="H1082">
        <v>0</v>
      </c>
      <c r="I1082" s="1" t="s">
        <v>16</v>
      </c>
      <c r="J1082" s="1" t="s">
        <v>85</v>
      </c>
      <c r="K1082" s="1" t="s">
        <v>86</v>
      </c>
      <c r="L1082" s="1" t="s">
        <v>87</v>
      </c>
      <c r="M1082" s="1" t="s">
        <v>88</v>
      </c>
      <c r="N1082" s="1" t="s">
        <v>324</v>
      </c>
      <c r="O1082" s="1" t="s">
        <v>325</v>
      </c>
      <c r="P1082" s="1" t="s">
        <v>1064</v>
      </c>
      <c r="Q1082">
        <v>8</v>
      </c>
      <c r="R1082" s="1" t="s">
        <v>22</v>
      </c>
      <c r="S1082">
        <v>1142</v>
      </c>
      <c r="T1082" s="1" t="s">
        <v>1065</v>
      </c>
      <c r="U1082" s="1" t="s">
        <v>1066</v>
      </c>
      <c r="V1082">
        <v>6</v>
      </c>
      <c r="W1082" s="1" t="s">
        <v>51</v>
      </c>
      <c r="X1082" s="1" t="s">
        <v>51</v>
      </c>
      <c r="Y1082" s="1" t="s">
        <v>1065</v>
      </c>
      <c r="Z1082">
        <v>440621</v>
      </c>
      <c r="AA1082" t="s">
        <v>1256</v>
      </c>
      <c r="AB1082" t="s">
        <v>1256</v>
      </c>
    </row>
    <row r="1083" spans="1:28">
      <c r="A1083">
        <v>10743</v>
      </c>
      <c r="B1083" s="1" t="s">
        <v>1063</v>
      </c>
      <c r="C1083" s="1" t="s">
        <v>38</v>
      </c>
      <c r="D1083" s="2">
        <v>43466</v>
      </c>
      <c r="E1083" s="2">
        <v>44196</v>
      </c>
      <c r="F1083" s="1" t="s">
        <v>91</v>
      </c>
      <c r="G1083">
        <v>0</v>
      </c>
      <c r="H1083">
        <v>0</v>
      </c>
      <c r="I1083" s="1" t="s">
        <v>16</v>
      </c>
      <c r="J1083" s="1" t="s">
        <v>85</v>
      </c>
      <c r="K1083" s="1" t="s">
        <v>86</v>
      </c>
      <c r="L1083" s="1" t="s">
        <v>87</v>
      </c>
      <c r="M1083" s="1" t="s">
        <v>88</v>
      </c>
      <c r="N1083" s="1" t="s">
        <v>89</v>
      </c>
      <c r="O1083" s="1" t="s">
        <v>88</v>
      </c>
      <c r="P1083" s="1" t="s">
        <v>1064</v>
      </c>
      <c r="Q1083">
        <v>8</v>
      </c>
      <c r="R1083" s="1" t="s">
        <v>22</v>
      </c>
      <c r="S1083">
        <v>1142</v>
      </c>
      <c r="T1083" s="1" t="s">
        <v>1065</v>
      </c>
      <c r="U1083" s="1" t="s">
        <v>1066</v>
      </c>
      <c r="V1083">
        <v>6</v>
      </c>
      <c r="W1083" s="1" t="s">
        <v>51</v>
      </c>
      <c r="X1083" s="1" t="s">
        <v>51</v>
      </c>
      <c r="Y1083" s="1" t="s">
        <v>1065</v>
      </c>
      <c r="Z1083">
        <v>347754</v>
      </c>
      <c r="AA1083" t="s">
        <v>1256</v>
      </c>
      <c r="AB1083" t="s">
        <v>1256</v>
      </c>
    </row>
    <row r="1084" spans="1:28">
      <c r="A1084">
        <v>10748</v>
      </c>
      <c r="B1084" s="1" t="s">
        <v>1069</v>
      </c>
      <c r="C1084" s="1" t="s">
        <v>38</v>
      </c>
      <c r="D1084" s="2">
        <v>43466</v>
      </c>
      <c r="E1084" s="2">
        <v>43800</v>
      </c>
      <c r="F1084" s="1" t="s">
        <v>91</v>
      </c>
      <c r="G1084">
        <v>0</v>
      </c>
      <c r="H1084">
        <v>0</v>
      </c>
      <c r="I1084" s="1" t="s">
        <v>16</v>
      </c>
      <c r="J1084" s="1" t="s">
        <v>85</v>
      </c>
      <c r="K1084" s="1" t="s">
        <v>86</v>
      </c>
      <c r="L1084" s="1" t="s">
        <v>361</v>
      </c>
      <c r="M1084" s="1" t="s">
        <v>362</v>
      </c>
      <c r="N1084" s="1" t="s">
        <v>363</v>
      </c>
      <c r="O1084" s="1" t="s">
        <v>362</v>
      </c>
      <c r="P1084" s="1" t="s">
        <v>1070</v>
      </c>
      <c r="Q1084">
        <v>8</v>
      </c>
      <c r="R1084" s="1" t="s">
        <v>22</v>
      </c>
      <c r="S1084">
        <v>1146</v>
      </c>
      <c r="T1084" s="1" t="s">
        <v>621</v>
      </c>
      <c r="U1084" s="1" t="s">
        <v>622</v>
      </c>
      <c r="V1084">
        <v>6</v>
      </c>
      <c r="W1084" s="1" t="s">
        <v>51</v>
      </c>
      <c r="X1084" s="1" t="s">
        <v>51</v>
      </c>
      <c r="Y1084" s="1" t="s">
        <v>621</v>
      </c>
      <c r="Z1084">
        <v>261956</v>
      </c>
      <c r="AA1084" t="s">
        <v>1256</v>
      </c>
      <c r="AB1084" t="s">
        <v>1256</v>
      </c>
    </row>
    <row r="1085" spans="1:28">
      <c r="A1085">
        <v>10748</v>
      </c>
      <c r="B1085" s="1" t="s">
        <v>1069</v>
      </c>
      <c r="C1085" s="1" t="s">
        <v>38</v>
      </c>
      <c r="D1085" s="2">
        <v>43466</v>
      </c>
      <c r="E1085" s="2">
        <v>43800</v>
      </c>
      <c r="F1085" s="1" t="s">
        <v>91</v>
      </c>
      <c r="G1085">
        <v>0</v>
      </c>
      <c r="H1085">
        <v>0</v>
      </c>
      <c r="I1085" s="1" t="s">
        <v>16</v>
      </c>
      <c r="J1085" s="1" t="s">
        <v>85</v>
      </c>
      <c r="K1085" s="1" t="s">
        <v>86</v>
      </c>
      <c r="L1085" s="1" t="s">
        <v>87</v>
      </c>
      <c r="M1085" s="1" t="s">
        <v>88</v>
      </c>
      <c r="N1085" s="1" t="s">
        <v>324</v>
      </c>
      <c r="O1085" s="1" t="s">
        <v>325</v>
      </c>
      <c r="P1085" s="1" t="s">
        <v>1070</v>
      </c>
      <c r="Q1085">
        <v>8</v>
      </c>
      <c r="R1085" s="1" t="s">
        <v>22</v>
      </c>
      <c r="S1085">
        <v>1146</v>
      </c>
      <c r="T1085" s="1" t="s">
        <v>621</v>
      </c>
      <c r="U1085" s="1" t="s">
        <v>622</v>
      </c>
      <c r="V1085">
        <v>6</v>
      </c>
      <c r="W1085" s="1" t="s">
        <v>51</v>
      </c>
      <c r="X1085" s="1" t="s">
        <v>51</v>
      </c>
      <c r="Y1085" s="1" t="s">
        <v>621</v>
      </c>
      <c r="Z1085">
        <v>440621</v>
      </c>
      <c r="AA1085" t="s">
        <v>1256</v>
      </c>
      <c r="AB1085" t="s">
        <v>1256</v>
      </c>
    </row>
    <row r="1086" spans="1:28">
      <c r="A1086">
        <v>10764</v>
      </c>
      <c r="B1086" s="1" t="s">
        <v>1090</v>
      </c>
      <c r="C1086" s="1" t="s">
        <v>38</v>
      </c>
      <c r="D1086" s="2">
        <v>43115</v>
      </c>
      <c r="E1086" s="2">
        <v>43814</v>
      </c>
      <c r="F1086" s="1" t="s">
        <v>91</v>
      </c>
      <c r="G1086">
        <v>0</v>
      </c>
      <c r="H1086">
        <v>0</v>
      </c>
      <c r="I1086" s="1" t="s">
        <v>16</v>
      </c>
      <c r="J1086" s="1" t="s">
        <v>286</v>
      </c>
      <c r="K1086" s="1" t="s">
        <v>287</v>
      </c>
      <c r="L1086" s="1" t="s">
        <v>493</v>
      </c>
      <c r="M1086" s="1" t="s">
        <v>494</v>
      </c>
      <c r="N1086" s="1" t="s">
        <v>495</v>
      </c>
      <c r="O1086" s="1" t="s">
        <v>494</v>
      </c>
      <c r="P1086" s="1" t="s">
        <v>1091</v>
      </c>
      <c r="Q1086">
        <v>1</v>
      </c>
      <c r="R1086" s="1" t="s">
        <v>68</v>
      </c>
      <c r="S1086">
        <v>554</v>
      </c>
      <c r="T1086" s="1" t="s">
        <v>126</v>
      </c>
      <c r="U1086" s="1" t="s">
        <v>127</v>
      </c>
      <c r="V1086">
        <v>7</v>
      </c>
      <c r="W1086" s="1" t="s">
        <v>31</v>
      </c>
      <c r="X1086" s="1" t="s">
        <v>32</v>
      </c>
      <c r="Y1086" s="1" t="s">
        <v>810</v>
      </c>
      <c r="Z1086">
        <v>105909</v>
      </c>
      <c r="AA1086" t="s">
        <v>1256</v>
      </c>
      <c r="AB1086" t="s">
        <v>1256</v>
      </c>
    </row>
    <row r="1087" spans="1:28">
      <c r="A1087">
        <v>10793</v>
      </c>
      <c r="B1087" s="1" t="s">
        <v>949</v>
      </c>
      <c r="C1087" s="1" t="s">
        <v>38</v>
      </c>
      <c r="D1087" s="2">
        <v>43101</v>
      </c>
      <c r="E1087" s="2">
        <v>44195</v>
      </c>
      <c r="F1087" s="1" t="s">
        <v>91</v>
      </c>
      <c r="G1087">
        <v>0</v>
      </c>
      <c r="H1087">
        <v>0</v>
      </c>
      <c r="I1087" s="1" t="s">
        <v>16</v>
      </c>
      <c r="J1087" s="1" t="s">
        <v>352</v>
      </c>
      <c r="K1087" s="1" t="s">
        <v>353</v>
      </c>
      <c r="L1087" s="1" t="s">
        <v>727</v>
      </c>
      <c r="M1087" s="1" t="s">
        <v>728</v>
      </c>
      <c r="N1087" s="1" t="s">
        <v>950</v>
      </c>
      <c r="O1087" s="1" t="s">
        <v>951</v>
      </c>
      <c r="P1087" s="1" t="s">
        <v>949</v>
      </c>
      <c r="Q1087">
        <v>8</v>
      </c>
      <c r="R1087" s="1" t="s">
        <v>22</v>
      </c>
      <c r="S1087">
        <v>687</v>
      </c>
      <c r="T1087" s="1" t="s">
        <v>28</v>
      </c>
      <c r="U1087" s="1" t="s">
        <v>29</v>
      </c>
      <c r="V1087">
        <v>2</v>
      </c>
      <c r="W1087" s="1" t="s">
        <v>169</v>
      </c>
      <c r="X1087" s="1" t="s">
        <v>169</v>
      </c>
      <c r="Y1087" s="1" t="s">
        <v>503</v>
      </c>
      <c r="Z1087">
        <v>85376</v>
      </c>
      <c r="AA1087" t="s">
        <v>1256</v>
      </c>
      <c r="AB1087" t="s">
        <v>1256</v>
      </c>
    </row>
    <row r="1088" spans="1:28">
      <c r="A1088">
        <v>10793</v>
      </c>
      <c r="B1088" s="1" t="s">
        <v>949</v>
      </c>
      <c r="C1088" s="1" t="s">
        <v>38</v>
      </c>
      <c r="D1088" s="2">
        <v>43101</v>
      </c>
      <c r="E1088" s="2">
        <v>44195</v>
      </c>
      <c r="F1088" s="1" t="s">
        <v>91</v>
      </c>
      <c r="G1088">
        <v>0</v>
      </c>
      <c r="H1088">
        <v>0</v>
      </c>
      <c r="I1088" s="1" t="s">
        <v>16</v>
      </c>
      <c r="J1088" s="1" t="s">
        <v>352</v>
      </c>
      <c r="K1088" s="1" t="s">
        <v>353</v>
      </c>
      <c r="L1088" s="1" t="s">
        <v>727</v>
      </c>
      <c r="M1088" s="1" t="s">
        <v>728</v>
      </c>
      <c r="N1088" s="1" t="s">
        <v>729</v>
      </c>
      <c r="O1088" s="1" t="s">
        <v>728</v>
      </c>
      <c r="P1088" s="1" t="s">
        <v>949</v>
      </c>
      <c r="Q1088">
        <v>8</v>
      </c>
      <c r="R1088" s="1" t="s">
        <v>22</v>
      </c>
      <c r="S1088">
        <v>687</v>
      </c>
      <c r="T1088" s="1" t="s">
        <v>28</v>
      </c>
      <c r="U1088" s="1" t="s">
        <v>29</v>
      </c>
      <c r="V1088">
        <v>2</v>
      </c>
      <c r="W1088" s="1" t="s">
        <v>169</v>
      </c>
      <c r="X1088" s="1" t="s">
        <v>169</v>
      </c>
      <c r="Y1088" s="1" t="s">
        <v>503</v>
      </c>
      <c r="Z1088">
        <v>194971</v>
      </c>
      <c r="AA1088" t="s">
        <v>1256</v>
      </c>
      <c r="AB1088" t="s">
        <v>1256</v>
      </c>
    </row>
    <row r="1089" spans="1:28">
      <c r="A1089">
        <v>10793</v>
      </c>
      <c r="B1089" s="1" t="s">
        <v>949</v>
      </c>
      <c r="C1089" s="1" t="s">
        <v>38</v>
      </c>
      <c r="D1089" s="2">
        <v>43101</v>
      </c>
      <c r="E1089" s="2">
        <v>44195</v>
      </c>
      <c r="F1089" s="1" t="s">
        <v>91</v>
      </c>
      <c r="G1089">
        <v>0</v>
      </c>
      <c r="H1089">
        <v>0</v>
      </c>
      <c r="I1089" s="1" t="s">
        <v>16</v>
      </c>
      <c r="J1089" s="1" t="s">
        <v>352</v>
      </c>
      <c r="K1089" s="1" t="s">
        <v>353</v>
      </c>
      <c r="L1089" s="1" t="s">
        <v>952</v>
      </c>
      <c r="M1089" s="1" t="s">
        <v>953</v>
      </c>
      <c r="N1089" s="1" t="s">
        <v>954</v>
      </c>
      <c r="O1089" s="1" t="s">
        <v>953</v>
      </c>
      <c r="P1089" s="1" t="s">
        <v>949</v>
      </c>
      <c r="Q1089">
        <v>8</v>
      </c>
      <c r="R1089" s="1" t="s">
        <v>22</v>
      </c>
      <c r="S1089">
        <v>687</v>
      </c>
      <c r="T1089" s="1" t="s">
        <v>28</v>
      </c>
      <c r="U1089" s="1" t="s">
        <v>29</v>
      </c>
      <c r="V1089">
        <v>2</v>
      </c>
      <c r="W1089" s="1" t="s">
        <v>169</v>
      </c>
      <c r="X1089" s="1" t="s">
        <v>169</v>
      </c>
      <c r="Y1089" s="1" t="s">
        <v>503</v>
      </c>
      <c r="Z1089">
        <v>152457</v>
      </c>
      <c r="AA1089" t="s">
        <v>1256</v>
      </c>
      <c r="AB1089" t="s">
        <v>1256</v>
      </c>
    </row>
    <row r="1090" spans="1:28">
      <c r="A1090">
        <v>10793</v>
      </c>
      <c r="B1090" s="1" t="s">
        <v>949</v>
      </c>
      <c r="C1090" s="1" t="s">
        <v>38</v>
      </c>
      <c r="D1090" s="2">
        <v>43101</v>
      </c>
      <c r="E1090" s="2">
        <v>44195</v>
      </c>
      <c r="F1090" s="1" t="s">
        <v>91</v>
      </c>
      <c r="G1090">
        <v>0</v>
      </c>
      <c r="H1090">
        <v>0</v>
      </c>
      <c r="I1090" s="1" t="s">
        <v>16</v>
      </c>
      <c r="J1090" s="1" t="s">
        <v>352</v>
      </c>
      <c r="K1090" s="1" t="s">
        <v>353</v>
      </c>
      <c r="L1090" s="1" t="s">
        <v>672</v>
      </c>
      <c r="M1090" s="1" t="s">
        <v>673</v>
      </c>
      <c r="N1090" s="1" t="s">
        <v>955</v>
      </c>
      <c r="O1090" s="1" t="s">
        <v>956</v>
      </c>
      <c r="P1090" s="1" t="s">
        <v>949</v>
      </c>
      <c r="Q1090">
        <v>8</v>
      </c>
      <c r="R1090" s="1" t="s">
        <v>22</v>
      </c>
      <c r="S1090">
        <v>687</v>
      </c>
      <c r="T1090" s="1" t="s">
        <v>28</v>
      </c>
      <c r="U1090" s="1" t="s">
        <v>29</v>
      </c>
      <c r="V1090">
        <v>2</v>
      </c>
      <c r="W1090" s="1" t="s">
        <v>169</v>
      </c>
      <c r="X1090" s="1" t="s">
        <v>169</v>
      </c>
      <c r="Y1090" s="1" t="s">
        <v>503</v>
      </c>
      <c r="Z1090">
        <v>76637</v>
      </c>
      <c r="AA1090" t="s">
        <v>1256</v>
      </c>
      <c r="AB1090" t="s">
        <v>1256</v>
      </c>
    </row>
    <row r="1091" spans="1:28">
      <c r="A1091">
        <v>10793</v>
      </c>
      <c r="B1091" s="1" t="s">
        <v>949</v>
      </c>
      <c r="C1091" s="1" t="s">
        <v>38</v>
      </c>
      <c r="D1091" s="2">
        <v>43101</v>
      </c>
      <c r="E1091" s="2">
        <v>44195</v>
      </c>
      <c r="F1091" s="1" t="s">
        <v>91</v>
      </c>
      <c r="G1091">
        <v>0</v>
      </c>
      <c r="H1091">
        <v>0</v>
      </c>
      <c r="I1091" s="1" t="s">
        <v>16</v>
      </c>
      <c r="J1091" s="1" t="s">
        <v>352</v>
      </c>
      <c r="K1091" s="1" t="s">
        <v>353</v>
      </c>
      <c r="L1091" s="1" t="s">
        <v>672</v>
      </c>
      <c r="M1091" s="1" t="s">
        <v>673</v>
      </c>
      <c r="N1091" s="1" t="s">
        <v>674</v>
      </c>
      <c r="O1091" s="1" t="s">
        <v>673</v>
      </c>
      <c r="P1091" s="1" t="s">
        <v>949</v>
      </c>
      <c r="Q1091">
        <v>8</v>
      </c>
      <c r="R1091" s="1" t="s">
        <v>22</v>
      </c>
      <c r="S1091">
        <v>687</v>
      </c>
      <c r="T1091" s="1" t="s">
        <v>28</v>
      </c>
      <c r="U1091" s="1" t="s">
        <v>29</v>
      </c>
      <c r="V1091">
        <v>2</v>
      </c>
      <c r="W1091" s="1" t="s">
        <v>169</v>
      </c>
      <c r="X1091" s="1" t="s">
        <v>169</v>
      </c>
      <c r="Y1091" s="1" t="s">
        <v>503</v>
      </c>
      <c r="Z1091">
        <v>106919</v>
      </c>
      <c r="AA1091" t="s">
        <v>1256</v>
      </c>
      <c r="AB1091" t="s">
        <v>1256</v>
      </c>
    </row>
    <row r="1092" spans="1:28">
      <c r="A1092">
        <v>10793</v>
      </c>
      <c r="B1092" s="1" t="s">
        <v>949</v>
      </c>
      <c r="C1092" s="1" t="s">
        <v>38</v>
      </c>
      <c r="D1092" s="2">
        <v>43101</v>
      </c>
      <c r="E1092" s="2">
        <v>44195</v>
      </c>
      <c r="F1092" s="1" t="s">
        <v>91</v>
      </c>
      <c r="G1092">
        <v>0</v>
      </c>
      <c r="H1092">
        <v>0</v>
      </c>
      <c r="I1092" s="1" t="s">
        <v>16</v>
      </c>
      <c r="J1092" s="1" t="s">
        <v>352</v>
      </c>
      <c r="K1092" s="1" t="s">
        <v>353</v>
      </c>
      <c r="L1092" s="1" t="s">
        <v>730</v>
      </c>
      <c r="M1092" s="1" t="s">
        <v>731</v>
      </c>
      <c r="N1092" s="1" t="s">
        <v>732</v>
      </c>
      <c r="O1092" s="1" t="s">
        <v>731</v>
      </c>
      <c r="P1092" s="1" t="s">
        <v>949</v>
      </c>
      <c r="Q1092">
        <v>8</v>
      </c>
      <c r="R1092" s="1" t="s">
        <v>22</v>
      </c>
      <c r="S1092">
        <v>687</v>
      </c>
      <c r="T1092" s="1" t="s">
        <v>28</v>
      </c>
      <c r="U1092" s="1" t="s">
        <v>29</v>
      </c>
      <c r="V1092">
        <v>2</v>
      </c>
      <c r="W1092" s="1" t="s">
        <v>169</v>
      </c>
      <c r="X1092" s="1" t="s">
        <v>169</v>
      </c>
      <c r="Y1092" s="1" t="s">
        <v>503</v>
      </c>
      <c r="Z1092">
        <v>128515</v>
      </c>
      <c r="AA1092" t="s">
        <v>1256</v>
      </c>
      <c r="AB1092" t="s">
        <v>1256</v>
      </c>
    </row>
    <row r="1093" spans="1:28">
      <c r="A1093">
        <v>10793</v>
      </c>
      <c r="B1093" s="1" t="s">
        <v>949</v>
      </c>
      <c r="C1093" s="1" t="s">
        <v>38</v>
      </c>
      <c r="D1093" s="2">
        <v>43101</v>
      </c>
      <c r="E1093" s="2">
        <v>44195</v>
      </c>
      <c r="F1093" s="1" t="s">
        <v>91</v>
      </c>
      <c r="G1093">
        <v>0</v>
      </c>
      <c r="H1093">
        <v>0</v>
      </c>
      <c r="I1093" s="1" t="s">
        <v>16</v>
      </c>
      <c r="J1093" s="1" t="s">
        <v>352</v>
      </c>
      <c r="K1093" s="1" t="s">
        <v>353</v>
      </c>
      <c r="L1093" s="1" t="s">
        <v>730</v>
      </c>
      <c r="M1093" s="1" t="s">
        <v>731</v>
      </c>
      <c r="N1093" s="1" t="s">
        <v>733</v>
      </c>
      <c r="O1093" s="1" t="s">
        <v>734</v>
      </c>
      <c r="P1093" s="1" t="s">
        <v>949</v>
      </c>
      <c r="Q1093">
        <v>8</v>
      </c>
      <c r="R1093" s="1" t="s">
        <v>22</v>
      </c>
      <c r="S1093">
        <v>687</v>
      </c>
      <c r="T1093" s="1" t="s">
        <v>28</v>
      </c>
      <c r="U1093" s="1" t="s">
        <v>29</v>
      </c>
      <c r="V1093">
        <v>2</v>
      </c>
      <c r="W1093" s="1" t="s">
        <v>169</v>
      </c>
      <c r="X1093" s="1" t="s">
        <v>169</v>
      </c>
      <c r="Y1093" s="1" t="s">
        <v>503</v>
      </c>
      <c r="Z1093">
        <v>86844</v>
      </c>
      <c r="AA1093" t="s">
        <v>1256</v>
      </c>
      <c r="AB1093" t="s">
        <v>1256</v>
      </c>
    </row>
    <row r="1094" spans="1:28">
      <c r="A1094">
        <v>10793</v>
      </c>
      <c r="B1094" s="1" t="s">
        <v>949</v>
      </c>
      <c r="C1094" s="1" t="s">
        <v>38</v>
      </c>
      <c r="D1094" s="2">
        <v>43101</v>
      </c>
      <c r="E1094" s="2">
        <v>44195</v>
      </c>
      <c r="F1094" s="1" t="s">
        <v>91</v>
      </c>
      <c r="G1094">
        <v>0</v>
      </c>
      <c r="H1094">
        <v>0</v>
      </c>
      <c r="I1094" s="1" t="s">
        <v>16</v>
      </c>
      <c r="J1094" s="1" t="s">
        <v>352</v>
      </c>
      <c r="K1094" s="1" t="s">
        <v>353</v>
      </c>
      <c r="L1094" s="1" t="s">
        <v>957</v>
      </c>
      <c r="M1094" s="1" t="s">
        <v>958</v>
      </c>
      <c r="N1094" s="1" t="s">
        <v>959</v>
      </c>
      <c r="O1094" s="1" t="s">
        <v>960</v>
      </c>
      <c r="P1094" s="1" t="s">
        <v>949</v>
      </c>
      <c r="Q1094">
        <v>8</v>
      </c>
      <c r="R1094" s="1" t="s">
        <v>22</v>
      </c>
      <c r="S1094">
        <v>687</v>
      </c>
      <c r="T1094" s="1" t="s">
        <v>28</v>
      </c>
      <c r="U1094" s="1" t="s">
        <v>29</v>
      </c>
      <c r="V1094">
        <v>2</v>
      </c>
      <c r="W1094" s="1" t="s">
        <v>169</v>
      </c>
      <c r="X1094" s="1" t="s">
        <v>169</v>
      </c>
      <c r="Y1094" s="1" t="s">
        <v>503</v>
      </c>
      <c r="Z1094">
        <v>147025</v>
      </c>
      <c r="AA1094" t="s">
        <v>1256</v>
      </c>
      <c r="AB1094" t="s">
        <v>1256</v>
      </c>
    </row>
    <row r="1095" spans="1:28">
      <c r="A1095">
        <v>10793</v>
      </c>
      <c r="B1095" s="1" t="s">
        <v>949</v>
      </c>
      <c r="C1095" s="1" t="s">
        <v>38</v>
      </c>
      <c r="D1095" s="2">
        <v>43101</v>
      </c>
      <c r="E1095" s="2">
        <v>44195</v>
      </c>
      <c r="F1095" s="1" t="s">
        <v>91</v>
      </c>
      <c r="G1095">
        <v>0</v>
      </c>
      <c r="H1095">
        <v>0</v>
      </c>
      <c r="I1095" s="1" t="s">
        <v>16</v>
      </c>
      <c r="J1095" s="1" t="s">
        <v>352</v>
      </c>
      <c r="K1095" s="1" t="s">
        <v>353</v>
      </c>
      <c r="L1095" s="1" t="s">
        <v>957</v>
      </c>
      <c r="M1095" s="1" t="s">
        <v>958</v>
      </c>
      <c r="N1095" s="1" t="s">
        <v>961</v>
      </c>
      <c r="O1095" s="1" t="s">
        <v>962</v>
      </c>
      <c r="P1095" s="1" t="s">
        <v>949</v>
      </c>
      <c r="Q1095">
        <v>8</v>
      </c>
      <c r="R1095" s="1" t="s">
        <v>22</v>
      </c>
      <c r="S1095">
        <v>687</v>
      </c>
      <c r="T1095" s="1" t="s">
        <v>28</v>
      </c>
      <c r="U1095" s="1" t="s">
        <v>29</v>
      </c>
      <c r="V1095">
        <v>2</v>
      </c>
      <c r="W1095" s="1" t="s">
        <v>169</v>
      </c>
      <c r="X1095" s="1" t="s">
        <v>169</v>
      </c>
      <c r="Y1095" s="1" t="s">
        <v>503</v>
      </c>
      <c r="Z1095">
        <v>155323</v>
      </c>
      <c r="AA1095" t="s">
        <v>1256</v>
      </c>
      <c r="AB1095" t="s">
        <v>1256</v>
      </c>
    </row>
    <row r="1096" spans="1:28">
      <c r="A1096">
        <v>10793</v>
      </c>
      <c r="B1096" s="1" t="s">
        <v>949</v>
      </c>
      <c r="C1096" s="1" t="s">
        <v>38</v>
      </c>
      <c r="D1096" s="2">
        <v>43101</v>
      </c>
      <c r="E1096" s="2">
        <v>44195</v>
      </c>
      <c r="F1096" s="1" t="s">
        <v>91</v>
      </c>
      <c r="G1096">
        <v>0</v>
      </c>
      <c r="H1096">
        <v>0</v>
      </c>
      <c r="I1096" s="1" t="s">
        <v>16</v>
      </c>
      <c r="J1096" s="1" t="s">
        <v>352</v>
      </c>
      <c r="K1096" s="1" t="s">
        <v>353</v>
      </c>
      <c r="L1096" s="1" t="s">
        <v>957</v>
      </c>
      <c r="M1096" s="1" t="s">
        <v>958</v>
      </c>
      <c r="N1096" s="1" t="s">
        <v>963</v>
      </c>
      <c r="O1096" s="1" t="s">
        <v>958</v>
      </c>
      <c r="P1096" s="1" t="s">
        <v>949</v>
      </c>
      <c r="Q1096">
        <v>8</v>
      </c>
      <c r="R1096" s="1" t="s">
        <v>22</v>
      </c>
      <c r="S1096">
        <v>687</v>
      </c>
      <c r="T1096" s="1" t="s">
        <v>28</v>
      </c>
      <c r="U1096" s="1" t="s">
        <v>29</v>
      </c>
      <c r="V1096">
        <v>2</v>
      </c>
      <c r="W1096" s="1" t="s">
        <v>169</v>
      </c>
      <c r="X1096" s="1" t="s">
        <v>169</v>
      </c>
      <c r="Y1096" s="1" t="s">
        <v>503</v>
      </c>
      <c r="Z1096">
        <v>100332</v>
      </c>
      <c r="AA1096" t="s">
        <v>1256</v>
      </c>
      <c r="AB1096" t="s">
        <v>1256</v>
      </c>
    </row>
    <row r="1097" spans="1:28">
      <c r="A1097">
        <v>10793</v>
      </c>
      <c r="B1097" s="1" t="s">
        <v>949</v>
      </c>
      <c r="C1097" s="1" t="s">
        <v>38</v>
      </c>
      <c r="D1097" s="2">
        <v>43101</v>
      </c>
      <c r="E1097" s="2">
        <v>44195</v>
      </c>
      <c r="F1097" s="1" t="s">
        <v>91</v>
      </c>
      <c r="G1097">
        <v>0</v>
      </c>
      <c r="H1097">
        <v>0</v>
      </c>
      <c r="I1097" s="1" t="s">
        <v>16</v>
      </c>
      <c r="J1097" s="1" t="s">
        <v>352</v>
      </c>
      <c r="K1097" s="1" t="s">
        <v>353</v>
      </c>
      <c r="L1097" s="1" t="s">
        <v>354</v>
      </c>
      <c r="M1097" s="1" t="s">
        <v>355</v>
      </c>
      <c r="N1097" s="1" t="s">
        <v>356</v>
      </c>
      <c r="O1097" s="1" t="s">
        <v>355</v>
      </c>
      <c r="P1097" s="1" t="s">
        <v>949</v>
      </c>
      <c r="Q1097">
        <v>8</v>
      </c>
      <c r="R1097" s="1" t="s">
        <v>22</v>
      </c>
      <c r="S1097">
        <v>687</v>
      </c>
      <c r="T1097" s="1" t="s">
        <v>28</v>
      </c>
      <c r="U1097" s="1" t="s">
        <v>29</v>
      </c>
      <c r="V1097">
        <v>2</v>
      </c>
      <c r="W1097" s="1" t="s">
        <v>169</v>
      </c>
      <c r="X1097" s="1" t="s">
        <v>169</v>
      </c>
      <c r="Y1097" s="1" t="s">
        <v>503</v>
      </c>
      <c r="Z1097">
        <v>124618</v>
      </c>
      <c r="AA1097" t="s">
        <v>1256</v>
      </c>
      <c r="AB1097" t="s">
        <v>1256</v>
      </c>
    </row>
    <row r="1098" spans="1:28">
      <c r="A1098">
        <v>10793</v>
      </c>
      <c r="B1098" s="1" t="s">
        <v>949</v>
      </c>
      <c r="C1098" s="1" t="s">
        <v>38</v>
      </c>
      <c r="D1098" s="2">
        <v>43101</v>
      </c>
      <c r="E1098" s="2">
        <v>44195</v>
      </c>
      <c r="F1098" s="1" t="s">
        <v>91</v>
      </c>
      <c r="G1098">
        <v>0</v>
      </c>
      <c r="H1098">
        <v>0</v>
      </c>
      <c r="I1098" s="1" t="s">
        <v>16</v>
      </c>
      <c r="J1098" s="1" t="s">
        <v>352</v>
      </c>
      <c r="K1098" s="1" t="s">
        <v>353</v>
      </c>
      <c r="L1098" s="1" t="s">
        <v>354</v>
      </c>
      <c r="M1098" s="1" t="s">
        <v>355</v>
      </c>
      <c r="N1098" s="1" t="s">
        <v>964</v>
      </c>
      <c r="O1098" s="1" t="s">
        <v>965</v>
      </c>
      <c r="P1098" s="1" t="s">
        <v>949</v>
      </c>
      <c r="Q1098">
        <v>8</v>
      </c>
      <c r="R1098" s="1" t="s">
        <v>22</v>
      </c>
      <c r="S1098">
        <v>687</v>
      </c>
      <c r="T1098" s="1" t="s">
        <v>28</v>
      </c>
      <c r="U1098" s="1" t="s">
        <v>29</v>
      </c>
      <c r="V1098">
        <v>2</v>
      </c>
      <c r="W1098" s="1" t="s">
        <v>169</v>
      </c>
      <c r="X1098" s="1" t="s">
        <v>169</v>
      </c>
      <c r="Y1098" s="1" t="s">
        <v>503</v>
      </c>
      <c r="Z1098">
        <v>181981</v>
      </c>
      <c r="AA1098" t="s">
        <v>1256</v>
      </c>
      <c r="AB1098" t="s">
        <v>1256</v>
      </c>
    </row>
    <row r="1099" spans="1:28">
      <c r="A1099">
        <v>10793</v>
      </c>
      <c r="B1099" s="1" t="s">
        <v>949</v>
      </c>
      <c r="C1099" s="1" t="s">
        <v>38</v>
      </c>
      <c r="D1099" s="2">
        <v>43101</v>
      </c>
      <c r="E1099" s="2">
        <v>44195</v>
      </c>
      <c r="F1099" s="1" t="s">
        <v>91</v>
      </c>
      <c r="G1099">
        <v>0</v>
      </c>
      <c r="H1099">
        <v>0</v>
      </c>
      <c r="I1099" s="1" t="s">
        <v>16</v>
      </c>
      <c r="J1099" s="1" t="s">
        <v>352</v>
      </c>
      <c r="K1099" s="1" t="s">
        <v>353</v>
      </c>
      <c r="L1099" s="1" t="s">
        <v>354</v>
      </c>
      <c r="M1099" s="1" t="s">
        <v>355</v>
      </c>
      <c r="N1099" s="1" t="s">
        <v>454</v>
      </c>
      <c r="O1099" s="1" t="s">
        <v>455</v>
      </c>
      <c r="P1099" s="1" t="s">
        <v>949</v>
      </c>
      <c r="Q1099">
        <v>8</v>
      </c>
      <c r="R1099" s="1" t="s">
        <v>22</v>
      </c>
      <c r="S1099">
        <v>687</v>
      </c>
      <c r="T1099" s="1" t="s">
        <v>28</v>
      </c>
      <c r="U1099" s="1" t="s">
        <v>29</v>
      </c>
      <c r="V1099">
        <v>2</v>
      </c>
      <c r="W1099" s="1" t="s">
        <v>169</v>
      </c>
      <c r="X1099" s="1" t="s">
        <v>169</v>
      </c>
      <c r="Y1099" s="1" t="s">
        <v>503</v>
      </c>
      <c r="Z1099">
        <v>155420</v>
      </c>
      <c r="AA1099" t="s">
        <v>1256</v>
      </c>
      <c r="AB1099" t="s">
        <v>1256</v>
      </c>
    </row>
    <row r="1100" spans="1:28">
      <c r="A1100">
        <v>10793</v>
      </c>
      <c r="B1100" s="1" t="s">
        <v>949</v>
      </c>
      <c r="C1100" s="1" t="s">
        <v>38</v>
      </c>
      <c r="D1100" s="2">
        <v>43101</v>
      </c>
      <c r="E1100" s="2">
        <v>44195</v>
      </c>
      <c r="F1100" s="1" t="s">
        <v>91</v>
      </c>
      <c r="G1100">
        <v>0</v>
      </c>
      <c r="H1100">
        <v>0</v>
      </c>
      <c r="I1100" s="1" t="s">
        <v>16</v>
      </c>
      <c r="J1100" s="1" t="s">
        <v>352</v>
      </c>
      <c r="K1100" s="1" t="s">
        <v>353</v>
      </c>
      <c r="L1100" s="1" t="s">
        <v>456</v>
      </c>
      <c r="M1100" s="1" t="s">
        <v>457</v>
      </c>
      <c r="N1100" s="1" t="s">
        <v>458</v>
      </c>
      <c r="O1100" s="1" t="s">
        <v>457</v>
      </c>
      <c r="P1100" s="1" t="s">
        <v>949</v>
      </c>
      <c r="Q1100">
        <v>8</v>
      </c>
      <c r="R1100" s="1" t="s">
        <v>22</v>
      </c>
      <c r="S1100">
        <v>687</v>
      </c>
      <c r="T1100" s="1" t="s">
        <v>28</v>
      </c>
      <c r="U1100" s="1" t="s">
        <v>29</v>
      </c>
      <c r="V1100">
        <v>2</v>
      </c>
      <c r="W1100" s="1" t="s">
        <v>169</v>
      </c>
      <c r="X1100" s="1" t="s">
        <v>169</v>
      </c>
      <c r="Y1100" s="1" t="s">
        <v>503</v>
      </c>
      <c r="Z1100">
        <v>239041</v>
      </c>
      <c r="AA1100" t="s">
        <v>1256</v>
      </c>
      <c r="AB1100" t="s">
        <v>1256</v>
      </c>
    </row>
    <row r="1101" spans="1:28">
      <c r="A1101">
        <v>10793</v>
      </c>
      <c r="B1101" s="1" t="s">
        <v>949</v>
      </c>
      <c r="C1101" s="1" t="s">
        <v>38</v>
      </c>
      <c r="D1101" s="2">
        <v>43101</v>
      </c>
      <c r="E1101" s="2">
        <v>44195</v>
      </c>
      <c r="F1101" s="1" t="s">
        <v>91</v>
      </c>
      <c r="G1101">
        <v>0</v>
      </c>
      <c r="H1101">
        <v>0</v>
      </c>
      <c r="I1101" s="1" t="s">
        <v>16</v>
      </c>
      <c r="J1101" s="1" t="s">
        <v>352</v>
      </c>
      <c r="K1101" s="1" t="s">
        <v>353</v>
      </c>
      <c r="L1101" s="1" t="s">
        <v>456</v>
      </c>
      <c r="M1101" s="1" t="s">
        <v>457</v>
      </c>
      <c r="N1101" s="1" t="s">
        <v>966</v>
      </c>
      <c r="O1101" s="1" t="s">
        <v>967</v>
      </c>
      <c r="P1101" s="1" t="s">
        <v>949</v>
      </c>
      <c r="Q1101">
        <v>8</v>
      </c>
      <c r="R1101" s="1" t="s">
        <v>22</v>
      </c>
      <c r="S1101">
        <v>687</v>
      </c>
      <c r="T1101" s="1" t="s">
        <v>28</v>
      </c>
      <c r="U1101" s="1" t="s">
        <v>29</v>
      </c>
      <c r="V1101">
        <v>2</v>
      </c>
      <c r="W1101" s="1" t="s">
        <v>169</v>
      </c>
      <c r="X1101" s="1" t="s">
        <v>169</v>
      </c>
      <c r="Y1101" s="1" t="s">
        <v>503</v>
      </c>
      <c r="Z1101">
        <v>285095</v>
      </c>
      <c r="AA1101" t="s">
        <v>1256</v>
      </c>
      <c r="AB1101" t="s">
        <v>1256</v>
      </c>
    </row>
    <row r="1102" spans="1:28">
      <c r="A1102">
        <v>10793</v>
      </c>
      <c r="B1102" s="1" t="s">
        <v>949</v>
      </c>
      <c r="C1102" s="1" t="s">
        <v>38</v>
      </c>
      <c r="D1102" s="2">
        <v>43101</v>
      </c>
      <c r="E1102" s="2">
        <v>44195</v>
      </c>
      <c r="F1102" s="1" t="s">
        <v>91</v>
      </c>
      <c r="G1102">
        <v>0</v>
      </c>
      <c r="H1102">
        <v>0</v>
      </c>
      <c r="I1102" s="1" t="s">
        <v>16</v>
      </c>
      <c r="J1102" s="1" t="s">
        <v>352</v>
      </c>
      <c r="K1102" s="1" t="s">
        <v>353</v>
      </c>
      <c r="L1102" s="1" t="s">
        <v>456</v>
      </c>
      <c r="M1102" s="1" t="s">
        <v>457</v>
      </c>
      <c r="N1102" s="1" t="s">
        <v>476</v>
      </c>
      <c r="O1102" s="1" t="s">
        <v>477</v>
      </c>
      <c r="P1102" s="1" t="s">
        <v>949</v>
      </c>
      <c r="Q1102">
        <v>8</v>
      </c>
      <c r="R1102" s="1" t="s">
        <v>22</v>
      </c>
      <c r="S1102">
        <v>687</v>
      </c>
      <c r="T1102" s="1" t="s">
        <v>28</v>
      </c>
      <c r="U1102" s="1" t="s">
        <v>29</v>
      </c>
      <c r="V1102">
        <v>2</v>
      </c>
      <c r="W1102" s="1" t="s">
        <v>169</v>
      </c>
      <c r="X1102" s="1" t="s">
        <v>169</v>
      </c>
      <c r="Y1102" s="1" t="s">
        <v>503</v>
      </c>
      <c r="Z1102">
        <v>128969</v>
      </c>
      <c r="AA1102" t="s">
        <v>1256</v>
      </c>
      <c r="AB1102" t="s">
        <v>1256</v>
      </c>
    </row>
    <row r="1103" spans="1:28">
      <c r="A1103">
        <v>10793</v>
      </c>
      <c r="B1103" s="1" t="s">
        <v>949</v>
      </c>
      <c r="C1103" s="1" t="s">
        <v>38</v>
      </c>
      <c r="D1103" s="2">
        <v>43101</v>
      </c>
      <c r="E1103" s="2">
        <v>44195</v>
      </c>
      <c r="F1103" s="1" t="s">
        <v>91</v>
      </c>
      <c r="G1103">
        <v>0</v>
      </c>
      <c r="H1103">
        <v>0</v>
      </c>
      <c r="I1103" s="1" t="s">
        <v>16</v>
      </c>
      <c r="J1103" s="1" t="s">
        <v>352</v>
      </c>
      <c r="K1103" s="1" t="s">
        <v>353</v>
      </c>
      <c r="L1103" s="1" t="s">
        <v>846</v>
      </c>
      <c r="M1103" s="1" t="s">
        <v>847</v>
      </c>
      <c r="N1103" s="1" t="s">
        <v>848</v>
      </c>
      <c r="O1103" s="1" t="s">
        <v>847</v>
      </c>
      <c r="P1103" s="1" t="s">
        <v>949</v>
      </c>
      <c r="Q1103">
        <v>8</v>
      </c>
      <c r="R1103" s="1" t="s">
        <v>22</v>
      </c>
      <c r="S1103">
        <v>687</v>
      </c>
      <c r="T1103" s="1" t="s">
        <v>28</v>
      </c>
      <c r="U1103" s="1" t="s">
        <v>29</v>
      </c>
      <c r="V1103">
        <v>2</v>
      </c>
      <c r="W1103" s="1" t="s">
        <v>169</v>
      </c>
      <c r="X1103" s="1" t="s">
        <v>169</v>
      </c>
      <c r="Y1103" s="1" t="s">
        <v>503</v>
      </c>
      <c r="Z1103">
        <v>112219</v>
      </c>
      <c r="AA1103" t="s">
        <v>1256</v>
      </c>
      <c r="AB1103" t="s">
        <v>1256</v>
      </c>
    </row>
    <row r="1104" spans="1:28">
      <c r="A1104">
        <v>10793</v>
      </c>
      <c r="B1104" s="1" t="s">
        <v>949</v>
      </c>
      <c r="C1104" s="1" t="s">
        <v>38</v>
      </c>
      <c r="D1104" s="2">
        <v>43101</v>
      </c>
      <c r="E1104" s="2">
        <v>44195</v>
      </c>
      <c r="F1104" s="1" t="s">
        <v>91</v>
      </c>
      <c r="G1104">
        <v>0</v>
      </c>
      <c r="H1104">
        <v>0</v>
      </c>
      <c r="I1104" s="1" t="s">
        <v>16</v>
      </c>
      <c r="J1104" s="1" t="s">
        <v>352</v>
      </c>
      <c r="K1104" s="1" t="s">
        <v>353</v>
      </c>
      <c r="L1104" s="1" t="s">
        <v>846</v>
      </c>
      <c r="M1104" s="1" t="s">
        <v>847</v>
      </c>
      <c r="N1104" s="1" t="s">
        <v>968</v>
      </c>
      <c r="O1104" s="1" t="s">
        <v>969</v>
      </c>
      <c r="P1104" s="1" t="s">
        <v>949</v>
      </c>
      <c r="Q1104">
        <v>8</v>
      </c>
      <c r="R1104" s="1" t="s">
        <v>22</v>
      </c>
      <c r="S1104">
        <v>687</v>
      </c>
      <c r="T1104" s="1" t="s">
        <v>28</v>
      </c>
      <c r="U1104" s="1" t="s">
        <v>29</v>
      </c>
      <c r="V1104">
        <v>2</v>
      </c>
      <c r="W1104" s="1" t="s">
        <v>169</v>
      </c>
      <c r="X1104" s="1" t="s">
        <v>169</v>
      </c>
      <c r="Y1104" s="1" t="s">
        <v>503</v>
      </c>
      <c r="Z1104">
        <v>90574</v>
      </c>
      <c r="AA1104" t="s">
        <v>1256</v>
      </c>
      <c r="AB1104" t="s">
        <v>1256</v>
      </c>
    </row>
    <row r="1105" spans="1:28">
      <c r="A1105">
        <v>10799</v>
      </c>
      <c r="B1105" s="1" t="s">
        <v>1120</v>
      </c>
      <c r="C1105" s="1" t="s">
        <v>38</v>
      </c>
      <c r="D1105" s="2">
        <v>43475</v>
      </c>
      <c r="E1105" s="2">
        <v>43921</v>
      </c>
      <c r="F1105" s="1" t="s">
        <v>91</v>
      </c>
      <c r="G1105">
        <v>0</v>
      </c>
      <c r="H1105">
        <v>0</v>
      </c>
      <c r="I1105" s="1" t="s">
        <v>16</v>
      </c>
      <c r="J1105" s="1" t="s">
        <v>17</v>
      </c>
      <c r="K1105" s="1" t="s">
        <v>18</v>
      </c>
      <c r="L1105" s="1" t="s">
        <v>72</v>
      </c>
      <c r="M1105" s="1" t="s">
        <v>73</v>
      </c>
      <c r="N1105" s="1" t="s">
        <v>183</v>
      </c>
      <c r="O1105" s="1" t="s">
        <v>184</v>
      </c>
      <c r="P1105" s="1" t="s">
        <v>1121</v>
      </c>
      <c r="Q1105">
        <v>7</v>
      </c>
      <c r="R1105" s="1" t="s">
        <v>314</v>
      </c>
      <c r="S1105">
        <v>421</v>
      </c>
      <c r="T1105" s="1" t="s">
        <v>1122</v>
      </c>
      <c r="U1105" s="1" t="s">
        <v>1122</v>
      </c>
      <c r="V1105">
        <v>4</v>
      </c>
      <c r="W1105" s="1" t="s">
        <v>49</v>
      </c>
      <c r="X1105" s="1" t="s">
        <v>50</v>
      </c>
      <c r="Y1105" s="1" t="s">
        <v>1122</v>
      </c>
      <c r="Z1105">
        <v>411587</v>
      </c>
      <c r="AA1105" t="s">
        <v>1256</v>
      </c>
      <c r="AB1105" t="s">
        <v>1256</v>
      </c>
    </row>
    <row r="1106" spans="1:28">
      <c r="A1106">
        <v>10799</v>
      </c>
      <c r="B1106" s="1" t="s">
        <v>1120</v>
      </c>
      <c r="C1106" s="1" t="s">
        <v>38</v>
      </c>
      <c r="D1106" s="2">
        <v>43475</v>
      </c>
      <c r="E1106" s="2">
        <v>43921</v>
      </c>
      <c r="F1106" s="1" t="s">
        <v>91</v>
      </c>
      <c r="G1106">
        <v>0</v>
      </c>
      <c r="H1106">
        <v>0</v>
      </c>
      <c r="I1106" s="1" t="s">
        <v>16</v>
      </c>
      <c r="J1106" s="1" t="s">
        <v>17</v>
      </c>
      <c r="K1106" s="1" t="s">
        <v>18</v>
      </c>
      <c r="L1106" s="1" t="s">
        <v>72</v>
      </c>
      <c r="M1106" s="1" t="s">
        <v>73</v>
      </c>
      <c r="N1106" s="1" t="s">
        <v>183</v>
      </c>
      <c r="O1106" s="1" t="s">
        <v>184</v>
      </c>
      <c r="P1106" s="1" t="s">
        <v>1121</v>
      </c>
      <c r="Q1106">
        <v>7</v>
      </c>
      <c r="R1106" s="1" t="s">
        <v>314</v>
      </c>
      <c r="S1106">
        <v>421</v>
      </c>
      <c r="T1106" s="1" t="s">
        <v>1122</v>
      </c>
      <c r="U1106" s="1" t="s">
        <v>1122</v>
      </c>
      <c r="V1106">
        <v>7</v>
      </c>
      <c r="W1106" s="1" t="s">
        <v>31</v>
      </c>
      <c r="X1106" s="1" t="s">
        <v>32</v>
      </c>
      <c r="Y1106" s="1" t="s">
        <v>1122</v>
      </c>
      <c r="Z1106">
        <v>411587</v>
      </c>
      <c r="AA1106" t="s">
        <v>1256</v>
      </c>
      <c r="AB1106" t="s">
        <v>1256</v>
      </c>
    </row>
    <row r="1107" spans="1:28">
      <c r="A1107">
        <v>10828</v>
      </c>
      <c r="B1107" s="1" t="s">
        <v>1485</v>
      </c>
      <c r="C1107" s="1" t="s">
        <v>38</v>
      </c>
      <c r="D1107" s="2">
        <v>43374</v>
      </c>
      <c r="E1107" s="2">
        <v>44926</v>
      </c>
      <c r="F1107" s="1" t="s">
        <v>91</v>
      </c>
      <c r="G1107">
        <v>0</v>
      </c>
      <c r="H1107">
        <v>0</v>
      </c>
      <c r="I1107" s="1" t="s">
        <v>16</v>
      </c>
      <c r="J1107" s="1" t="s">
        <v>93</v>
      </c>
      <c r="K1107" s="1" t="s">
        <v>94</v>
      </c>
      <c r="L1107" s="1" t="s">
        <v>95</v>
      </c>
      <c r="M1107" s="1" t="s">
        <v>96</v>
      </c>
      <c r="N1107" s="1" t="s">
        <v>1486</v>
      </c>
      <c r="O1107" s="1" t="s">
        <v>1487</v>
      </c>
      <c r="P1107" s="1" t="s">
        <v>1488</v>
      </c>
      <c r="Q1107">
        <v>7</v>
      </c>
      <c r="R1107" s="1" t="s">
        <v>314</v>
      </c>
      <c r="S1107">
        <v>494</v>
      </c>
      <c r="T1107" s="1" t="s">
        <v>1489</v>
      </c>
      <c r="U1107" s="1" t="s">
        <v>1490</v>
      </c>
      <c r="V1107">
        <v>6</v>
      </c>
      <c r="W1107" s="1" t="s">
        <v>51</v>
      </c>
      <c r="X1107" s="1" t="s">
        <v>51</v>
      </c>
      <c r="Y1107" s="1" t="s">
        <v>164</v>
      </c>
      <c r="Z1107">
        <v>152155</v>
      </c>
      <c r="AA1107" t="s">
        <v>1256</v>
      </c>
      <c r="AB1107" t="s">
        <v>1256</v>
      </c>
    </row>
    <row r="1108" spans="1:28">
      <c r="A1108">
        <v>10828</v>
      </c>
      <c r="B1108" s="1" t="s">
        <v>1485</v>
      </c>
      <c r="C1108" s="1" t="s">
        <v>38</v>
      </c>
      <c r="D1108" s="2">
        <v>43374</v>
      </c>
      <c r="E1108" s="2">
        <v>44926</v>
      </c>
      <c r="F1108" s="1" t="s">
        <v>91</v>
      </c>
      <c r="G1108">
        <v>0</v>
      </c>
      <c r="H1108">
        <v>0</v>
      </c>
      <c r="I1108" s="1" t="s">
        <v>16</v>
      </c>
      <c r="J1108" s="1" t="s">
        <v>93</v>
      </c>
      <c r="K1108" s="1" t="s">
        <v>94</v>
      </c>
      <c r="L1108" s="1" t="s">
        <v>95</v>
      </c>
      <c r="M1108" s="1" t="s">
        <v>96</v>
      </c>
      <c r="N1108" s="1" t="s">
        <v>1486</v>
      </c>
      <c r="O1108" s="1" t="s">
        <v>1487</v>
      </c>
      <c r="P1108" s="1" t="s">
        <v>1488</v>
      </c>
      <c r="Q1108">
        <v>7</v>
      </c>
      <c r="R1108" s="1" t="s">
        <v>314</v>
      </c>
      <c r="S1108">
        <v>494</v>
      </c>
      <c r="T1108" s="1" t="s">
        <v>1489</v>
      </c>
      <c r="U1108" s="1" t="s">
        <v>1490</v>
      </c>
      <c r="V1108">
        <v>6</v>
      </c>
      <c r="W1108" s="1" t="s">
        <v>51</v>
      </c>
      <c r="X1108" s="1" t="s">
        <v>51</v>
      </c>
      <c r="Y1108" s="1" t="s">
        <v>360</v>
      </c>
      <c r="Z1108">
        <v>152155</v>
      </c>
      <c r="AA1108" t="s">
        <v>1256</v>
      </c>
      <c r="AB1108" t="s">
        <v>1256</v>
      </c>
    </row>
    <row r="1109" spans="1:28">
      <c r="A1109">
        <v>10828</v>
      </c>
      <c r="B1109" s="1" t="s">
        <v>1485</v>
      </c>
      <c r="C1109" s="1" t="s">
        <v>38</v>
      </c>
      <c r="D1109" s="2">
        <v>43374</v>
      </c>
      <c r="E1109" s="2">
        <v>44926</v>
      </c>
      <c r="F1109" s="1" t="s">
        <v>91</v>
      </c>
      <c r="G1109">
        <v>0</v>
      </c>
      <c r="H1109">
        <v>0</v>
      </c>
      <c r="I1109" s="1" t="s">
        <v>16</v>
      </c>
      <c r="J1109" s="1" t="s">
        <v>93</v>
      </c>
      <c r="K1109" s="1" t="s">
        <v>94</v>
      </c>
      <c r="L1109" s="1" t="s">
        <v>95</v>
      </c>
      <c r="M1109" s="1" t="s">
        <v>96</v>
      </c>
      <c r="N1109" s="1" t="s">
        <v>520</v>
      </c>
      <c r="O1109" s="1" t="s">
        <v>521</v>
      </c>
      <c r="P1109" s="1" t="s">
        <v>1488</v>
      </c>
      <c r="Q1109">
        <v>7</v>
      </c>
      <c r="R1109" s="1" t="s">
        <v>314</v>
      </c>
      <c r="S1109">
        <v>494</v>
      </c>
      <c r="T1109" s="1" t="s">
        <v>1489</v>
      </c>
      <c r="U1109" s="1" t="s">
        <v>1490</v>
      </c>
      <c r="V1109">
        <v>6</v>
      </c>
      <c r="W1109" s="1" t="s">
        <v>51</v>
      </c>
      <c r="X1109" s="1" t="s">
        <v>51</v>
      </c>
      <c r="Y1109" s="1" t="s">
        <v>164</v>
      </c>
      <c r="Z1109">
        <v>129124</v>
      </c>
      <c r="AA1109" t="s">
        <v>1256</v>
      </c>
      <c r="AB1109" t="s">
        <v>1256</v>
      </c>
    </row>
    <row r="1110" spans="1:28">
      <c r="A1110">
        <v>10828</v>
      </c>
      <c r="B1110" s="1" t="s">
        <v>1485</v>
      </c>
      <c r="C1110" s="1" t="s">
        <v>38</v>
      </c>
      <c r="D1110" s="2">
        <v>43374</v>
      </c>
      <c r="E1110" s="2">
        <v>44926</v>
      </c>
      <c r="F1110" s="1" t="s">
        <v>91</v>
      </c>
      <c r="G1110">
        <v>0</v>
      </c>
      <c r="H1110">
        <v>0</v>
      </c>
      <c r="I1110" s="1" t="s">
        <v>16</v>
      </c>
      <c r="J1110" s="1" t="s">
        <v>93</v>
      </c>
      <c r="K1110" s="1" t="s">
        <v>94</v>
      </c>
      <c r="L1110" s="1" t="s">
        <v>95</v>
      </c>
      <c r="M1110" s="1" t="s">
        <v>96</v>
      </c>
      <c r="N1110" s="1" t="s">
        <v>520</v>
      </c>
      <c r="O1110" s="1" t="s">
        <v>521</v>
      </c>
      <c r="P1110" s="1" t="s">
        <v>1488</v>
      </c>
      <c r="Q1110">
        <v>7</v>
      </c>
      <c r="R1110" s="1" t="s">
        <v>314</v>
      </c>
      <c r="S1110">
        <v>494</v>
      </c>
      <c r="T1110" s="1" t="s">
        <v>1489</v>
      </c>
      <c r="U1110" s="1" t="s">
        <v>1490</v>
      </c>
      <c r="V1110">
        <v>6</v>
      </c>
      <c r="W1110" s="1" t="s">
        <v>51</v>
      </c>
      <c r="X1110" s="1" t="s">
        <v>51</v>
      </c>
      <c r="Y1110" s="1" t="s">
        <v>360</v>
      </c>
      <c r="Z1110">
        <v>129124</v>
      </c>
      <c r="AA1110" t="s">
        <v>1256</v>
      </c>
      <c r="AB1110" t="s">
        <v>1256</v>
      </c>
    </row>
    <row r="1111" spans="1:28">
      <c r="A1111">
        <v>10853</v>
      </c>
      <c r="B1111" s="1" t="s">
        <v>1491</v>
      </c>
      <c r="C1111" s="1" t="s">
        <v>38</v>
      </c>
      <c r="D1111" s="2">
        <v>43623</v>
      </c>
      <c r="E1111" s="2">
        <v>43831</v>
      </c>
      <c r="F1111" s="1" t="s">
        <v>91</v>
      </c>
      <c r="G1111">
        <v>0</v>
      </c>
      <c r="H1111">
        <v>0</v>
      </c>
      <c r="I1111" s="1" t="s">
        <v>16</v>
      </c>
      <c r="J1111" s="1" t="s">
        <v>93</v>
      </c>
      <c r="K1111" s="1" t="s">
        <v>94</v>
      </c>
      <c r="L1111" s="1" t="s">
        <v>95</v>
      </c>
      <c r="M1111" s="1" t="s">
        <v>96</v>
      </c>
      <c r="N1111" s="1" t="s">
        <v>97</v>
      </c>
      <c r="O1111" s="1" t="s">
        <v>96</v>
      </c>
      <c r="P1111" s="1" t="s">
        <v>1492</v>
      </c>
      <c r="Q1111">
        <v>8</v>
      </c>
      <c r="R1111" s="1" t="s">
        <v>22</v>
      </c>
      <c r="S1111">
        <v>100262</v>
      </c>
      <c r="T1111" s="1" t="s">
        <v>1493</v>
      </c>
      <c r="U1111" s="1" t="s">
        <v>1494</v>
      </c>
      <c r="V1111">
        <v>6</v>
      </c>
      <c r="W1111" s="1" t="s">
        <v>51</v>
      </c>
      <c r="X1111" s="1" t="s">
        <v>51</v>
      </c>
      <c r="Y1111" s="1" t="s">
        <v>1493</v>
      </c>
      <c r="Z1111">
        <v>293484</v>
      </c>
      <c r="AA1111" t="s">
        <v>1256</v>
      </c>
      <c r="AB1111" t="s">
        <v>1256</v>
      </c>
    </row>
    <row r="1112" spans="1:28">
      <c r="A1112">
        <v>10853</v>
      </c>
      <c r="B1112" s="1" t="s">
        <v>1491</v>
      </c>
      <c r="C1112" s="1" t="s">
        <v>38</v>
      </c>
      <c r="D1112" s="2">
        <v>43623</v>
      </c>
      <c r="E1112" s="2">
        <v>43831</v>
      </c>
      <c r="F1112" s="1" t="s">
        <v>91</v>
      </c>
      <c r="G1112">
        <v>0</v>
      </c>
      <c r="H1112">
        <v>0</v>
      </c>
      <c r="I1112" s="1" t="s">
        <v>16</v>
      </c>
      <c r="J1112" s="1" t="s">
        <v>93</v>
      </c>
      <c r="K1112" s="1" t="s">
        <v>94</v>
      </c>
      <c r="L1112" s="1" t="s">
        <v>95</v>
      </c>
      <c r="M1112" s="1" t="s">
        <v>96</v>
      </c>
      <c r="N1112" s="1" t="s">
        <v>1486</v>
      </c>
      <c r="O1112" s="1" t="s">
        <v>1487</v>
      </c>
      <c r="P1112" s="1" t="s">
        <v>1492</v>
      </c>
      <c r="Q1112">
        <v>8</v>
      </c>
      <c r="R1112" s="1" t="s">
        <v>22</v>
      </c>
      <c r="S1112">
        <v>100262</v>
      </c>
      <c r="T1112" s="1" t="s">
        <v>1493</v>
      </c>
      <c r="U1112" s="1" t="s">
        <v>1494</v>
      </c>
      <c r="V1112">
        <v>6</v>
      </c>
      <c r="W1112" s="1" t="s">
        <v>51</v>
      </c>
      <c r="X1112" s="1" t="s">
        <v>51</v>
      </c>
      <c r="Y1112" s="1" t="s">
        <v>1493</v>
      </c>
      <c r="Z1112">
        <v>152155</v>
      </c>
      <c r="AA1112" t="s">
        <v>1256</v>
      </c>
      <c r="AB1112" t="s">
        <v>1256</v>
      </c>
    </row>
    <row r="1113" spans="1:28">
      <c r="A1113">
        <v>10853</v>
      </c>
      <c r="B1113" s="1" t="s">
        <v>1491</v>
      </c>
      <c r="C1113" s="1" t="s">
        <v>38</v>
      </c>
      <c r="D1113" s="2">
        <v>43623</v>
      </c>
      <c r="E1113" s="2">
        <v>43831</v>
      </c>
      <c r="F1113" s="1" t="s">
        <v>91</v>
      </c>
      <c r="G1113">
        <v>0</v>
      </c>
      <c r="H1113">
        <v>0</v>
      </c>
      <c r="I1113" s="1" t="s">
        <v>16</v>
      </c>
      <c r="J1113" s="1" t="s">
        <v>93</v>
      </c>
      <c r="K1113" s="1" t="s">
        <v>94</v>
      </c>
      <c r="L1113" s="1" t="s">
        <v>95</v>
      </c>
      <c r="M1113" s="1" t="s">
        <v>96</v>
      </c>
      <c r="N1113" s="1" t="s">
        <v>1167</v>
      </c>
      <c r="O1113" s="1" t="s">
        <v>1168</v>
      </c>
      <c r="P1113" s="1" t="s">
        <v>1492</v>
      </c>
      <c r="Q1113">
        <v>8</v>
      </c>
      <c r="R1113" s="1" t="s">
        <v>22</v>
      </c>
      <c r="S1113">
        <v>100262</v>
      </c>
      <c r="T1113" s="1" t="s">
        <v>1493</v>
      </c>
      <c r="U1113" s="1" t="s">
        <v>1494</v>
      </c>
      <c r="V1113">
        <v>6</v>
      </c>
      <c r="W1113" s="1" t="s">
        <v>51</v>
      </c>
      <c r="X1113" s="1" t="s">
        <v>51</v>
      </c>
      <c r="Y1113" s="1" t="s">
        <v>1493</v>
      </c>
      <c r="Z1113">
        <v>111374</v>
      </c>
      <c r="AA1113" t="s">
        <v>1256</v>
      </c>
      <c r="AB1113" t="s">
        <v>1256</v>
      </c>
    </row>
    <row r="1114" spans="1:28">
      <c r="A1114">
        <v>10853</v>
      </c>
      <c r="B1114" s="1" t="s">
        <v>1491</v>
      </c>
      <c r="C1114" s="1" t="s">
        <v>38</v>
      </c>
      <c r="D1114" s="2">
        <v>43623</v>
      </c>
      <c r="E1114" s="2">
        <v>43831</v>
      </c>
      <c r="F1114" s="1" t="s">
        <v>91</v>
      </c>
      <c r="G1114">
        <v>0</v>
      </c>
      <c r="H1114">
        <v>0</v>
      </c>
      <c r="I1114" s="1" t="s">
        <v>16</v>
      </c>
      <c r="J1114" s="1" t="s">
        <v>93</v>
      </c>
      <c r="K1114" s="1" t="s">
        <v>94</v>
      </c>
      <c r="L1114" s="1" t="s">
        <v>95</v>
      </c>
      <c r="M1114" s="1" t="s">
        <v>96</v>
      </c>
      <c r="N1114" s="1" t="s">
        <v>520</v>
      </c>
      <c r="O1114" s="1" t="s">
        <v>521</v>
      </c>
      <c r="P1114" s="1" t="s">
        <v>1492</v>
      </c>
      <c r="Q1114">
        <v>8</v>
      </c>
      <c r="R1114" s="1" t="s">
        <v>22</v>
      </c>
      <c r="S1114">
        <v>100262</v>
      </c>
      <c r="T1114" s="1" t="s">
        <v>1493</v>
      </c>
      <c r="U1114" s="1" t="s">
        <v>1494</v>
      </c>
      <c r="V1114">
        <v>6</v>
      </c>
      <c r="W1114" s="1" t="s">
        <v>51</v>
      </c>
      <c r="X1114" s="1" t="s">
        <v>51</v>
      </c>
      <c r="Y1114" s="1" t="s">
        <v>1493</v>
      </c>
      <c r="Z1114">
        <v>129124</v>
      </c>
      <c r="AA1114" t="s">
        <v>1256</v>
      </c>
      <c r="AB1114" t="s">
        <v>1256</v>
      </c>
    </row>
    <row r="1115" spans="1:28">
      <c r="A1115">
        <v>10862</v>
      </c>
      <c r="B1115" s="1" t="s">
        <v>1495</v>
      </c>
      <c r="C1115" s="1" t="s">
        <v>38</v>
      </c>
      <c r="D1115" s="2">
        <v>43470</v>
      </c>
      <c r="E1115" s="2">
        <v>43921</v>
      </c>
      <c r="F1115" s="1" t="s">
        <v>91</v>
      </c>
      <c r="G1115">
        <v>0</v>
      </c>
      <c r="H1115">
        <v>0</v>
      </c>
      <c r="I1115" s="1" t="s">
        <v>16</v>
      </c>
      <c r="J1115" s="1" t="s">
        <v>352</v>
      </c>
      <c r="K1115" s="1" t="s">
        <v>353</v>
      </c>
      <c r="L1115" s="1" t="s">
        <v>354</v>
      </c>
      <c r="M1115" s="1" t="s">
        <v>355</v>
      </c>
      <c r="N1115" s="1" t="s">
        <v>356</v>
      </c>
      <c r="O1115" s="1" t="s">
        <v>355</v>
      </c>
      <c r="P1115" s="1" t="s">
        <v>1496</v>
      </c>
      <c r="Q1115">
        <v>7</v>
      </c>
      <c r="R1115" s="1" t="s">
        <v>314</v>
      </c>
      <c r="S1115">
        <v>573</v>
      </c>
      <c r="T1115" s="1" t="s">
        <v>369</v>
      </c>
      <c r="U1115" s="1" t="s">
        <v>370</v>
      </c>
      <c r="V1115">
        <v>2</v>
      </c>
      <c r="W1115" s="1" t="s">
        <v>169</v>
      </c>
      <c r="X1115" s="1" t="s">
        <v>169</v>
      </c>
      <c r="Y1115" s="1" t="s">
        <v>450</v>
      </c>
      <c r="Z1115">
        <v>124618</v>
      </c>
      <c r="AA1115" t="s">
        <v>1256</v>
      </c>
      <c r="AB1115" t="s">
        <v>1256</v>
      </c>
    </row>
    <row r="1116" spans="1:28">
      <c r="A1116">
        <v>10862</v>
      </c>
      <c r="B1116" s="1" t="s">
        <v>1495</v>
      </c>
      <c r="C1116" s="1" t="s">
        <v>38</v>
      </c>
      <c r="D1116" s="2">
        <v>43470</v>
      </c>
      <c r="E1116" s="2">
        <v>43921</v>
      </c>
      <c r="F1116" s="1" t="s">
        <v>91</v>
      </c>
      <c r="G1116">
        <v>0</v>
      </c>
      <c r="H1116">
        <v>0</v>
      </c>
      <c r="I1116" s="1" t="s">
        <v>16</v>
      </c>
      <c r="J1116" s="1" t="s">
        <v>352</v>
      </c>
      <c r="K1116" s="1" t="s">
        <v>353</v>
      </c>
      <c r="L1116" s="1" t="s">
        <v>354</v>
      </c>
      <c r="M1116" s="1" t="s">
        <v>355</v>
      </c>
      <c r="N1116" s="1" t="s">
        <v>356</v>
      </c>
      <c r="O1116" s="1" t="s">
        <v>355</v>
      </c>
      <c r="P1116" s="1" t="s">
        <v>1496</v>
      </c>
      <c r="Q1116">
        <v>7</v>
      </c>
      <c r="R1116" s="1" t="s">
        <v>314</v>
      </c>
      <c r="S1116">
        <v>573</v>
      </c>
      <c r="T1116" s="1" t="s">
        <v>369</v>
      </c>
      <c r="U1116" s="1" t="s">
        <v>370</v>
      </c>
      <c r="V1116">
        <v>5</v>
      </c>
      <c r="W1116" s="1" t="s">
        <v>109</v>
      </c>
      <c r="X1116" s="1" t="s">
        <v>109</v>
      </c>
      <c r="Y1116" s="1" t="s">
        <v>450</v>
      </c>
      <c r="Z1116">
        <v>124618</v>
      </c>
      <c r="AA1116" t="s">
        <v>1256</v>
      </c>
      <c r="AB1116" t="s">
        <v>1256</v>
      </c>
    </row>
    <row r="1117" spans="1:28">
      <c r="A1117">
        <v>10867</v>
      </c>
      <c r="B1117" s="1" t="s">
        <v>1497</v>
      </c>
      <c r="C1117" s="1" t="s">
        <v>38</v>
      </c>
      <c r="D1117" s="2">
        <v>43617</v>
      </c>
      <c r="E1117" s="2">
        <v>44012</v>
      </c>
      <c r="F1117" s="1" t="s">
        <v>91</v>
      </c>
      <c r="G1117">
        <v>0</v>
      </c>
      <c r="H1117">
        <v>0</v>
      </c>
      <c r="I1117" s="1" t="s">
        <v>16</v>
      </c>
      <c r="J1117" s="1" t="s">
        <v>352</v>
      </c>
      <c r="K1117" s="1" t="s">
        <v>353</v>
      </c>
      <c r="L1117" s="1" t="s">
        <v>354</v>
      </c>
      <c r="M1117" s="1" t="s">
        <v>355</v>
      </c>
      <c r="N1117" s="1" t="s">
        <v>356</v>
      </c>
      <c r="O1117" s="1" t="s">
        <v>355</v>
      </c>
      <c r="P1117" s="1" t="s">
        <v>1497</v>
      </c>
      <c r="Q1117">
        <v>7</v>
      </c>
      <c r="R1117" s="1" t="s">
        <v>314</v>
      </c>
      <c r="S1117">
        <v>325</v>
      </c>
      <c r="T1117" s="1" t="s">
        <v>1498</v>
      </c>
      <c r="U1117" s="1" t="s">
        <v>1499</v>
      </c>
      <c r="V1117">
        <v>1</v>
      </c>
      <c r="W1117" s="1" t="s">
        <v>260</v>
      </c>
      <c r="X1117" s="1" t="s">
        <v>260</v>
      </c>
      <c r="Y1117" s="1" t="s">
        <v>34</v>
      </c>
      <c r="Z1117">
        <v>124618</v>
      </c>
      <c r="AA1117" t="s">
        <v>1256</v>
      </c>
      <c r="AB1117" t="s">
        <v>1256</v>
      </c>
    </row>
    <row r="1118" spans="1:28">
      <c r="A1118">
        <v>10868</v>
      </c>
      <c r="B1118" s="1" t="s">
        <v>1500</v>
      </c>
      <c r="C1118" s="1" t="s">
        <v>38</v>
      </c>
      <c r="D1118" s="2">
        <v>43617</v>
      </c>
      <c r="E1118" s="2">
        <v>44012</v>
      </c>
      <c r="F1118" s="1" t="s">
        <v>91</v>
      </c>
      <c r="G1118">
        <v>0</v>
      </c>
      <c r="H1118">
        <v>0</v>
      </c>
      <c r="I1118" s="1" t="s">
        <v>16</v>
      </c>
      <c r="J1118" s="1" t="s">
        <v>352</v>
      </c>
      <c r="K1118" s="1" t="s">
        <v>353</v>
      </c>
      <c r="L1118" s="1" t="s">
        <v>354</v>
      </c>
      <c r="M1118" s="1" t="s">
        <v>355</v>
      </c>
      <c r="N1118" s="1" t="s">
        <v>356</v>
      </c>
      <c r="O1118" s="1" t="s">
        <v>355</v>
      </c>
      <c r="P1118" s="1" t="s">
        <v>1497</v>
      </c>
      <c r="Q1118">
        <v>7</v>
      </c>
      <c r="R1118" s="1" t="s">
        <v>314</v>
      </c>
      <c r="S1118">
        <v>325</v>
      </c>
      <c r="T1118" s="1" t="s">
        <v>1498</v>
      </c>
      <c r="U1118" s="1" t="s">
        <v>1499</v>
      </c>
      <c r="V1118">
        <v>6</v>
      </c>
      <c r="W1118" s="1" t="s">
        <v>51</v>
      </c>
      <c r="X1118" s="1" t="s">
        <v>51</v>
      </c>
      <c r="Y1118" s="1" t="s">
        <v>34</v>
      </c>
      <c r="Z1118">
        <v>124618</v>
      </c>
      <c r="AA1118" t="s">
        <v>1256</v>
      </c>
      <c r="AB1118" t="s">
        <v>1256</v>
      </c>
    </row>
    <row r="1119" spans="1:28">
      <c r="A1119">
        <v>10872</v>
      </c>
      <c r="B1119" s="1" t="s">
        <v>1501</v>
      </c>
      <c r="C1119" s="1" t="s">
        <v>38</v>
      </c>
      <c r="D1119" s="2">
        <v>43739</v>
      </c>
      <c r="E1119" s="2">
        <v>43951</v>
      </c>
      <c r="F1119" s="1" t="s">
        <v>91</v>
      </c>
      <c r="G1119">
        <v>0</v>
      </c>
      <c r="H1119">
        <v>0</v>
      </c>
      <c r="I1119" s="1" t="s">
        <v>16</v>
      </c>
      <c r="J1119" s="1" t="s">
        <v>85</v>
      </c>
      <c r="K1119" s="1" t="s">
        <v>86</v>
      </c>
      <c r="L1119" s="1" t="s">
        <v>87</v>
      </c>
      <c r="M1119" s="1" t="s">
        <v>88</v>
      </c>
      <c r="N1119" s="1" t="s">
        <v>358</v>
      </c>
      <c r="O1119" s="1" t="s">
        <v>359</v>
      </c>
      <c r="P1119" s="1" t="s">
        <v>1502</v>
      </c>
      <c r="Q1119">
        <v>7</v>
      </c>
      <c r="R1119" s="1" t="s">
        <v>314</v>
      </c>
      <c r="S1119">
        <v>77</v>
      </c>
      <c r="T1119" s="1" t="s">
        <v>320</v>
      </c>
      <c r="U1119" s="1" t="s">
        <v>321</v>
      </c>
      <c r="V1119">
        <v>5</v>
      </c>
      <c r="W1119" s="1" t="s">
        <v>109</v>
      </c>
      <c r="X1119" s="1" t="s">
        <v>109</v>
      </c>
      <c r="Y1119" s="1" t="s">
        <v>161</v>
      </c>
      <c r="Z1119">
        <v>133775</v>
      </c>
      <c r="AA1119" t="s">
        <v>1256</v>
      </c>
      <c r="AB1119" t="s">
        <v>1256</v>
      </c>
    </row>
    <row r="1120" spans="1:28">
      <c r="A1120">
        <v>10872</v>
      </c>
      <c r="B1120" s="1" t="s">
        <v>1501</v>
      </c>
      <c r="C1120" s="1" t="s">
        <v>38</v>
      </c>
      <c r="D1120" s="2">
        <v>43739</v>
      </c>
      <c r="E1120" s="2">
        <v>43951</v>
      </c>
      <c r="F1120" s="1" t="s">
        <v>91</v>
      </c>
      <c r="G1120">
        <v>0</v>
      </c>
      <c r="H1120">
        <v>0</v>
      </c>
      <c r="I1120" s="1" t="s">
        <v>16</v>
      </c>
      <c r="J1120" s="1" t="s">
        <v>85</v>
      </c>
      <c r="K1120" s="1" t="s">
        <v>86</v>
      </c>
      <c r="L1120" s="1" t="s">
        <v>87</v>
      </c>
      <c r="M1120" s="1" t="s">
        <v>88</v>
      </c>
      <c r="N1120" s="1" t="s">
        <v>358</v>
      </c>
      <c r="O1120" s="1" t="s">
        <v>359</v>
      </c>
      <c r="P1120" s="1" t="s">
        <v>1502</v>
      </c>
      <c r="Q1120">
        <v>7</v>
      </c>
      <c r="R1120" s="1" t="s">
        <v>314</v>
      </c>
      <c r="S1120">
        <v>77</v>
      </c>
      <c r="T1120" s="1" t="s">
        <v>320</v>
      </c>
      <c r="U1120" s="1" t="s">
        <v>321</v>
      </c>
      <c r="V1120">
        <v>5</v>
      </c>
      <c r="W1120" s="1" t="s">
        <v>109</v>
      </c>
      <c r="X1120" s="1" t="s">
        <v>109</v>
      </c>
      <c r="Y1120" s="1" t="s">
        <v>292</v>
      </c>
      <c r="Z1120">
        <v>133775</v>
      </c>
      <c r="AA1120" t="s">
        <v>1256</v>
      </c>
      <c r="AB1120" t="s">
        <v>1256</v>
      </c>
    </row>
    <row r="1121" spans="1:28">
      <c r="A1121">
        <v>10872</v>
      </c>
      <c r="B1121" s="1" t="s">
        <v>1501</v>
      </c>
      <c r="C1121" s="1" t="s">
        <v>38</v>
      </c>
      <c r="D1121" s="2">
        <v>43739</v>
      </c>
      <c r="E1121" s="2">
        <v>43951</v>
      </c>
      <c r="F1121" s="1" t="s">
        <v>91</v>
      </c>
      <c r="G1121">
        <v>0</v>
      </c>
      <c r="H1121">
        <v>0</v>
      </c>
      <c r="I1121" s="1" t="s">
        <v>16</v>
      </c>
      <c r="J1121" s="1" t="s">
        <v>85</v>
      </c>
      <c r="K1121" s="1" t="s">
        <v>86</v>
      </c>
      <c r="L1121" s="1" t="s">
        <v>87</v>
      </c>
      <c r="M1121" s="1" t="s">
        <v>88</v>
      </c>
      <c r="N1121" s="1" t="s">
        <v>746</v>
      </c>
      <c r="O1121" s="1" t="s">
        <v>747</v>
      </c>
      <c r="P1121" s="1" t="s">
        <v>1502</v>
      </c>
      <c r="Q1121">
        <v>7</v>
      </c>
      <c r="R1121" s="1" t="s">
        <v>314</v>
      </c>
      <c r="S1121">
        <v>77</v>
      </c>
      <c r="T1121" s="1" t="s">
        <v>320</v>
      </c>
      <c r="U1121" s="1" t="s">
        <v>321</v>
      </c>
      <c r="V1121">
        <v>5</v>
      </c>
      <c r="W1121" s="1" t="s">
        <v>109</v>
      </c>
      <c r="X1121" s="1" t="s">
        <v>109</v>
      </c>
      <c r="Y1121" s="1" t="s">
        <v>161</v>
      </c>
      <c r="Z1121">
        <v>262529</v>
      </c>
      <c r="AA1121" t="s">
        <v>1256</v>
      </c>
      <c r="AB1121" t="s">
        <v>1256</v>
      </c>
    </row>
    <row r="1122" spans="1:28">
      <c r="A1122">
        <v>10872</v>
      </c>
      <c r="B1122" s="1" t="s">
        <v>1501</v>
      </c>
      <c r="C1122" s="1" t="s">
        <v>38</v>
      </c>
      <c r="D1122" s="2">
        <v>43739</v>
      </c>
      <c r="E1122" s="2">
        <v>43951</v>
      </c>
      <c r="F1122" s="1" t="s">
        <v>91</v>
      </c>
      <c r="G1122">
        <v>0</v>
      </c>
      <c r="H1122">
        <v>0</v>
      </c>
      <c r="I1122" s="1" t="s">
        <v>16</v>
      </c>
      <c r="J1122" s="1" t="s">
        <v>85</v>
      </c>
      <c r="K1122" s="1" t="s">
        <v>86</v>
      </c>
      <c r="L1122" s="1" t="s">
        <v>87</v>
      </c>
      <c r="M1122" s="1" t="s">
        <v>88</v>
      </c>
      <c r="N1122" s="1" t="s">
        <v>746</v>
      </c>
      <c r="O1122" s="1" t="s">
        <v>747</v>
      </c>
      <c r="P1122" s="1" t="s">
        <v>1502</v>
      </c>
      <c r="Q1122">
        <v>7</v>
      </c>
      <c r="R1122" s="1" t="s">
        <v>314</v>
      </c>
      <c r="S1122">
        <v>77</v>
      </c>
      <c r="T1122" s="1" t="s">
        <v>320</v>
      </c>
      <c r="U1122" s="1" t="s">
        <v>321</v>
      </c>
      <c r="V1122">
        <v>5</v>
      </c>
      <c r="W1122" s="1" t="s">
        <v>109</v>
      </c>
      <c r="X1122" s="1" t="s">
        <v>109</v>
      </c>
      <c r="Y1122" s="1" t="s">
        <v>292</v>
      </c>
      <c r="Z1122">
        <v>262529</v>
      </c>
      <c r="AA1122" t="s">
        <v>1256</v>
      </c>
      <c r="AB1122" t="s">
        <v>1256</v>
      </c>
    </row>
    <row r="1123" spans="1:28">
      <c r="A1123">
        <v>10872</v>
      </c>
      <c r="B1123" s="1" t="s">
        <v>1501</v>
      </c>
      <c r="C1123" s="1" t="s">
        <v>38</v>
      </c>
      <c r="D1123" s="2">
        <v>43739</v>
      </c>
      <c r="E1123" s="2">
        <v>43951</v>
      </c>
      <c r="F1123" s="1" t="s">
        <v>91</v>
      </c>
      <c r="G1123">
        <v>0</v>
      </c>
      <c r="H1123">
        <v>0</v>
      </c>
      <c r="I1123" s="1" t="s">
        <v>16</v>
      </c>
      <c r="J1123" s="1" t="s">
        <v>85</v>
      </c>
      <c r="K1123" s="1" t="s">
        <v>86</v>
      </c>
      <c r="L1123" s="1" t="s">
        <v>87</v>
      </c>
      <c r="M1123" s="1" t="s">
        <v>88</v>
      </c>
      <c r="N1123" s="1" t="s">
        <v>89</v>
      </c>
      <c r="O1123" s="1" t="s">
        <v>88</v>
      </c>
      <c r="P1123" s="1" t="s">
        <v>1502</v>
      </c>
      <c r="Q1123">
        <v>7</v>
      </c>
      <c r="R1123" s="1" t="s">
        <v>314</v>
      </c>
      <c r="S1123">
        <v>77</v>
      </c>
      <c r="T1123" s="1" t="s">
        <v>320</v>
      </c>
      <c r="U1123" s="1" t="s">
        <v>321</v>
      </c>
      <c r="V1123">
        <v>5</v>
      </c>
      <c r="W1123" s="1" t="s">
        <v>109</v>
      </c>
      <c r="X1123" s="1" t="s">
        <v>109</v>
      </c>
      <c r="Y1123" s="1" t="s">
        <v>161</v>
      </c>
      <c r="Z1123">
        <v>347754</v>
      </c>
      <c r="AA1123" t="s">
        <v>1256</v>
      </c>
      <c r="AB1123" t="s">
        <v>1256</v>
      </c>
    </row>
    <row r="1124" spans="1:28">
      <c r="A1124">
        <v>10872</v>
      </c>
      <c r="B1124" s="1" t="s">
        <v>1501</v>
      </c>
      <c r="C1124" s="1" t="s">
        <v>38</v>
      </c>
      <c r="D1124" s="2">
        <v>43739</v>
      </c>
      <c r="E1124" s="2">
        <v>43951</v>
      </c>
      <c r="F1124" s="1" t="s">
        <v>91</v>
      </c>
      <c r="G1124">
        <v>0</v>
      </c>
      <c r="H1124">
        <v>0</v>
      </c>
      <c r="I1124" s="1" t="s">
        <v>16</v>
      </c>
      <c r="J1124" s="1" t="s">
        <v>85</v>
      </c>
      <c r="K1124" s="1" t="s">
        <v>86</v>
      </c>
      <c r="L1124" s="1" t="s">
        <v>87</v>
      </c>
      <c r="M1124" s="1" t="s">
        <v>88</v>
      </c>
      <c r="N1124" s="1" t="s">
        <v>89</v>
      </c>
      <c r="O1124" s="1" t="s">
        <v>88</v>
      </c>
      <c r="P1124" s="1" t="s">
        <v>1502</v>
      </c>
      <c r="Q1124">
        <v>7</v>
      </c>
      <c r="R1124" s="1" t="s">
        <v>314</v>
      </c>
      <c r="S1124">
        <v>77</v>
      </c>
      <c r="T1124" s="1" t="s">
        <v>320</v>
      </c>
      <c r="U1124" s="1" t="s">
        <v>321</v>
      </c>
      <c r="V1124">
        <v>5</v>
      </c>
      <c r="W1124" s="1" t="s">
        <v>109</v>
      </c>
      <c r="X1124" s="1" t="s">
        <v>109</v>
      </c>
      <c r="Y1124" s="1" t="s">
        <v>292</v>
      </c>
      <c r="Z1124">
        <v>347754</v>
      </c>
      <c r="AA1124" t="s">
        <v>1256</v>
      </c>
      <c r="AB1124" t="s">
        <v>1256</v>
      </c>
    </row>
    <row r="1125" spans="1:28">
      <c r="A1125">
        <v>10872</v>
      </c>
      <c r="B1125" s="1" t="s">
        <v>1501</v>
      </c>
      <c r="C1125" s="1" t="s">
        <v>38</v>
      </c>
      <c r="D1125" s="2">
        <v>43739</v>
      </c>
      <c r="E1125" s="2">
        <v>43951</v>
      </c>
      <c r="F1125" s="1" t="s">
        <v>91</v>
      </c>
      <c r="G1125">
        <v>0</v>
      </c>
      <c r="H1125">
        <v>0</v>
      </c>
      <c r="I1125" s="1" t="s">
        <v>16</v>
      </c>
      <c r="J1125" s="1" t="s">
        <v>85</v>
      </c>
      <c r="K1125" s="1" t="s">
        <v>86</v>
      </c>
      <c r="L1125" s="1" t="s">
        <v>1503</v>
      </c>
      <c r="M1125" s="1" t="s">
        <v>1504</v>
      </c>
      <c r="N1125" s="1" t="s">
        <v>1505</v>
      </c>
      <c r="O1125" s="1" t="s">
        <v>1504</v>
      </c>
      <c r="P1125" s="1" t="s">
        <v>1502</v>
      </c>
      <c r="Q1125">
        <v>7</v>
      </c>
      <c r="R1125" s="1" t="s">
        <v>314</v>
      </c>
      <c r="S1125">
        <v>77</v>
      </c>
      <c r="T1125" s="1" t="s">
        <v>320</v>
      </c>
      <c r="U1125" s="1" t="s">
        <v>321</v>
      </c>
      <c r="V1125">
        <v>5</v>
      </c>
      <c r="W1125" s="1" t="s">
        <v>109</v>
      </c>
      <c r="X1125" s="1" t="s">
        <v>109</v>
      </c>
      <c r="Y1125" s="1" t="s">
        <v>161</v>
      </c>
      <c r="Z1125">
        <v>157635</v>
      </c>
      <c r="AA1125" t="s">
        <v>1256</v>
      </c>
      <c r="AB1125" t="s">
        <v>1256</v>
      </c>
    </row>
    <row r="1126" spans="1:28">
      <c r="A1126">
        <v>10872</v>
      </c>
      <c r="B1126" s="1" t="s">
        <v>1501</v>
      </c>
      <c r="C1126" s="1" t="s">
        <v>38</v>
      </c>
      <c r="D1126" s="2">
        <v>43739</v>
      </c>
      <c r="E1126" s="2">
        <v>43951</v>
      </c>
      <c r="F1126" s="1" t="s">
        <v>91</v>
      </c>
      <c r="G1126">
        <v>0</v>
      </c>
      <c r="H1126">
        <v>0</v>
      </c>
      <c r="I1126" s="1" t="s">
        <v>16</v>
      </c>
      <c r="J1126" s="1" t="s">
        <v>85</v>
      </c>
      <c r="K1126" s="1" t="s">
        <v>86</v>
      </c>
      <c r="L1126" s="1" t="s">
        <v>1503</v>
      </c>
      <c r="M1126" s="1" t="s">
        <v>1504</v>
      </c>
      <c r="N1126" s="1" t="s">
        <v>1505</v>
      </c>
      <c r="O1126" s="1" t="s">
        <v>1504</v>
      </c>
      <c r="P1126" s="1" t="s">
        <v>1502</v>
      </c>
      <c r="Q1126">
        <v>7</v>
      </c>
      <c r="R1126" s="1" t="s">
        <v>314</v>
      </c>
      <c r="S1126">
        <v>77</v>
      </c>
      <c r="T1126" s="1" t="s">
        <v>320</v>
      </c>
      <c r="U1126" s="1" t="s">
        <v>321</v>
      </c>
      <c r="V1126">
        <v>5</v>
      </c>
      <c r="W1126" s="1" t="s">
        <v>109</v>
      </c>
      <c r="X1126" s="1" t="s">
        <v>109</v>
      </c>
      <c r="Y1126" s="1" t="s">
        <v>292</v>
      </c>
      <c r="Z1126">
        <v>157635</v>
      </c>
      <c r="AA1126" t="s">
        <v>1256</v>
      </c>
      <c r="AB1126" t="s">
        <v>1256</v>
      </c>
    </row>
    <row r="1127" spans="1:28">
      <c r="A1127">
        <v>10873</v>
      </c>
      <c r="B1127" s="1" t="s">
        <v>1506</v>
      </c>
      <c r="C1127" s="1" t="s">
        <v>38</v>
      </c>
      <c r="D1127" s="2">
        <v>43739</v>
      </c>
      <c r="E1127" s="2">
        <v>43951</v>
      </c>
      <c r="F1127" s="1" t="s">
        <v>91</v>
      </c>
      <c r="G1127">
        <v>0</v>
      </c>
      <c r="H1127">
        <v>0</v>
      </c>
      <c r="I1127" s="1" t="s">
        <v>16</v>
      </c>
      <c r="J1127" s="1" t="s">
        <v>85</v>
      </c>
      <c r="K1127" s="1" t="s">
        <v>86</v>
      </c>
      <c r="L1127" s="1" t="s">
        <v>87</v>
      </c>
      <c r="M1127" s="1" t="s">
        <v>88</v>
      </c>
      <c r="N1127" s="1" t="s">
        <v>358</v>
      </c>
      <c r="O1127" s="1" t="s">
        <v>359</v>
      </c>
      <c r="P1127" s="1" t="s">
        <v>1506</v>
      </c>
      <c r="Q1127">
        <v>7</v>
      </c>
      <c r="R1127" s="1" t="s">
        <v>314</v>
      </c>
      <c r="S1127">
        <v>77</v>
      </c>
      <c r="T1127" s="1" t="s">
        <v>320</v>
      </c>
      <c r="U1127" s="1" t="s">
        <v>321</v>
      </c>
      <c r="V1127">
        <v>5</v>
      </c>
      <c r="W1127" s="1" t="s">
        <v>109</v>
      </c>
      <c r="X1127" s="1" t="s">
        <v>109</v>
      </c>
      <c r="Y1127" s="1" t="s">
        <v>161</v>
      </c>
      <c r="Z1127">
        <v>133775</v>
      </c>
      <c r="AA1127" t="s">
        <v>1256</v>
      </c>
      <c r="AB1127" t="s">
        <v>1256</v>
      </c>
    </row>
    <row r="1128" spans="1:28">
      <c r="A1128">
        <v>10903</v>
      </c>
      <c r="B1128" s="1" t="s">
        <v>1507</v>
      </c>
      <c r="C1128" s="1" t="s">
        <v>38</v>
      </c>
      <c r="D1128" s="2">
        <v>43466</v>
      </c>
      <c r="E1128" s="2">
        <v>43820</v>
      </c>
      <c r="F1128" s="1" t="s">
        <v>91</v>
      </c>
      <c r="G1128">
        <v>0</v>
      </c>
      <c r="H1128">
        <v>0</v>
      </c>
      <c r="I1128" s="1" t="s">
        <v>16</v>
      </c>
      <c r="J1128" s="1" t="s">
        <v>56</v>
      </c>
      <c r="K1128" s="1" t="s">
        <v>57</v>
      </c>
      <c r="L1128" s="1" t="s">
        <v>58</v>
      </c>
      <c r="M1128" s="1" t="s">
        <v>59</v>
      </c>
      <c r="N1128" s="1" t="s">
        <v>159</v>
      </c>
      <c r="O1128" s="1" t="s">
        <v>160</v>
      </c>
      <c r="P1128" s="1" t="s">
        <v>1508</v>
      </c>
      <c r="Q1128">
        <v>7</v>
      </c>
      <c r="R1128" s="1" t="s">
        <v>314</v>
      </c>
      <c r="S1128">
        <v>538</v>
      </c>
      <c r="T1128" s="1" t="s">
        <v>342</v>
      </c>
      <c r="U1128" s="1" t="s">
        <v>343</v>
      </c>
      <c r="V1128">
        <v>6</v>
      </c>
      <c r="W1128" s="1" t="s">
        <v>51</v>
      </c>
      <c r="X1128" s="1" t="s">
        <v>51</v>
      </c>
      <c r="Y1128" s="1" t="s">
        <v>212</v>
      </c>
      <c r="Z1128">
        <v>336477</v>
      </c>
      <c r="AA1128" t="s">
        <v>1256</v>
      </c>
      <c r="AB1128" t="s">
        <v>1256</v>
      </c>
    </row>
    <row r="1129" spans="1:28">
      <c r="A1129">
        <v>675</v>
      </c>
      <c r="B1129" s="1" t="s">
        <v>135</v>
      </c>
      <c r="C1129" s="1" t="s">
        <v>38</v>
      </c>
      <c r="D1129" s="2">
        <v>43084</v>
      </c>
      <c r="E1129" s="2">
        <v>44179</v>
      </c>
      <c r="F1129" s="1" t="s">
        <v>91</v>
      </c>
      <c r="G1129">
        <v>0</v>
      </c>
      <c r="H1129">
        <v>0</v>
      </c>
      <c r="I1129" s="1" t="s">
        <v>16</v>
      </c>
      <c r="J1129" s="1" t="s">
        <v>40</v>
      </c>
      <c r="K1129" s="1" t="s">
        <v>41</v>
      </c>
      <c r="L1129" s="1" t="s">
        <v>42</v>
      </c>
      <c r="M1129" s="1" t="s">
        <v>43</v>
      </c>
      <c r="N1129" s="1" t="s">
        <v>44</v>
      </c>
      <c r="O1129" s="1" t="s">
        <v>45</v>
      </c>
      <c r="P1129" s="1" t="s">
        <v>137</v>
      </c>
      <c r="Q1129">
        <v>1</v>
      </c>
      <c r="R1129" s="1" t="s">
        <v>68</v>
      </c>
      <c r="S1129">
        <v>554</v>
      </c>
      <c r="T1129" s="1" t="s">
        <v>126</v>
      </c>
      <c r="U1129" s="1" t="s">
        <v>127</v>
      </c>
      <c r="V1129">
        <v>7</v>
      </c>
      <c r="W1129" s="1" t="s">
        <v>31</v>
      </c>
      <c r="X1129" s="1" t="s">
        <v>32</v>
      </c>
      <c r="Y1129" s="1" t="s">
        <v>138</v>
      </c>
      <c r="Z1129">
        <v>223614</v>
      </c>
      <c r="AA1129" t="s">
        <v>1256</v>
      </c>
      <c r="AB1129" t="s">
        <v>1256</v>
      </c>
    </row>
    <row r="1130" spans="1:28">
      <c r="A1130">
        <v>195</v>
      </c>
      <c r="B1130" s="1" t="s">
        <v>841</v>
      </c>
      <c r="C1130" s="1" t="s">
        <v>38</v>
      </c>
      <c r="D1130" s="2">
        <v>42005</v>
      </c>
      <c r="E1130" s="2">
        <v>44196</v>
      </c>
      <c r="F1130" s="1" t="s">
        <v>91</v>
      </c>
      <c r="G1130">
        <v>0</v>
      </c>
      <c r="H1130">
        <v>0</v>
      </c>
      <c r="I1130" s="1" t="s">
        <v>16</v>
      </c>
      <c r="J1130" s="1" t="s">
        <v>40</v>
      </c>
      <c r="K1130" s="1" t="s">
        <v>41</v>
      </c>
      <c r="L1130" s="1" t="s">
        <v>150</v>
      </c>
      <c r="M1130" s="1" t="s">
        <v>151</v>
      </c>
      <c r="N1130" s="1" t="s">
        <v>152</v>
      </c>
      <c r="O1130" s="1" t="s">
        <v>153</v>
      </c>
      <c r="P1130" s="1" t="s">
        <v>842</v>
      </c>
      <c r="Q1130">
        <v>8</v>
      </c>
      <c r="R1130" s="1" t="s">
        <v>22</v>
      </c>
      <c r="S1130">
        <v>584</v>
      </c>
      <c r="T1130" s="1" t="s">
        <v>839</v>
      </c>
      <c r="U1130" s="1" t="s">
        <v>840</v>
      </c>
      <c r="V1130">
        <v>2</v>
      </c>
      <c r="W1130" s="1" t="s">
        <v>169</v>
      </c>
      <c r="X1130" s="1" t="s">
        <v>169</v>
      </c>
      <c r="Y1130" s="1" t="s">
        <v>25</v>
      </c>
      <c r="Z1130">
        <v>178925</v>
      </c>
      <c r="AA1130" t="s">
        <v>1256</v>
      </c>
      <c r="AB1130" t="s">
        <v>1256</v>
      </c>
    </row>
    <row r="1131" spans="1:28">
      <c r="A1131">
        <v>675</v>
      </c>
      <c r="B1131" s="1" t="s">
        <v>135</v>
      </c>
      <c r="C1131" s="1" t="s">
        <v>38</v>
      </c>
      <c r="D1131" s="2">
        <v>43084</v>
      </c>
      <c r="E1131" s="2">
        <v>44179</v>
      </c>
      <c r="F1131" s="1" t="s">
        <v>91</v>
      </c>
      <c r="G1131">
        <v>0</v>
      </c>
      <c r="H1131">
        <v>0</v>
      </c>
      <c r="I1131" s="1" t="s">
        <v>16</v>
      </c>
      <c r="J1131" s="1" t="s">
        <v>40</v>
      </c>
      <c r="K1131" s="1" t="s">
        <v>41</v>
      </c>
      <c r="L1131" s="1" t="s">
        <v>150</v>
      </c>
      <c r="M1131" s="1" t="s">
        <v>151</v>
      </c>
      <c r="N1131" s="1" t="s">
        <v>152</v>
      </c>
      <c r="O1131" s="1" t="s">
        <v>153</v>
      </c>
      <c r="P1131" s="1" t="s">
        <v>137</v>
      </c>
      <c r="Q1131">
        <v>1</v>
      </c>
      <c r="R1131" s="1" t="s">
        <v>68</v>
      </c>
      <c r="S1131">
        <v>554</v>
      </c>
      <c r="T1131" s="1" t="s">
        <v>126</v>
      </c>
      <c r="U1131" s="1" t="s">
        <v>127</v>
      </c>
      <c r="V1131">
        <v>7</v>
      </c>
      <c r="W1131" s="1" t="s">
        <v>31</v>
      </c>
      <c r="X1131" s="1" t="s">
        <v>32</v>
      </c>
      <c r="Y1131" s="1" t="s">
        <v>138</v>
      </c>
      <c r="Z1131">
        <v>178925</v>
      </c>
      <c r="AA1131" t="s">
        <v>1256</v>
      </c>
      <c r="AB1131" t="s">
        <v>1256</v>
      </c>
    </row>
    <row r="1132" spans="1:28">
      <c r="A1132">
        <v>675</v>
      </c>
      <c r="B1132" s="1" t="s">
        <v>135</v>
      </c>
      <c r="C1132" s="1" t="s">
        <v>38</v>
      </c>
      <c r="D1132" s="2">
        <v>43084</v>
      </c>
      <c r="E1132" s="2">
        <v>44179</v>
      </c>
      <c r="F1132" s="1" t="s">
        <v>91</v>
      </c>
      <c r="G1132">
        <v>0</v>
      </c>
      <c r="H1132">
        <v>0</v>
      </c>
      <c r="I1132" s="1" t="s">
        <v>16</v>
      </c>
      <c r="J1132" s="1" t="s">
        <v>40</v>
      </c>
      <c r="K1132" s="1" t="s">
        <v>41</v>
      </c>
      <c r="L1132" s="1" t="s">
        <v>150</v>
      </c>
      <c r="M1132" s="1" t="s">
        <v>151</v>
      </c>
      <c r="N1132" s="1" t="s">
        <v>168</v>
      </c>
      <c r="O1132" s="1" t="s">
        <v>151</v>
      </c>
      <c r="P1132" s="1" t="s">
        <v>137</v>
      </c>
      <c r="Q1132">
        <v>1</v>
      </c>
      <c r="R1132" s="1" t="s">
        <v>68</v>
      </c>
      <c r="S1132">
        <v>554</v>
      </c>
      <c r="T1132" s="1" t="s">
        <v>126</v>
      </c>
      <c r="U1132" s="1" t="s">
        <v>127</v>
      </c>
      <c r="V1132">
        <v>7</v>
      </c>
      <c r="W1132" s="1" t="s">
        <v>31</v>
      </c>
      <c r="X1132" s="1" t="s">
        <v>32</v>
      </c>
      <c r="Y1132" s="1" t="s">
        <v>138</v>
      </c>
      <c r="Z1132">
        <v>336792</v>
      </c>
      <c r="AA1132" t="s">
        <v>1256</v>
      </c>
      <c r="AB1132" t="s">
        <v>1256</v>
      </c>
    </row>
    <row r="1133" spans="1:28">
      <c r="A1133">
        <v>10656</v>
      </c>
      <c r="B1133" s="1" t="s">
        <v>1043</v>
      </c>
      <c r="C1133" s="1" t="s">
        <v>38</v>
      </c>
      <c r="D1133" s="2">
        <v>43101</v>
      </c>
      <c r="E1133" s="2">
        <v>44926</v>
      </c>
      <c r="F1133" s="1" t="s">
        <v>91</v>
      </c>
      <c r="G1133">
        <v>0</v>
      </c>
      <c r="H1133">
        <v>0</v>
      </c>
      <c r="I1133" s="1" t="s">
        <v>16</v>
      </c>
      <c r="J1133" s="1" t="s">
        <v>40</v>
      </c>
      <c r="K1133" s="1" t="s">
        <v>41</v>
      </c>
      <c r="L1133" s="1" t="s">
        <v>179</v>
      </c>
      <c r="M1133" s="1" t="s">
        <v>180</v>
      </c>
      <c r="N1133" s="1" t="s">
        <v>248</v>
      </c>
      <c r="O1133" s="1" t="s">
        <v>249</v>
      </c>
      <c r="P1133" s="1" t="s">
        <v>1044</v>
      </c>
      <c r="Q1133">
        <v>8</v>
      </c>
      <c r="R1133" s="1" t="s">
        <v>22</v>
      </c>
      <c r="S1133">
        <v>381</v>
      </c>
      <c r="T1133" s="1" t="s">
        <v>986</v>
      </c>
      <c r="U1133" s="1" t="s">
        <v>987</v>
      </c>
      <c r="V1133">
        <v>6</v>
      </c>
      <c r="W1133" s="1" t="s">
        <v>51</v>
      </c>
      <c r="X1133" s="1" t="s">
        <v>51</v>
      </c>
      <c r="Y1133" s="1" t="s">
        <v>292</v>
      </c>
      <c r="Z1133">
        <v>222860</v>
      </c>
      <c r="AA1133" t="s">
        <v>1256</v>
      </c>
      <c r="AB1133" t="s">
        <v>1256</v>
      </c>
    </row>
    <row r="1134" spans="1:28">
      <c r="A1134">
        <v>10656</v>
      </c>
      <c r="B1134" s="1" t="s">
        <v>1043</v>
      </c>
      <c r="C1134" s="1" t="s">
        <v>38</v>
      </c>
      <c r="D1134" s="2">
        <v>43101</v>
      </c>
      <c r="E1134" s="2">
        <v>44926</v>
      </c>
      <c r="F1134" s="1" t="s">
        <v>91</v>
      </c>
      <c r="G1134">
        <v>0</v>
      </c>
      <c r="H1134">
        <v>0</v>
      </c>
      <c r="I1134" s="1" t="s">
        <v>16</v>
      </c>
      <c r="J1134" s="1" t="s">
        <v>40</v>
      </c>
      <c r="K1134" s="1" t="s">
        <v>41</v>
      </c>
      <c r="L1134" s="1" t="s">
        <v>42</v>
      </c>
      <c r="M1134" s="1" t="s">
        <v>43</v>
      </c>
      <c r="N1134" s="1" t="s">
        <v>44</v>
      </c>
      <c r="O1134" s="1" t="s">
        <v>45</v>
      </c>
      <c r="P1134" s="1" t="s">
        <v>1044</v>
      </c>
      <c r="Q1134">
        <v>8</v>
      </c>
      <c r="R1134" s="1" t="s">
        <v>22</v>
      </c>
      <c r="S1134">
        <v>381</v>
      </c>
      <c r="T1134" s="1" t="s">
        <v>986</v>
      </c>
      <c r="U1134" s="1" t="s">
        <v>987</v>
      </c>
      <c r="V1134">
        <v>6</v>
      </c>
      <c r="W1134" s="1" t="s">
        <v>51</v>
      </c>
      <c r="X1134" s="1" t="s">
        <v>51</v>
      </c>
      <c r="Y1134" s="1" t="s">
        <v>292</v>
      </c>
      <c r="Z1134">
        <v>223614</v>
      </c>
      <c r="AA1134" t="s">
        <v>1256</v>
      </c>
      <c r="AB1134" t="s">
        <v>1256</v>
      </c>
    </row>
    <row r="1135" spans="1:28">
      <c r="A1135">
        <v>10657</v>
      </c>
      <c r="B1135" s="1" t="s">
        <v>1045</v>
      </c>
      <c r="C1135" s="1" t="s">
        <v>38</v>
      </c>
      <c r="D1135" s="2">
        <v>43101</v>
      </c>
      <c r="E1135" s="2">
        <v>44926</v>
      </c>
      <c r="F1135" s="1" t="s">
        <v>91</v>
      </c>
      <c r="G1135">
        <v>0</v>
      </c>
      <c r="H1135">
        <v>0</v>
      </c>
      <c r="I1135" s="1" t="s">
        <v>16</v>
      </c>
      <c r="J1135" s="1" t="s">
        <v>40</v>
      </c>
      <c r="K1135" s="1" t="s">
        <v>41</v>
      </c>
      <c r="L1135" s="1" t="s">
        <v>179</v>
      </c>
      <c r="M1135" s="1" t="s">
        <v>180</v>
      </c>
      <c r="N1135" s="1" t="s">
        <v>248</v>
      </c>
      <c r="O1135" s="1" t="s">
        <v>249</v>
      </c>
      <c r="P1135" s="1" t="s">
        <v>1044</v>
      </c>
      <c r="Q1135">
        <v>8</v>
      </c>
      <c r="R1135" s="1" t="s">
        <v>22</v>
      </c>
      <c r="S1135">
        <v>381</v>
      </c>
      <c r="T1135" s="1" t="s">
        <v>986</v>
      </c>
      <c r="U1135" s="1" t="s">
        <v>987</v>
      </c>
      <c r="V1135">
        <v>6</v>
      </c>
      <c r="W1135" s="1" t="s">
        <v>51</v>
      </c>
      <c r="X1135" s="1" t="s">
        <v>51</v>
      </c>
      <c r="Y1135" s="1" t="s">
        <v>292</v>
      </c>
      <c r="Z1135">
        <v>222860</v>
      </c>
      <c r="AA1135" t="s">
        <v>1256</v>
      </c>
      <c r="AB1135" t="s">
        <v>1256</v>
      </c>
    </row>
    <row r="1136" spans="1:28">
      <c r="A1136">
        <v>10657</v>
      </c>
      <c r="B1136" s="1" t="s">
        <v>1045</v>
      </c>
      <c r="C1136" s="1" t="s">
        <v>38</v>
      </c>
      <c r="D1136" s="2">
        <v>43101</v>
      </c>
      <c r="E1136" s="2">
        <v>44926</v>
      </c>
      <c r="F1136" s="1" t="s">
        <v>91</v>
      </c>
      <c r="G1136">
        <v>0</v>
      </c>
      <c r="H1136">
        <v>0</v>
      </c>
      <c r="I1136" s="1" t="s">
        <v>16</v>
      </c>
      <c r="J1136" s="1" t="s">
        <v>40</v>
      </c>
      <c r="K1136" s="1" t="s">
        <v>41</v>
      </c>
      <c r="L1136" s="1" t="s">
        <v>42</v>
      </c>
      <c r="M1136" s="1" t="s">
        <v>43</v>
      </c>
      <c r="N1136" s="1" t="s">
        <v>44</v>
      </c>
      <c r="O1136" s="1" t="s">
        <v>45</v>
      </c>
      <c r="P1136" s="1" t="s">
        <v>1044</v>
      </c>
      <c r="Q1136">
        <v>8</v>
      </c>
      <c r="R1136" s="1" t="s">
        <v>22</v>
      </c>
      <c r="S1136">
        <v>381</v>
      </c>
      <c r="T1136" s="1" t="s">
        <v>986</v>
      </c>
      <c r="U1136" s="1" t="s">
        <v>987</v>
      </c>
      <c r="V1136">
        <v>6</v>
      </c>
      <c r="W1136" s="1" t="s">
        <v>51</v>
      </c>
      <c r="X1136" s="1" t="s">
        <v>51</v>
      </c>
      <c r="Y1136" s="1" t="s">
        <v>292</v>
      </c>
      <c r="Z1136">
        <v>223614</v>
      </c>
      <c r="AA1136" t="s">
        <v>1256</v>
      </c>
      <c r="AB1136" t="s">
        <v>1256</v>
      </c>
    </row>
    <row r="1137" spans="1:28">
      <c r="A1137">
        <v>10657</v>
      </c>
      <c r="B1137" s="1" t="s">
        <v>1045</v>
      </c>
      <c r="C1137" s="1" t="s">
        <v>38</v>
      </c>
      <c r="D1137" s="2">
        <v>43101</v>
      </c>
      <c r="E1137" s="2">
        <v>44926</v>
      </c>
      <c r="F1137" s="1" t="s">
        <v>91</v>
      </c>
      <c r="G1137">
        <v>0</v>
      </c>
      <c r="H1137">
        <v>0</v>
      </c>
      <c r="I1137" s="1" t="s">
        <v>16</v>
      </c>
      <c r="J1137" s="1" t="s">
        <v>40</v>
      </c>
      <c r="K1137" s="1" t="s">
        <v>41</v>
      </c>
      <c r="L1137" s="1" t="s">
        <v>171</v>
      </c>
      <c r="M1137" s="1" t="s">
        <v>172</v>
      </c>
      <c r="N1137" s="1" t="s">
        <v>177</v>
      </c>
      <c r="O1137" s="1" t="s">
        <v>178</v>
      </c>
      <c r="P1137" s="1" t="s">
        <v>1044</v>
      </c>
      <c r="Q1137">
        <v>8</v>
      </c>
      <c r="R1137" s="1" t="s">
        <v>22</v>
      </c>
      <c r="S1137">
        <v>381</v>
      </c>
      <c r="T1137" s="1" t="s">
        <v>986</v>
      </c>
      <c r="U1137" s="1" t="s">
        <v>987</v>
      </c>
      <c r="V1137">
        <v>6</v>
      </c>
      <c r="W1137" s="1" t="s">
        <v>51</v>
      </c>
      <c r="X1137" s="1" t="s">
        <v>51</v>
      </c>
      <c r="Y1137" s="1" t="s">
        <v>292</v>
      </c>
      <c r="Z1137">
        <v>155931</v>
      </c>
      <c r="AA1137" t="s">
        <v>1256</v>
      </c>
      <c r="AB1137" t="s">
        <v>1256</v>
      </c>
    </row>
    <row r="1138" spans="1:28">
      <c r="A1138">
        <v>10660</v>
      </c>
      <c r="B1138" s="1" t="s">
        <v>1049</v>
      </c>
      <c r="C1138" s="1" t="s">
        <v>38</v>
      </c>
      <c r="D1138" s="2">
        <v>43556</v>
      </c>
      <c r="E1138" s="2">
        <v>43921</v>
      </c>
      <c r="F1138" s="1" t="s">
        <v>91</v>
      </c>
      <c r="G1138">
        <v>0</v>
      </c>
      <c r="H1138">
        <v>0</v>
      </c>
      <c r="I1138" s="1" t="s">
        <v>16</v>
      </c>
      <c r="J1138" s="1" t="s">
        <v>40</v>
      </c>
      <c r="K1138" s="1" t="s">
        <v>41</v>
      </c>
      <c r="L1138" s="1" t="s">
        <v>251</v>
      </c>
      <c r="M1138" s="1" t="s">
        <v>252</v>
      </c>
      <c r="N1138" s="1" t="s">
        <v>253</v>
      </c>
      <c r="O1138" s="1" t="s">
        <v>254</v>
      </c>
      <c r="P1138" s="1" t="s">
        <v>1050</v>
      </c>
      <c r="Q1138">
        <v>8</v>
      </c>
      <c r="R1138" s="1" t="s">
        <v>22</v>
      </c>
      <c r="S1138">
        <v>381</v>
      </c>
      <c r="T1138" s="1" t="s">
        <v>986</v>
      </c>
      <c r="U1138" s="1" t="s">
        <v>987</v>
      </c>
      <c r="V1138">
        <v>6</v>
      </c>
      <c r="W1138" s="1" t="s">
        <v>51</v>
      </c>
      <c r="X1138" s="1" t="s">
        <v>51</v>
      </c>
      <c r="Y1138" s="1" t="s">
        <v>1051</v>
      </c>
      <c r="Z1138">
        <v>441555</v>
      </c>
      <c r="AA1138" t="s">
        <v>1256</v>
      </c>
      <c r="AB1138" t="s">
        <v>1256</v>
      </c>
    </row>
    <row r="1139" spans="1:28">
      <c r="A1139">
        <v>10662</v>
      </c>
      <c r="B1139" s="1" t="s">
        <v>1054</v>
      </c>
      <c r="C1139" s="1" t="s">
        <v>38</v>
      </c>
      <c r="D1139" s="2">
        <v>43221</v>
      </c>
      <c r="E1139" s="2">
        <v>44043</v>
      </c>
      <c r="F1139" s="1" t="s">
        <v>91</v>
      </c>
      <c r="G1139">
        <v>0</v>
      </c>
      <c r="H1139">
        <v>0</v>
      </c>
      <c r="I1139" s="1" t="s">
        <v>16</v>
      </c>
      <c r="J1139" s="1" t="s">
        <v>40</v>
      </c>
      <c r="K1139" s="1" t="s">
        <v>41</v>
      </c>
      <c r="L1139" s="1" t="s">
        <v>42</v>
      </c>
      <c r="M1139" s="1" t="s">
        <v>43</v>
      </c>
      <c r="N1139" s="1" t="s">
        <v>155</v>
      </c>
      <c r="O1139" s="1" t="s">
        <v>156</v>
      </c>
      <c r="P1139" s="1" t="s">
        <v>1055</v>
      </c>
      <c r="Q1139">
        <v>8</v>
      </c>
      <c r="R1139" s="1" t="s">
        <v>22</v>
      </c>
      <c r="S1139">
        <v>381</v>
      </c>
      <c r="T1139" s="1" t="s">
        <v>986</v>
      </c>
      <c r="U1139" s="1" t="s">
        <v>987</v>
      </c>
      <c r="V1139">
        <v>6</v>
      </c>
      <c r="W1139" s="1" t="s">
        <v>51</v>
      </c>
      <c r="X1139" s="1" t="s">
        <v>51</v>
      </c>
      <c r="Y1139" s="1" t="s">
        <v>986</v>
      </c>
      <c r="Z1139">
        <v>260674</v>
      </c>
      <c r="AA1139" t="s">
        <v>1256</v>
      </c>
      <c r="AB1139" t="s">
        <v>1256</v>
      </c>
    </row>
    <row r="1140" spans="1:28">
      <c r="A1140">
        <v>10663</v>
      </c>
      <c r="B1140" s="1" t="s">
        <v>1056</v>
      </c>
      <c r="C1140" s="1" t="s">
        <v>38</v>
      </c>
      <c r="D1140" s="2">
        <v>43497</v>
      </c>
      <c r="E1140" s="2">
        <v>43861</v>
      </c>
      <c r="F1140" s="1" t="s">
        <v>91</v>
      </c>
      <c r="G1140">
        <v>0</v>
      </c>
      <c r="H1140">
        <v>0</v>
      </c>
      <c r="I1140" s="1" t="s">
        <v>16</v>
      </c>
      <c r="J1140" s="1" t="s">
        <v>40</v>
      </c>
      <c r="K1140" s="1" t="s">
        <v>41</v>
      </c>
      <c r="L1140" s="1" t="s">
        <v>42</v>
      </c>
      <c r="M1140" s="1" t="s">
        <v>43</v>
      </c>
      <c r="N1140" s="1" t="s">
        <v>373</v>
      </c>
      <c r="O1140" s="1" t="s">
        <v>374</v>
      </c>
      <c r="P1140" s="1" t="s">
        <v>1057</v>
      </c>
      <c r="Q1140">
        <v>8</v>
      </c>
      <c r="R1140" s="1" t="s">
        <v>22</v>
      </c>
      <c r="S1140">
        <v>381</v>
      </c>
      <c r="T1140" s="1" t="s">
        <v>986</v>
      </c>
      <c r="U1140" s="1" t="s">
        <v>987</v>
      </c>
      <c r="V1140">
        <v>6</v>
      </c>
      <c r="W1140" s="1" t="s">
        <v>51</v>
      </c>
      <c r="X1140" s="1" t="s">
        <v>51</v>
      </c>
      <c r="Y1140" s="1" t="s">
        <v>986</v>
      </c>
      <c r="Z1140">
        <v>168000</v>
      </c>
      <c r="AA1140" t="s">
        <v>1256</v>
      </c>
      <c r="AB1140" t="s">
        <v>1256</v>
      </c>
    </row>
    <row r="1141" spans="1:28">
      <c r="A1141">
        <v>10664</v>
      </c>
      <c r="B1141" s="1" t="s">
        <v>1058</v>
      </c>
      <c r="C1141" s="1" t="s">
        <v>38</v>
      </c>
      <c r="D1141" s="2">
        <v>42720</v>
      </c>
      <c r="E1141" s="2">
        <v>43815</v>
      </c>
      <c r="F1141" s="1" t="s">
        <v>91</v>
      </c>
      <c r="G1141">
        <v>0</v>
      </c>
      <c r="H1141">
        <v>0</v>
      </c>
      <c r="I1141" s="1" t="s">
        <v>16</v>
      </c>
      <c r="J1141" s="1" t="s">
        <v>40</v>
      </c>
      <c r="K1141" s="1" t="s">
        <v>41</v>
      </c>
      <c r="L1141" s="1" t="s">
        <v>251</v>
      </c>
      <c r="M1141" s="1" t="s">
        <v>252</v>
      </c>
      <c r="N1141" s="1" t="s">
        <v>253</v>
      </c>
      <c r="O1141" s="1" t="s">
        <v>254</v>
      </c>
      <c r="P1141" s="1" t="s">
        <v>1058</v>
      </c>
      <c r="Q1141">
        <v>8</v>
      </c>
      <c r="R1141" s="1" t="s">
        <v>22</v>
      </c>
      <c r="S1141">
        <v>381</v>
      </c>
      <c r="T1141" s="1" t="s">
        <v>986</v>
      </c>
      <c r="U1141" s="1" t="s">
        <v>987</v>
      </c>
      <c r="V1141">
        <v>6</v>
      </c>
      <c r="W1141" s="1" t="s">
        <v>51</v>
      </c>
      <c r="X1141" s="1" t="s">
        <v>51</v>
      </c>
      <c r="Y1141" s="1" t="s">
        <v>34</v>
      </c>
      <c r="Z1141">
        <v>441555</v>
      </c>
      <c r="AA1141" t="s">
        <v>1256</v>
      </c>
      <c r="AB1141" t="s">
        <v>1256</v>
      </c>
    </row>
    <row r="1142" spans="1:28">
      <c r="A1142">
        <v>10665</v>
      </c>
      <c r="B1142" s="1" t="s">
        <v>1059</v>
      </c>
      <c r="C1142" s="1" t="s">
        <v>38</v>
      </c>
      <c r="D1142" s="2">
        <v>43617</v>
      </c>
      <c r="E1142" s="2">
        <v>44592</v>
      </c>
      <c r="F1142" s="1" t="s">
        <v>91</v>
      </c>
      <c r="G1142">
        <v>0</v>
      </c>
      <c r="H1142">
        <v>0</v>
      </c>
      <c r="I1142" s="1" t="s">
        <v>16</v>
      </c>
      <c r="J1142" s="1" t="s">
        <v>40</v>
      </c>
      <c r="K1142" s="1" t="s">
        <v>41</v>
      </c>
      <c r="L1142" s="1" t="s">
        <v>173</v>
      </c>
      <c r="M1142" s="1" t="s">
        <v>174</v>
      </c>
      <c r="N1142" s="1" t="s">
        <v>175</v>
      </c>
      <c r="O1142" s="1" t="s">
        <v>176</v>
      </c>
      <c r="P1142" s="1" t="s">
        <v>1060</v>
      </c>
      <c r="Q1142">
        <v>8</v>
      </c>
      <c r="R1142" s="1" t="s">
        <v>22</v>
      </c>
      <c r="S1142">
        <v>381</v>
      </c>
      <c r="T1142" s="1" t="s">
        <v>986</v>
      </c>
      <c r="U1142" s="1" t="s">
        <v>987</v>
      </c>
      <c r="V1142">
        <v>6</v>
      </c>
      <c r="W1142" s="1" t="s">
        <v>51</v>
      </c>
      <c r="X1142" s="1" t="s">
        <v>51</v>
      </c>
      <c r="Y1142" s="1" t="s">
        <v>34</v>
      </c>
      <c r="Z1142">
        <v>140712</v>
      </c>
      <c r="AA1142" t="s">
        <v>1256</v>
      </c>
      <c r="AB1142" t="s">
        <v>1256</v>
      </c>
    </row>
    <row r="1143" spans="1:28">
      <c r="A1143">
        <v>10665</v>
      </c>
      <c r="B1143" s="1" t="s">
        <v>1059</v>
      </c>
      <c r="C1143" s="1" t="s">
        <v>38</v>
      </c>
      <c r="D1143" s="2">
        <v>43617</v>
      </c>
      <c r="E1143" s="2">
        <v>44592</v>
      </c>
      <c r="F1143" s="1" t="s">
        <v>91</v>
      </c>
      <c r="G1143">
        <v>0</v>
      </c>
      <c r="H1143">
        <v>0</v>
      </c>
      <c r="I1143" s="1" t="s">
        <v>16</v>
      </c>
      <c r="J1143" s="1" t="s">
        <v>40</v>
      </c>
      <c r="K1143" s="1" t="s">
        <v>41</v>
      </c>
      <c r="L1143" s="1" t="s">
        <v>173</v>
      </c>
      <c r="M1143" s="1" t="s">
        <v>174</v>
      </c>
      <c r="N1143" s="1" t="s">
        <v>988</v>
      </c>
      <c r="O1143" s="1" t="s">
        <v>989</v>
      </c>
      <c r="P1143" s="1" t="s">
        <v>1060</v>
      </c>
      <c r="Q1143">
        <v>8</v>
      </c>
      <c r="R1143" s="1" t="s">
        <v>22</v>
      </c>
      <c r="S1143">
        <v>381</v>
      </c>
      <c r="T1143" s="1" t="s">
        <v>986</v>
      </c>
      <c r="U1143" s="1" t="s">
        <v>987</v>
      </c>
      <c r="V1143">
        <v>6</v>
      </c>
      <c r="W1143" s="1" t="s">
        <v>51</v>
      </c>
      <c r="X1143" s="1" t="s">
        <v>51</v>
      </c>
      <c r="Y1143" s="1" t="s">
        <v>34</v>
      </c>
      <c r="Z1143">
        <v>202014</v>
      </c>
      <c r="AA1143" t="s">
        <v>1256</v>
      </c>
      <c r="AB1143" t="s">
        <v>1256</v>
      </c>
    </row>
    <row r="1144" spans="1:28">
      <c r="A1144">
        <v>10832</v>
      </c>
      <c r="B1144" s="1" t="s">
        <v>1509</v>
      </c>
      <c r="C1144" s="1" t="s">
        <v>38</v>
      </c>
      <c r="D1144" s="2">
        <v>43101</v>
      </c>
      <c r="E1144" s="2">
        <v>44104</v>
      </c>
      <c r="F1144" s="1" t="s">
        <v>91</v>
      </c>
      <c r="G1144">
        <v>0</v>
      </c>
      <c r="H1144">
        <v>0</v>
      </c>
      <c r="I1144" s="1" t="s">
        <v>16</v>
      </c>
      <c r="J1144" s="1" t="s">
        <v>40</v>
      </c>
      <c r="K1144" s="1" t="s">
        <v>41</v>
      </c>
      <c r="L1144" s="1" t="s">
        <v>179</v>
      </c>
      <c r="M1144" s="1" t="s">
        <v>180</v>
      </c>
      <c r="N1144" s="1" t="s">
        <v>345</v>
      </c>
      <c r="O1144" s="1" t="s">
        <v>180</v>
      </c>
      <c r="P1144" s="1" t="s">
        <v>1509</v>
      </c>
      <c r="Q1144">
        <v>8</v>
      </c>
      <c r="R1144" s="1" t="s">
        <v>22</v>
      </c>
      <c r="S1144">
        <v>214</v>
      </c>
      <c r="T1144" s="1" t="s">
        <v>695</v>
      </c>
      <c r="U1144" s="1" t="s">
        <v>696</v>
      </c>
      <c r="V1144">
        <v>10</v>
      </c>
      <c r="W1144" s="1" t="s">
        <v>98</v>
      </c>
      <c r="X1144" s="1" t="s">
        <v>99</v>
      </c>
      <c r="Y1144" s="1" t="s">
        <v>661</v>
      </c>
      <c r="Z1144">
        <v>229491</v>
      </c>
      <c r="AA1144" t="s">
        <v>1256</v>
      </c>
      <c r="AB1144" t="s">
        <v>1256</v>
      </c>
    </row>
    <row r="1145" spans="1:28">
      <c r="A1145">
        <v>10832</v>
      </c>
      <c r="B1145" s="1" t="s">
        <v>1509</v>
      </c>
      <c r="C1145" s="1" t="s">
        <v>38</v>
      </c>
      <c r="D1145" s="2">
        <v>43101</v>
      </c>
      <c r="E1145" s="2">
        <v>44104</v>
      </c>
      <c r="F1145" s="1" t="s">
        <v>91</v>
      </c>
      <c r="G1145">
        <v>0</v>
      </c>
      <c r="H1145">
        <v>0</v>
      </c>
      <c r="I1145" s="1" t="s">
        <v>16</v>
      </c>
      <c r="J1145" s="1" t="s">
        <v>40</v>
      </c>
      <c r="K1145" s="1" t="s">
        <v>41</v>
      </c>
      <c r="L1145" s="1" t="s">
        <v>179</v>
      </c>
      <c r="M1145" s="1" t="s">
        <v>180</v>
      </c>
      <c r="N1145" s="1" t="s">
        <v>345</v>
      </c>
      <c r="O1145" s="1" t="s">
        <v>180</v>
      </c>
      <c r="P1145" s="1" t="s">
        <v>1509</v>
      </c>
      <c r="Q1145">
        <v>8</v>
      </c>
      <c r="R1145" s="1" t="s">
        <v>22</v>
      </c>
      <c r="S1145">
        <v>214</v>
      </c>
      <c r="T1145" s="1" t="s">
        <v>695</v>
      </c>
      <c r="U1145" s="1" t="s">
        <v>696</v>
      </c>
      <c r="V1145">
        <v>10</v>
      </c>
      <c r="W1145" s="1" t="s">
        <v>98</v>
      </c>
      <c r="X1145" s="1" t="s">
        <v>99</v>
      </c>
      <c r="Y1145" s="1" t="s">
        <v>1510</v>
      </c>
      <c r="Z1145">
        <v>229491</v>
      </c>
      <c r="AA1145" t="s">
        <v>1256</v>
      </c>
      <c r="AB1145" t="s">
        <v>1256</v>
      </c>
    </row>
    <row r="1146" spans="1:28">
      <c r="A1146">
        <v>10832</v>
      </c>
      <c r="B1146" s="1" t="s">
        <v>1509</v>
      </c>
      <c r="C1146" s="1" t="s">
        <v>38</v>
      </c>
      <c r="D1146" s="2">
        <v>43101</v>
      </c>
      <c r="E1146" s="2">
        <v>44104</v>
      </c>
      <c r="F1146" s="1" t="s">
        <v>91</v>
      </c>
      <c r="G1146">
        <v>0</v>
      </c>
      <c r="H1146">
        <v>0</v>
      </c>
      <c r="I1146" s="1" t="s">
        <v>16</v>
      </c>
      <c r="J1146" s="1" t="s">
        <v>40</v>
      </c>
      <c r="K1146" s="1" t="s">
        <v>41</v>
      </c>
      <c r="L1146" s="1" t="s">
        <v>179</v>
      </c>
      <c r="M1146" s="1" t="s">
        <v>180</v>
      </c>
      <c r="N1146" s="1" t="s">
        <v>345</v>
      </c>
      <c r="O1146" s="1" t="s">
        <v>180</v>
      </c>
      <c r="P1146" s="1" t="s">
        <v>1509</v>
      </c>
      <c r="Q1146">
        <v>8</v>
      </c>
      <c r="R1146" s="1" t="s">
        <v>22</v>
      </c>
      <c r="S1146">
        <v>214</v>
      </c>
      <c r="T1146" s="1" t="s">
        <v>695</v>
      </c>
      <c r="U1146" s="1" t="s">
        <v>696</v>
      </c>
      <c r="V1146">
        <v>10</v>
      </c>
      <c r="W1146" s="1" t="s">
        <v>98</v>
      </c>
      <c r="X1146" s="1" t="s">
        <v>99</v>
      </c>
      <c r="Y1146" s="1" t="s">
        <v>52</v>
      </c>
      <c r="Z1146">
        <v>229491</v>
      </c>
      <c r="AA1146" t="s">
        <v>1256</v>
      </c>
      <c r="AB1146" t="s">
        <v>1256</v>
      </c>
    </row>
    <row r="1147" spans="1:28">
      <c r="A1147">
        <v>10832</v>
      </c>
      <c r="B1147" s="1" t="s">
        <v>1509</v>
      </c>
      <c r="C1147" s="1" t="s">
        <v>38</v>
      </c>
      <c r="D1147" s="2">
        <v>43101</v>
      </c>
      <c r="E1147" s="2">
        <v>44104</v>
      </c>
      <c r="F1147" s="1" t="s">
        <v>91</v>
      </c>
      <c r="G1147">
        <v>0</v>
      </c>
      <c r="H1147">
        <v>0</v>
      </c>
      <c r="I1147" s="1" t="s">
        <v>16</v>
      </c>
      <c r="J1147" s="1" t="s">
        <v>40</v>
      </c>
      <c r="K1147" s="1" t="s">
        <v>41</v>
      </c>
      <c r="L1147" s="1" t="s">
        <v>179</v>
      </c>
      <c r="M1147" s="1" t="s">
        <v>180</v>
      </c>
      <c r="N1147" s="1" t="s">
        <v>196</v>
      </c>
      <c r="O1147" s="1" t="s">
        <v>197</v>
      </c>
      <c r="P1147" s="1" t="s">
        <v>1509</v>
      </c>
      <c r="Q1147">
        <v>8</v>
      </c>
      <c r="R1147" s="1" t="s">
        <v>22</v>
      </c>
      <c r="S1147">
        <v>214</v>
      </c>
      <c r="T1147" s="1" t="s">
        <v>695</v>
      </c>
      <c r="U1147" s="1" t="s">
        <v>696</v>
      </c>
      <c r="V1147">
        <v>10</v>
      </c>
      <c r="W1147" s="1" t="s">
        <v>98</v>
      </c>
      <c r="X1147" s="1" t="s">
        <v>99</v>
      </c>
      <c r="Y1147" s="1" t="s">
        <v>661</v>
      </c>
      <c r="Z1147">
        <v>176837</v>
      </c>
      <c r="AA1147" t="s">
        <v>1256</v>
      </c>
      <c r="AB1147" t="s">
        <v>1256</v>
      </c>
    </row>
    <row r="1148" spans="1:28">
      <c r="A1148">
        <v>10832</v>
      </c>
      <c r="B1148" s="1" t="s">
        <v>1509</v>
      </c>
      <c r="C1148" s="1" t="s">
        <v>38</v>
      </c>
      <c r="D1148" s="2">
        <v>43101</v>
      </c>
      <c r="E1148" s="2">
        <v>44104</v>
      </c>
      <c r="F1148" s="1" t="s">
        <v>91</v>
      </c>
      <c r="G1148">
        <v>0</v>
      </c>
      <c r="H1148">
        <v>0</v>
      </c>
      <c r="I1148" s="1" t="s">
        <v>16</v>
      </c>
      <c r="J1148" s="1" t="s">
        <v>40</v>
      </c>
      <c r="K1148" s="1" t="s">
        <v>41</v>
      </c>
      <c r="L1148" s="1" t="s">
        <v>179</v>
      </c>
      <c r="M1148" s="1" t="s">
        <v>180</v>
      </c>
      <c r="N1148" s="1" t="s">
        <v>196</v>
      </c>
      <c r="O1148" s="1" t="s">
        <v>197</v>
      </c>
      <c r="P1148" s="1" t="s">
        <v>1509</v>
      </c>
      <c r="Q1148">
        <v>8</v>
      </c>
      <c r="R1148" s="1" t="s">
        <v>22</v>
      </c>
      <c r="S1148">
        <v>214</v>
      </c>
      <c r="T1148" s="1" t="s">
        <v>695</v>
      </c>
      <c r="U1148" s="1" t="s">
        <v>696</v>
      </c>
      <c r="V1148">
        <v>10</v>
      </c>
      <c r="W1148" s="1" t="s">
        <v>98</v>
      </c>
      <c r="X1148" s="1" t="s">
        <v>99</v>
      </c>
      <c r="Y1148" s="1" t="s">
        <v>1510</v>
      </c>
      <c r="Z1148">
        <v>176837</v>
      </c>
      <c r="AA1148" t="s">
        <v>1256</v>
      </c>
      <c r="AB1148" t="s">
        <v>1256</v>
      </c>
    </row>
    <row r="1149" spans="1:28">
      <c r="A1149">
        <v>10832</v>
      </c>
      <c r="B1149" s="1" t="s">
        <v>1509</v>
      </c>
      <c r="C1149" s="1" t="s">
        <v>38</v>
      </c>
      <c r="D1149" s="2">
        <v>43101</v>
      </c>
      <c r="E1149" s="2">
        <v>44104</v>
      </c>
      <c r="F1149" s="1" t="s">
        <v>91</v>
      </c>
      <c r="G1149">
        <v>0</v>
      </c>
      <c r="H1149">
        <v>0</v>
      </c>
      <c r="I1149" s="1" t="s">
        <v>16</v>
      </c>
      <c r="J1149" s="1" t="s">
        <v>40</v>
      </c>
      <c r="K1149" s="1" t="s">
        <v>41</v>
      </c>
      <c r="L1149" s="1" t="s">
        <v>179</v>
      </c>
      <c r="M1149" s="1" t="s">
        <v>180</v>
      </c>
      <c r="N1149" s="1" t="s">
        <v>196</v>
      </c>
      <c r="O1149" s="1" t="s">
        <v>197</v>
      </c>
      <c r="P1149" s="1" t="s">
        <v>1509</v>
      </c>
      <c r="Q1149">
        <v>8</v>
      </c>
      <c r="R1149" s="1" t="s">
        <v>22</v>
      </c>
      <c r="S1149">
        <v>214</v>
      </c>
      <c r="T1149" s="1" t="s">
        <v>695</v>
      </c>
      <c r="U1149" s="1" t="s">
        <v>696</v>
      </c>
      <c r="V1149">
        <v>10</v>
      </c>
      <c r="W1149" s="1" t="s">
        <v>98</v>
      </c>
      <c r="X1149" s="1" t="s">
        <v>99</v>
      </c>
      <c r="Y1149" s="1" t="s">
        <v>52</v>
      </c>
      <c r="Z1149">
        <v>176837</v>
      </c>
      <c r="AA1149" t="s">
        <v>1256</v>
      </c>
      <c r="AB1149" t="s">
        <v>1256</v>
      </c>
    </row>
    <row r="1150" spans="1:28">
      <c r="A1150">
        <v>10832</v>
      </c>
      <c r="B1150" s="1" t="s">
        <v>1509</v>
      </c>
      <c r="C1150" s="1" t="s">
        <v>38</v>
      </c>
      <c r="D1150" s="2">
        <v>43101</v>
      </c>
      <c r="E1150" s="2">
        <v>44104</v>
      </c>
      <c r="F1150" s="1" t="s">
        <v>91</v>
      </c>
      <c r="G1150">
        <v>0</v>
      </c>
      <c r="H1150">
        <v>0</v>
      </c>
      <c r="I1150" s="1" t="s">
        <v>16</v>
      </c>
      <c r="J1150" s="1" t="s">
        <v>40</v>
      </c>
      <c r="K1150" s="1" t="s">
        <v>41</v>
      </c>
      <c r="L1150" s="1" t="s">
        <v>171</v>
      </c>
      <c r="M1150" s="1" t="s">
        <v>172</v>
      </c>
      <c r="N1150" s="1" t="s">
        <v>259</v>
      </c>
      <c r="O1150" s="1" t="s">
        <v>172</v>
      </c>
      <c r="P1150" s="1" t="s">
        <v>1509</v>
      </c>
      <c r="Q1150">
        <v>8</v>
      </c>
      <c r="R1150" s="1" t="s">
        <v>22</v>
      </c>
      <c r="S1150">
        <v>214</v>
      </c>
      <c r="T1150" s="1" t="s">
        <v>695</v>
      </c>
      <c r="U1150" s="1" t="s">
        <v>696</v>
      </c>
      <c r="V1150">
        <v>10</v>
      </c>
      <c r="W1150" s="1" t="s">
        <v>98</v>
      </c>
      <c r="X1150" s="1" t="s">
        <v>99</v>
      </c>
      <c r="Y1150" s="1" t="s">
        <v>661</v>
      </c>
      <c r="Z1150">
        <v>269716</v>
      </c>
      <c r="AA1150" t="s">
        <v>1256</v>
      </c>
      <c r="AB1150" t="s">
        <v>1256</v>
      </c>
    </row>
    <row r="1151" spans="1:28">
      <c r="A1151">
        <v>10832</v>
      </c>
      <c r="B1151" s="1" t="s">
        <v>1509</v>
      </c>
      <c r="C1151" s="1" t="s">
        <v>38</v>
      </c>
      <c r="D1151" s="2">
        <v>43101</v>
      </c>
      <c r="E1151" s="2">
        <v>44104</v>
      </c>
      <c r="F1151" s="1" t="s">
        <v>91</v>
      </c>
      <c r="G1151">
        <v>0</v>
      </c>
      <c r="H1151">
        <v>0</v>
      </c>
      <c r="I1151" s="1" t="s">
        <v>16</v>
      </c>
      <c r="J1151" s="1" t="s">
        <v>40</v>
      </c>
      <c r="K1151" s="1" t="s">
        <v>41</v>
      </c>
      <c r="L1151" s="1" t="s">
        <v>171</v>
      </c>
      <c r="M1151" s="1" t="s">
        <v>172</v>
      </c>
      <c r="N1151" s="1" t="s">
        <v>259</v>
      </c>
      <c r="O1151" s="1" t="s">
        <v>172</v>
      </c>
      <c r="P1151" s="1" t="s">
        <v>1509</v>
      </c>
      <c r="Q1151">
        <v>8</v>
      </c>
      <c r="R1151" s="1" t="s">
        <v>22</v>
      </c>
      <c r="S1151">
        <v>214</v>
      </c>
      <c r="T1151" s="1" t="s">
        <v>695</v>
      </c>
      <c r="U1151" s="1" t="s">
        <v>696</v>
      </c>
      <c r="V1151">
        <v>10</v>
      </c>
      <c r="W1151" s="1" t="s">
        <v>98</v>
      </c>
      <c r="X1151" s="1" t="s">
        <v>99</v>
      </c>
      <c r="Y1151" s="1" t="s">
        <v>1510</v>
      </c>
      <c r="Z1151">
        <v>269716</v>
      </c>
      <c r="AA1151" t="s">
        <v>1256</v>
      </c>
      <c r="AB1151" t="s">
        <v>1256</v>
      </c>
    </row>
    <row r="1152" spans="1:28">
      <c r="A1152">
        <v>10832</v>
      </c>
      <c r="B1152" s="1" t="s">
        <v>1509</v>
      </c>
      <c r="C1152" s="1" t="s">
        <v>38</v>
      </c>
      <c r="D1152" s="2">
        <v>43101</v>
      </c>
      <c r="E1152" s="2">
        <v>44104</v>
      </c>
      <c r="F1152" s="1" t="s">
        <v>91</v>
      </c>
      <c r="G1152">
        <v>0</v>
      </c>
      <c r="H1152">
        <v>0</v>
      </c>
      <c r="I1152" s="1" t="s">
        <v>16</v>
      </c>
      <c r="J1152" s="1" t="s">
        <v>40</v>
      </c>
      <c r="K1152" s="1" t="s">
        <v>41</v>
      </c>
      <c r="L1152" s="1" t="s">
        <v>171</v>
      </c>
      <c r="M1152" s="1" t="s">
        <v>172</v>
      </c>
      <c r="N1152" s="1" t="s">
        <v>259</v>
      </c>
      <c r="O1152" s="1" t="s">
        <v>172</v>
      </c>
      <c r="P1152" s="1" t="s">
        <v>1509</v>
      </c>
      <c r="Q1152">
        <v>8</v>
      </c>
      <c r="R1152" s="1" t="s">
        <v>22</v>
      </c>
      <c r="S1152">
        <v>214</v>
      </c>
      <c r="T1152" s="1" t="s">
        <v>695</v>
      </c>
      <c r="U1152" s="1" t="s">
        <v>696</v>
      </c>
      <c r="V1152">
        <v>10</v>
      </c>
      <c r="W1152" s="1" t="s">
        <v>98</v>
      </c>
      <c r="X1152" s="1" t="s">
        <v>99</v>
      </c>
      <c r="Y1152" s="1" t="s">
        <v>52</v>
      </c>
      <c r="Z1152">
        <v>269716</v>
      </c>
      <c r="AA1152" t="s">
        <v>1256</v>
      </c>
      <c r="AB1152" t="s">
        <v>1256</v>
      </c>
    </row>
    <row r="1153" spans="1:28">
      <c r="A1153">
        <v>10832</v>
      </c>
      <c r="B1153" s="1" t="s">
        <v>1509</v>
      </c>
      <c r="C1153" s="1" t="s">
        <v>38</v>
      </c>
      <c r="D1153" s="2">
        <v>43101</v>
      </c>
      <c r="E1153" s="2">
        <v>44104</v>
      </c>
      <c r="F1153" s="1" t="s">
        <v>91</v>
      </c>
      <c r="G1153">
        <v>0</v>
      </c>
      <c r="H1153">
        <v>0</v>
      </c>
      <c r="I1153" s="1" t="s">
        <v>16</v>
      </c>
      <c r="J1153" s="1" t="s">
        <v>40</v>
      </c>
      <c r="K1153" s="1" t="s">
        <v>41</v>
      </c>
      <c r="L1153" s="1" t="s">
        <v>173</v>
      </c>
      <c r="M1153" s="1" t="s">
        <v>174</v>
      </c>
      <c r="N1153" s="1" t="s">
        <v>1323</v>
      </c>
      <c r="O1153" s="1" t="s">
        <v>1324</v>
      </c>
      <c r="P1153" s="1" t="s">
        <v>1509</v>
      </c>
      <c r="Q1153">
        <v>8</v>
      </c>
      <c r="R1153" s="1" t="s">
        <v>22</v>
      </c>
      <c r="S1153">
        <v>214</v>
      </c>
      <c r="T1153" s="1" t="s">
        <v>695</v>
      </c>
      <c r="U1153" s="1" t="s">
        <v>696</v>
      </c>
      <c r="V1153">
        <v>10</v>
      </c>
      <c r="W1153" s="1" t="s">
        <v>98</v>
      </c>
      <c r="X1153" s="1" t="s">
        <v>99</v>
      </c>
      <c r="Y1153" s="1" t="s">
        <v>661</v>
      </c>
      <c r="Z1153">
        <v>96529</v>
      </c>
      <c r="AA1153" t="s">
        <v>1256</v>
      </c>
      <c r="AB1153" t="s">
        <v>1256</v>
      </c>
    </row>
    <row r="1154" spans="1:28">
      <c r="A1154">
        <v>10832</v>
      </c>
      <c r="B1154" s="1" t="s">
        <v>1509</v>
      </c>
      <c r="C1154" s="1" t="s">
        <v>38</v>
      </c>
      <c r="D1154" s="2">
        <v>43101</v>
      </c>
      <c r="E1154" s="2">
        <v>44104</v>
      </c>
      <c r="F1154" s="1" t="s">
        <v>91</v>
      </c>
      <c r="G1154">
        <v>0</v>
      </c>
      <c r="H1154">
        <v>0</v>
      </c>
      <c r="I1154" s="1" t="s">
        <v>16</v>
      </c>
      <c r="J1154" s="1" t="s">
        <v>40</v>
      </c>
      <c r="K1154" s="1" t="s">
        <v>41</v>
      </c>
      <c r="L1154" s="1" t="s">
        <v>173</v>
      </c>
      <c r="M1154" s="1" t="s">
        <v>174</v>
      </c>
      <c r="N1154" s="1" t="s">
        <v>1323</v>
      </c>
      <c r="O1154" s="1" t="s">
        <v>1324</v>
      </c>
      <c r="P1154" s="1" t="s">
        <v>1509</v>
      </c>
      <c r="Q1154">
        <v>8</v>
      </c>
      <c r="R1154" s="1" t="s">
        <v>22</v>
      </c>
      <c r="S1154">
        <v>214</v>
      </c>
      <c r="T1154" s="1" t="s">
        <v>695</v>
      </c>
      <c r="U1154" s="1" t="s">
        <v>696</v>
      </c>
      <c r="V1154">
        <v>10</v>
      </c>
      <c r="W1154" s="1" t="s">
        <v>98</v>
      </c>
      <c r="X1154" s="1" t="s">
        <v>99</v>
      </c>
      <c r="Y1154" s="1" t="s">
        <v>1510</v>
      </c>
      <c r="Z1154">
        <v>96529</v>
      </c>
      <c r="AA1154" t="s">
        <v>1256</v>
      </c>
      <c r="AB1154" t="s">
        <v>1256</v>
      </c>
    </row>
    <row r="1155" spans="1:28">
      <c r="A1155">
        <v>10832</v>
      </c>
      <c r="B1155" s="1" t="s">
        <v>1509</v>
      </c>
      <c r="C1155" s="1" t="s">
        <v>38</v>
      </c>
      <c r="D1155" s="2">
        <v>43101</v>
      </c>
      <c r="E1155" s="2">
        <v>44104</v>
      </c>
      <c r="F1155" s="1" t="s">
        <v>91</v>
      </c>
      <c r="G1155">
        <v>0</v>
      </c>
      <c r="H1155">
        <v>0</v>
      </c>
      <c r="I1155" s="1" t="s">
        <v>16</v>
      </c>
      <c r="J1155" s="1" t="s">
        <v>40</v>
      </c>
      <c r="K1155" s="1" t="s">
        <v>41</v>
      </c>
      <c r="L1155" s="1" t="s">
        <v>173</v>
      </c>
      <c r="M1155" s="1" t="s">
        <v>174</v>
      </c>
      <c r="N1155" s="1" t="s">
        <v>1323</v>
      </c>
      <c r="O1155" s="1" t="s">
        <v>1324</v>
      </c>
      <c r="P1155" s="1" t="s">
        <v>1509</v>
      </c>
      <c r="Q1155">
        <v>8</v>
      </c>
      <c r="R1155" s="1" t="s">
        <v>22</v>
      </c>
      <c r="S1155">
        <v>214</v>
      </c>
      <c r="T1155" s="1" t="s">
        <v>695</v>
      </c>
      <c r="U1155" s="1" t="s">
        <v>696</v>
      </c>
      <c r="V1155">
        <v>10</v>
      </c>
      <c r="W1155" s="1" t="s">
        <v>98</v>
      </c>
      <c r="X1155" s="1" t="s">
        <v>99</v>
      </c>
      <c r="Y1155" s="1" t="s">
        <v>52</v>
      </c>
      <c r="Z1155">
        <v>96529</v>
      </c>
      <c r="AA1155" t="s">
        <v>1256</v>
      </c>
      <c r="AB1155" t="s">
        <v>1256</v>
      </c>
    </row>
    <row r="1156" spans="1:28">
      <c r="A1156">
        <v>10832</v>
      </c>
      <c r="B1156" s="1" t="s">
        <v>1509</v>
      </c>
      <c r="C1156" s="1" t="s">
        <v>38</v>
      </c>
      <c r="D1156" s="2">
        <v>43101</v>
      </c>
      <c r="E1156" s="2">
        <v>44104</v>
      </c>
      <c r="F1156" s="1" t="s">
        <v>91</v>
      </c>
      <c r="G1156">
        <v>0</v>
      </c>
      <c r="H1156">
        <v>0</v>
      </c>
      <c r="I1156" s="1" t="s">
        <v>16</v>
      </c>
      <c r="J1156" s="1" t="s">
        <v>40</v>
      </c>
      <c r="K1156" s="1" t="s">
        <v>41</v>
      </c>
      <c r="L1156" s="1" t="s">
        <v>173</v>
      </c>
      <c r="M1156" s="1" t="s">
        <v>174</v>
      </c>
      <c r="N1156" s="1" t="s">
        <v>988</v>
      </c>
      <c r="O1156" s="1" t="s">
        <v>989</v>
      </c>
      <c r="P1156" s="1" t="s">
        <v>1509</v>
      </c>
      <c r="Q1156">
        <v>8</v>
      </c>
      <c r="R1156" s="1" t="s">
        <v>22</v>
      </c>
      <c r="S1156">
        <v>214</v>
      </c>
      <c r="T1156" s="1" t="s">
        <v>695</v>
      </c>
      <c r="U1156" s="1" t="s">
        <v>696</v>
      </c>
      <c r="V1156">
        <v>10</v>
      </c>
      <c r="W1156" s="1" t="s">
        <v>98</v>
      </c>
      <c r="X1156" s="1" t="s">
        <v>99</v>
      </c>
      <c r="Y1156" s="1" t="s">
        <v>661</v>
      </c>
      <c r="Z1156">
        <v>202014</v>
      </c>
      <c r="AA1156" t="s">
        <v>1256</v>
      </c>
      <c r="AB1156" t="s">
        <v>1256</v>
      </c>
    </row>
    <row r="1157" spans="1:28">
      <c r="A1157">
        <v>10832</v>
      </c>
      <c r="B1157" s="1" t="s">
        <v>1509</v>
      </c>
      <c r="C1157" s="1" t="s">
        <v>38</v>
      </c>
      <c r="D1157" s="2">
        <v>43101</v>
      </c>
      <c r="E1157" s="2">
        <v>44104</v>
      </c>
      <c r="F1157" s="1" t="s">
        <v>91</v>
      </c>
      <c r="G1157">
        <v>0</v>
      </c>
      <c r="H1157">
        <v>0</v>
      </c>
      <c r="I1157" s="1" t="s">
        <v>16</v>
      </c>
      <c r="J1157" s="1" t="s">
        <v>40</v>
      </c>
      <c r="K1157" s="1" t="s">
        <v>41</v>
      </c>
      <c r="L1157" s="1" t="s">
        <v>173</v>
      </c>
      <c r="M1157" s="1" t="s">
        <v>174</v>
      </c>
      <c r="N1157" s="1" t="s">
        <v>988</v>
      </c>
      <c r="O1157" s="1" t="s">
        <v>989</v>
      </c>
      <c r="P1157" s="1" t="s">
        <v>1509</v>
      </c>
      <c r="Q1157">
        <v>8</v>
      </c>
      <c r="R1157" s="1" t="s">
        <v>22</v>
      </c>
      <c r="S1157">
        <v>214</v>
      </c>
      <c r="T1157" s="1" t="s">
        <v>695</v>
      </c>
      <c r="U1157" s="1" t="s">
        <v>696</v>
      </c>
      <c r="V1157">
        <v>10</v>
      </c>
      <c r="W1157" s="1" t="s">
        <v>98</v>
      </c>
      <c r="X1157" s="1" t="s">
        <v>99</v>
      </c>
      <c r="Y1157" s="1" t="s">
        <v>1510</v>
      </c>
      <c r="Z1157">
        <v>202014</v>
      </c>
      <c r="AA1157" t="s">
        <v>1256</v>
      </c>
      <c r="AB1157" t="s">
        <v>1256</v>
      </c>
    </row>
    <row r="1158" spans="1:28">
      <c r="A1158">
        <v>10832</v>
      </c>
      <c r="B1158" s="1" t="s">
        <v>1509</v>
      </c>
      <c r="C1158" s="1" t="s">
        <v>38</v>
      </c>
      <c r="D1158" s="2">
        <v>43101</v>
      </c>
      <c r="E1158" s="2">
        <v>44104</v>
      </c>
      <c r="F1158" s="1" t="s">
        <v>91</v>
      </c>
      <c r="G1158">
        <v>0</v>
      </c>
      <c r="H1158">
        <v>0</v>
      </c>
      <c r="I1158" s="1" t="s">
        <v>16</v>
      </c>
      <c r="J1158" s="1" t="s">
        <v>40</v>
      </c>
      <c r="K1158" s="1" t="s">
        <v>41</v>
      </c>
      <c r="L1158" s="1" t="s">
        <v>173</v>
      </c>
      <c r="M1158" s="1" t="s">
        <v>174</v>
      </c>
      <c r="N1158" s="1" t="s">
        <v>988</v>
      </c>
      <c r="O1158" s="1" t="s">
        <v>989</v>
      </c>
      <c r="P1158" s="1" t="s">
        <v>1509</v>
      </c>
      <c r="Q1158">
        <v>8</v>
      </c>
      <c r="R1158" s="1" t="s">
        <v>22</v>
      </c>
      <c r="S1158">
        <v>214</v>
      </c>
      <c r="T1158" s="1" t="s">
        <v>695</v>
      </c>
      <c r="U1158" s="1" t="s">
        <v>696</v>
      </c>
      <c r="V1158">
        <v>10</v>
      </c>
      <c r="W1158" s="1" t="s">
        <v>98</v>
      </c>
      <c r="X1158" s="1" t="s">
        <v>99</v>
      </c>
      <c r="Y1158" s="1" t="s">
        <v>52</v>
      </c>
      <c r="Z1158">
        <v>202014</v>
      </c>
      <c r="AA1158" t="s">
        <v>1256</v>
      </c>
      <c r="AB1158" t="s">
        <v>1256</v>
      </c>
    </row>
    <row r="1159" spans="1:28">
      <c r="A1159">
        <v>10832</v>
      </c>
      <c r="B1159" s="1" t="s">
        <v>1509</v>
      </c>
      <c r="C1159" s="1" t="s">
        <v>38</v>
      </c>
      <c r="D1159" s="2">
        <v>43101</v>
      </c>
      <c r="E1159" s="2">
        <v>44104</v>
      </c>
      <c r="F1159" s="1" t="s">
        <v>91</v>
      </c>
      <c r="G1159">
        <v>0</v>
      </c>
      <c r="H1159">
        <v>0</v>
      </c>
      <c r="I1159" s="1" t="s">
        <v>16</v>
      </c>
      <c r="J1159" s="1" t="s">
        <v>40</v>
      </c>
      <c r="K1159" s="1" t="s">
        <v>41</v>
      </c>
      <c r="L1159" s="1" t="s">
        <v>173</v>
      </c>
      <c r="M1159" s="1" t="s">
        <v>174</v>
      </c>
      <c r="N1159" s="1" t="s">
        <v>808</v>
      </c>
      <c r="O1159" s="1" t="s">
        <v>809</v>
      </c>
      <c r="P1159" s="1" t="s">
        <v>1509</v>
      </c>
      <c r="Q1159">
        <v>8</v>
      </c>
      <c r="R1159" s="1" t="s">
        <v>22</v>
      </c>
      <c r="S1159">
        <v>214</v>
      </c>
      <c r="T1159" s="1" t="s">
        <v>695</v>
      </c>
      <c r="U1159" s="1" t="s">
        <v>696</v>
      </c>
      <c r="V1159">
        <v>10</v>
      </c>
      <c r="W1159" s="1" t="s">
        <v>98</v>
      </c>
      <c r="X1159" s="1" t="s">
        <v>99</v>
      </c>
      <c r="Y1159" s="1" t="s">
        <v>661</v>
      </c>
      <c r="Z1159">
        <v>154849</v>
      </c>
      <c r="AA1159" t="s">
        <v>1256</v>
      </c>
      <c r="AB1159" t="s">
        <v>1256</v>
      </c>
    </row>
    <row r="1160" spans="1:28">
      <c r="A1160">
        <v>10832</v>
      </c>
      <c r="B1160" s="1" t="s">
        <v>1509</v>
      </c>
      <c r="C1160" s="1" t="s">
        <v>38</v>
      </c>
      <c r="D1160" s="2">
        <v>43101</v>
      </c>
      <c r="E1160" s="2">
        <v>44104</v>
      </c>
      <c r="F1160" s="1" t="s">
        <v>91</v>
      </c>
      <c r="G1160">
        <v>0</v>
      </c>
      <c r="H1160">
        <v>0</v>
      </c>
      <c r="I1160" s="1" t="s">
        <v>16</v>
      </c>
      <c r="J1160" s="1" t="s">
        <v>40</v>
      </c>
      <c r="K1160" s="1" t="s">
        <v>41</v>
      </c>
      <c r="L1160" s="1" t="s">
        <v>173</v>
      </c>
      <c r="M1160" s="1" t="s">
        <v>174</v>
      </c>
      <c r="N1160" s="1" t="s">
        <v>808</v>
      </c>
      <c r="O1160" s="1" t="s">
        <v>809</v>
      </c>
      <c r="P1160" s="1" t="s">
        <v>1509</v>
      </c>
      <c r="Q1160">
        <v>8</v>
      </c>
      <c r="R1160" s="1" t="s">
        <v>22</v>
      </c>
      <c r="S1160">
        <v>214</v>
      </c>
      <c r="T1160" s="1" t="s">
        <v>695</v>
      </c>
      <c r="U1160" s="1" t="s">
        <v>696</v>
      </c>
      <c r="V1160">
        <v>10</v>
      </c>
      <c r="W1160" s="1" t="s">
        <v>98</v>
      </c>
      <c r="X1160" s="1" t="s">
        <v>99</v>
      </c>
      <c r="Y1160" s="1" t="s">
        <v>1510</v>
      </c>
      <c r="Z1160">
        <v>154849</v>
      </c>
      <c r="AA1160" t="s">
        <v>1256</v>
      </c>
      <c r="AB1160" t="s">
        <v>1256</v>
      </c>
    </row>
    <row r="1161" spans="1:28">
      <c r="A1161">
        <v>10832</v>
      </c>
      <c r="B1161" s="1" t="s">
        <v>1509</v>
      </c>
      <c r="C1161" s="1" t="s">
        <v>38</v>
      </c>
      <c r="D1161" s="2">
        <v>43101</v>
      </c>
      <c r="E1161" s="2">
        <v>44104</v>
      </c>
      <c r="F1161" s="1" t="s">
        <v>91</v>
      </c>
      <c r="G1161">
        <v>0</v>
      </c>
      <c r="H1161">
        <v>0</v>
      </c>
      <c r="I1161" s="1" t="s">
        <v>16</v>
      </c>
      <c r="J1161" s="1" t="s">
        <v>40</v>
      </c>
      <c r="K1161" s="1" t="s">
        <v>41</v>
      </c>
      <c r="L1161" s="1" t="s">
        <v>173</v>
      </c>
      <c r="M1161" s="1" t="s">
        <v>174</v>
      </c>
      <c r="N1161" s="1" t="s">
        <v>808</v>
      </c>
      <c r="O1161" s="1" t="s">
        <v>809</v>
      </c>
      <c r="P1161" s="1" t="s">
        <v>1509</v>
      </c>
      <c r="Q1161">
        <v>8</v>
      </c>
      <c r="R1161" s="1" t="s">
        <v>22</v>
      </c>
      <c r="S1161">
        <v>214</v>
      </c>
      <c r="T1161" s="1" t="s">
        <v>695</v>
      </c>
      <c r="U1161" s="1" t="s">
        <v>696</v>
      </c>
      <c r="V1161">
        <v>10</v>
      </c>
      <c r="W1161" s="1" t="s">
        <v>98</v>
      </c>
      <c r="X1161" s="1" t="s">
        <v>99</v>
      </c>
      <c r="Y1161" s="1" t="s">
        <v>52</v>
      </c>
      <c r="Z1161">
        <v>154849</v>
      </c>
      <c r="AA1161" t="s">
        <v>1256</v>
      </c>
      <c r="AB1161" t="s">
        <v>1256</v>
      </c>
    </row>
    <row r="1162" spans="1:28">
      <c r="A1162">
        <v>10832</v>
      </c>
      <c r="B1162" s="1" t="s">
        <v>1509</v>
      </c>
      <c r="C1162" s="1" t="s">
        <v>38</v>
      </c>
      <c r="D1162" s="2">
        <v>43101</v>
      </c>
      <c r="E1162" s="2">
        <v>44104</v>
      </c>
      <c r="F1162" s="1" t="s">
        <v>91</v>
      </c>
      <c r="G1162">
        <v>0</v>
      </c>
      <c r="H1162">
        <v>0</v>
      </c>
      <c r="I1162" s="1" t="s">
        <v>16</v>
      </c>
      <c r="J1162" s="1" t="s">
        <v>40</v>
      </c>
      <c r="K1162" s="1" t="s">
        <v>41</v>
      </c>
      <c r="L1162" s="1" t="s">
        <v>173</v>
      </c>
      <c r="M1162" s="1" t="s">
        <v>174</v>
      </c>
      <c r="N1162" s="1" t="s">
        <v>392</v>
      </c>
      <c r="O1162" s="1" t="s">
        <v>174</v>
      </c>
      <c r="P1162" s="1" t="s">
        <v>1509</v>
      </c>
      <c r="Q1162">
        <v>8</v>
      </c>
      <c r="R1162" s="1" t="s">
        <v>22</v>
      </c>
      <c r="S1162">
        <v>214</v>
      </c>
      <c r="T1162" s="1" t="s">
        <v>695</v>
      </c>
      <c r="U1162" s="1" t="s">
        <v>696</v>
      </c>
      <c r="V1162">
        <v>10</v>
      </c>
      <c r="W1162" s="1" t="s">
        <v>98</v>
      </c>
      <c r="X1162" s="1" t="s">
        <v>99</v>
      </c>
      <c r="Y1162" s="1" t="s">
        <v>661</v>
      </c>
      <c r="Z1162">
        <v>142408</v>
      </c>
      <c r="AA1162" t="s">
        <v>1256</v>
      </c>
      <c r="AB1162" t="s">
        <v>1256</v>
      </c>
    </row>
    <row r="1163" spans="1:28">
      <c r="A1163">
        <v>10832</v>
      </c>
      <c r="B1163" s="1" t="s">
        <v>1509</v>
      </c>
      <c r="C1163" s="1" t="s">
        <v>38</v>
      </c>
      <c r="D1163" s="2">
        <v>43101</v>
      </c>
      <c r="E1163" s="2">
        <v>44104</v>
      </c>
      <c r="F1163" s="1" t="s">
        <v>91</v>
      </c>
      <c r="G1163">
        <v>0</v>
      </c>
      <c r="H1163">
        <v>0</v>
      </c>
      <c r="I1163" s="1" t="s">
        <v>16</v>
      </c>
      <c r="J1163" s="1" t="s">
        <v>40</v>
      </c>
      <c r="K1163" s="1" t="s">
        <v>41</v>
      </c>
      <c r="L1163" s="1" t="s">
        <v>173</v>
      </c>
      <c r="M1163" s="1" t="s">
        <v>174</v>
      </c>
      <c r="N1163" s="1" t="s">
        <v>392</v>
      </c>
      <c r="O1163" s="1" t="s">
        <v>174</v>
      </c>
      <c r="P1163" s="1" t="s">
        <v>1509</v>
      </c>
      <c r="Q1163">
        <v>8</v>
      </c>
      <c r="R1163" s="1" t="s">
        <v>22</v>
      </c>
      <c r="S1163">
        <v>214</v>
      </c>
      <c r="T1163" s="1" t="s">
        <v>695</v>
      </c>
      <c r="U1163" s="1" t="s">
        <v>696</v>
      </c>
      <c r="V1163">
        <v>10</v>
      </c>
      <c r="W1163" s="1" t="s">
        <v>98</v>
      </c>
      <c r="X1163" s="1" t="s">
        <v>99</v>
      </c>
      <c r="Y1163" s="1" t="s">
        <v>1510</v>
      </c>
      <c r="Z1163">
        <v>142408</v>
      </c>
      <c r="AA1163" t="s">
        <v>1256</v>
      </c>
      <c r="AB1163" t="s">
        <v>1256</v>
      </c>
    </row>
    <row r="1164" spans="1:28">
      <c r="A1164">
        <v>10832</v>
      </c>
      <c r="B1164" s="1" t="s">
        <v>1509</v>
      </c>
      <c r="C1164" s="1" t="s">
        <v>38</v>
      </c>
      <c r="D1164" s="2">
        <v>43101</v>
      </c>
      <c r="E1164" s="2">
        <v>44104</v>
      </c>
      <c r="F1164" s="1" t="s">
        <v>91</v>
      </c>
      <c r="G1164">
        <v>0</v>
      </c>
      <c r="H1164">
        <v>0</v>
      </c>
      <c r="I1164" s="1" t="s">
        <v>16</v>
      </c>
      <c r="J1164" s="1" t="s">
        <v>40</v>
      </c>
      <c r="K1164" s="1" t="s">
        <v>41</v>
      </c>
      <c r="L1164" s="1" t="s">
        <v>173</v>
      </c>
      <c r="M1164" s="1" t="s">
        <v>174</v>
      </c>
      <c r="N1164" s="1" t="s">
        <v>392</v>
      </c>
      <c r="O1164" s="1" t="s">
        <v>174</v>
      </c>
      <c r="P1164" s="1" t="s">
        <v>1509</v>
      </c>
      <c r="Q1164">
        <v>8</v>
      </c>
      <c r="R1164" s="1" t="s">
        <v>22</v>
      </c>
      <c r="S1164">
        <v>214</v>
      </c>
      <c r="T1164" s="1" t="s">
        <v>695</v>
      </c>
      <c r="U1164" s="1" t="s">
        <v>696</v>
      </c>
      <c r="V1164">
        <v>10</v>
      </c>
      <c r="W1164" s="1" t="s">
        <v>98</v>
      </c>
      <c r="X1164" s="1" t="s">
        <v>99</v>
      </c>
      <c r="Y1164" s="1" t="s">
        <v>52</v>
      </c>
      <c r="Z1164">
        <v>142408</v>
      </c>
      <c r="AA1164" t="s">
        <v>1256</v>
      </c>
      <c r="AB1164" t="s">
        <v>1256</v>
      </c>
    </row>
    <row r="1165" spans="1:28">
      <c r="A1165">
        <v>10832</v>
      </c>
      <c r="B1165" s="1" t="s">
        <v>1509</v>
      </c>
      <c r="C1165" s="1" t="s">
        <v>38</v>
      </c>
      <c r="D1165" s="2">
        <v>43101</v>
      </c>
      <c r="E1165" s="2">
        <v>44104</v>
      </c>
      <c r="F1165" s="1" t="s">
        <v>91</v>
      </c>
      <c r="G1165">
        <v>0</v>
      </c>
      <c r="H1165">
        <v>0</v>
      </c>
      <c r="I1165" s="1" t="s">
        <v>16</v>
      </c>
      <c r="J1165" s="1" t="s">
        <v>40</v>
      </c>
      <c r="K1165" s="1" t="s">
        <v>41</v>
      </c>
      <c r="L1165" s="1" t="s">
        <v>703</v>
      </c>
      <c r="M1165" s="1" t="s">
        <v>704</v>
      </c>
      <c r="N1165" s="1" t="s">
        <v>705</v>
      </c>
      <c r="O1165" s="1" t="s">
        <v>704</v>
      </c>
      <c r="P1165" s="1" t="s">
        <v>1509</v>
      </c>
      <c r="Q1165">
        <v>8</v>
      </c>
      <c r="R1165" s="1" t="s">
        <v>22</v>
      </c>
      <c r="S1165">
        <v>214</v>
      </c>
      <c r="T1165" s="1" t="s">
        <v>695</v>
      </c>
      <c r="U1165" s="1" t="s">
        <v>696</v>
      </c>
      <c r="V1165">
        <v>10</v>
      </c>
      <c r="W1165" s="1" t="s">
        <v>98</v>
      </c>
      <c r="X1165" s="1" t="s">
        <v>99</v>
      </c>
      <c r="Y1165" s="1" t="s">
        <v>661</v>
      </c>
      <c r="Z1165">
        <v>278742</v>
      </c>
      <c r="AA1165" t="s">
        <v>1256</v>
      </c>
      <c r="AB1165" t="s">
        <v>1256</v>
      </c>
    </row>
    <row r="1166" spans="1:28">
      <c r="A1166">
        <v>10832</v>
      </c>
      <c r="B1166" s="1" t="s">
        <v>1509</v>
      </c>
      <c r="C1166" s="1" t="s">
        <v>38</v>
      </c>
      <c r="D1166" s="2">
        <v>43101</v>
      </c>
      <c r="E1166" s="2">
        <v>44104</v>
      </c>
      <c r="F1166" s="1" t="s">
        <v>91</v>
      </c>
      <c r="G1166">
        <v>0</v>
      </c>
      <c r="H1166">
        <v>0</v>
      </c>
      <c r="I1166" s="1" t="s">
        <v>16</v>
      </c>
      <c r="J1166" s="1" t="s">
        <v>40</v>
      </c>
      <c r="K1166" s="1" t="s">
        <v>41</v>
      </c>
      <c r="L1166" s="1" t="s">
        <v>703</v>
      </c>
      <c r="M1166" s="1" t="s">
        <v>704</v>
      </c>
      <c r="N1166" s="1" t="s">
        <v>705</v>
      </c>
      <c r="O1166" s="1" t="s">
        <v>704</v>
      </c>
      <c r="P1166" s="1" t="s">
        <v>1509</v>
      </c>
      <c r="Q1166">
        <v>8</v>
      </c>
      <c r="R1166" s="1" t="s">
        <v>22</v>
      </c>
      <c r="S1166">
        <v>214</v>
      </c>
      <c r="T1166" s="1" t="s">
        <v>695</v>
      </c>
      <c r="U1166" s="1" t="s">
        <v>696</v>
      </c>
      <c r="V1166">
        <v>10</v>
      </c>
      <c r="W1166" s="1" t="s">
        <v>98</v>
      </c>
      <c r="X1166" s="1" t="s">
        <v>99</v>
      </c>
      <c r="Y1166" s="1" t="s">
        <v>1510</v>
      </c>
      <c r="Z1166">
        <v>278742</v>
      </c>
      <c r="AA1166" t="s">
        <v>1256</v>
      </c>
      <c r="AB1166" t="s">
        <v>1256</v>
      </c>
    </row>
    <row r="1167" spans="1:28">
      <c r="A1167">
        <v>10832</v>
      </c>
      <c r="B1167" s="1" t="s">
        <v>1509</v>
      </c>
      <c r="C1167" s="1" t="s">
        <v>38</v>
      </c>
      <c r="D1167" s="2">
        <v>43101</v>
      </c>
      <c r="E1167" s="2">
        <v>44104</v>
      </c>
      <c r="F1167" s="1" t="s">
        <v>91</v>
      </c>
      <c r="G1167">
        <v>0</v>
      </c>
      <c r="H1167">
        <v>0</v>
      </c>
      <c r="I1167" s="1" t="s">
        <v>16</v>
      </c>
      <c r="J1167" s="1" t="s">
        <v>40</v>
      </c>
      <c r="K1167" s="1" t="s">
        <v>41</v>
      </c>
      <c r="L1167" s="1" t="s">
        <v>703</v>
      </c>
      <c r="M1167" s="1" t="s">
        <v>704</v>
      </c>
      <c r="N1167" s="1" t="s">
        <v>705</v>
      </c>
      <c r="O1167" s="1" t="s">
        <v>704</v>
      </c>
      <c r="P1167" s="1" t="s">
        <v>1509</v>
      </c>
      <c r="Q1167">
        <v>8</v>
      </c>
      <c r="R1167" s="1" t="s">
        <v>22</v>
      </c>
      <c r="S1167">
        <v>214</v>
      </c>
      <c r="T1167" s="1" t="s">
        <v>695</v>
      </c>
      <c r="U1167" s="1" t="s">
        <v>696</v>
      </c>
      <c r="V1167">
        <v>10</v>
      </c>
      <c r="W1167" s="1" t="s">
        <v>98</v>
      </c>
      <c r="X1167" s="1" t="s">
        <v>99</v>
      </c>
      <c r="Y1167" s="1" t="s">
        <v>52</v>
      </c>
      <c r="Z1167">
        <v>278742</v>
      </c>
      <c r="AA1167" t="s">
        <v>1256</v>
      </c>
      <c r="AB1167" t="s">
        <v>1256</v>
      </c>
    </row>
    <row r="1168" spans="1:28">
      <c r="A1168">
        <v>10832</v>
      </c>
      <c r="B1168" s="1" t="s">
        <v>1509</v>
      </c>
      <c r="C1168" s="1" t="s">
        <v>38</v>
      </c>
      <c r="D1168" s="2">
        <v>43101</v>
      </c>
      <c r="E1168" s="2">
        <v>44104</v>
      </c>
      <c r="F1168" s="1" t="s">
        <v>91</v>
      </c>
      <c r="G1168">
        <v>0</v>
      </c>
      <c r="H1168">
        <v>0</v>
      </c>
      <c r="I1168" s="1" t="s">
        <v>16</v>
      </c>
      <c r="J1168" s="1" t="s">
        <v>40</v>
      </c>
      <c r="K1168" s="1" t="s">
        <v>41</v>
      </c>
      <c r="L1168" s="1" t="s">
        <v>251</v>
      </c>
      <c r="M1168" s="1" t="s">
        <v>252</v>
      </c>
      <c r="N1168" s="1" t="s">
        <v>257</v>
      </c>
      <c r="O1168" s="1" t="s">
        <v>258</v>
      </c>
      <c r="P1168" s="1" t="s">
        <v>1509</v>
      </c>
      <c r="Q1168">
        <v>8</v>
      </c>
      <c r="R1168" s="1" t="s">
        <v>22</v>
      </c>
      <c r="S1168">
        <v>214</v>
      </c>
      <c r="T1168" s="1" t="s">
        <v>695</v>
      </c>
      <c r="U1168" s="1" t="s">
        <v>696</v>
      </c>
      <c r="V1168">
        <v>10</v>
      </c>
      <c r="W1168" s="1" t="s">
        <v>98</v>
      </c>
      <c r="X1168" s="1" t="s">
        <v>99</v>
      </c>
      <c r="Y1168" s="1" t="s">
        <v>661</v>
      </c>
      <c r="Z1168">
        <v>135955</v>
      </c>
      <c r="AA1168" t="s">
        <v>1256</v>
      </c>
      <c r="AB1168" t="s">
        <v>1256</v>
      </c>
    </row>
    <row r="1169" spans="1:28">
      <c r="A1169">
        <v>10832</v>
      </c>
      <c r="B1169" s="1" t="s">
        <v>1509</v>
      </c>
      <c r="C1169" s="1" t="s">
        <v>38</v>
      </c>
      <c r="D1169" s="2">
        <v>43101</v>
      </c>
      <c r="E1169" s="2">
        <v>44104</v>
      </c>
      <c r="F1169" s="1" t="s">
        <v>91</v>
      </c>
      <c r="G1169">
        <v>0</v>
      </c>
      <c r="H1169">
        <v>0</v>
      </c>
      <c r="I1169" s="1" t="s">
        <v>16</v>
      </c>
      <c r="J1169" s="1" t="s">
        <v>40</v>
      </c>
      <c r="K1169" s="1" t="s">
        <v>41</v>
      </c>
      <c r="L1169" s="1" t="s">
        <v>251</v>
      </c>
      <c r="M1169" s="1" t="s">
        <v>252</v>
      </c>
      <c r="N1169" s="1" t="s">
        <v>257</v>
      </c>
      <c r="O1169" s="1" t="s">
        <v>258</v>
      </c>
      <c r="P1169" s="1" t="s">
        <v>1509</v>
      </c>
      <c r="Q1169">
        <v>8</v>
      </c>
      <c r="R1169" s="1" t="s">
        <v>22</v>
      </c>
      <c r="S1169">
        <v>214</v>
      </c>
      <c r="T1169" s="1" t="s">
        <v>695</v>
      </c>
      <c r="U1169" s="1" t="s">
        <v>696</v>
      </c>
      <c r="V1169">
        <v>10</v>
      </c>
      <c r="W1169" s="1" t="s">
        <v>98</v>
      </c>
      <c r="X1169" s="1" t="s">
        <v>99</v>
      </c>
      <c r="Y1169" s="1" t="s">
        <v>1510</v>
      </c>
      <c r="Z1169">
        <v>135955</v>
      </c>
      <c r="AA1169" t="s">
        <v>1256</v>
      </c>
      <c r="AB1169" t="s">
        <v>1256</v>
      </c>
    </row>
    <row r="1170" spans="1:28">
      <c r="A1170">
        <v>10832</v>
      </c>
      <c r="B1170" s="1" t="s">
        <v>1509</v>
      </c>
      <c r="C1170" s="1" t="s">
        <v>38</v>
      </c>
      <c r="D1170" s="2">
        <v>43101</v>
      </c>
      <c r="E1170" s="2">
        <v>44104</v>
      </c>
      <c r="F1170" s="1" t="s">
        <v>91</v>
      </c>
      <c r="G1170">
        <v>0</v>
      </c>
      <c r="H1170">
        <v>0</v>
      </c>
      <c r="I1170" s="1" t="s">
        <v>16</v>
      </c>
      <c r="J1170" s="1" t="s">
        <v>40</v>
      </c>
      <c r="K1170" s="1" t="s">
        <v>41</v>
      </c>
      <c r="L1170" s="1" t="s">
        <v>251</v>
      </c>
      <c r="M1170" s="1" t="s">
        <v>252</v>
      </c>
      <c r="N1170" s="1" t="s">
        <v>257</v>
      </c>
      <c r="O1170" s="1" t="s">
        <v>258</v>
      </c>
      <c r="P1170" s="1" t="s">
        <v>1509</v>
      </c>
      <c r="Q1170">
        <v>8</v>
      </c>
      <c r="R1170" s="1" t="s">
        <v>22</v>
      </c>
      <c r="S1170">
        <v>214</v>
      </c>
      <c r="T1170" s="1" t="s">
        <v>695</v>
      </c>
      <c r="U1170" s="1" t="s">
        <v>696</v>
      </c>
      <c r="V1170">
        <v>10</v>
      </c>
      <c r="W1170" s="1" t="s">
        <v>98</v>
      </c>
      <c r="X1170" s="1" t="s">
        <v>99</v>
      </c>
      <c r="Y1170" s="1" t="s">
        <v>52</v>
      </c>
      <c r="Z1170">
        <v>135955</v>
      </c>
      <c r="AA1170" t="s">
        <v>1256</v>
      </c>
      <c r="AB1170" t="s">
        <v>1256</v>
      </c>
    </row>
    <row r="1171" spans="1:28">
      <c r="A1171">
        <v>10832</v>
      </c>
      <c r="B1171" s="1" t="s">
        <v>1509</v>
      </c>
      <c r="C1171" s="1" t="s">
        <v>38</v>
      </c>
      <c r="D1171" s="2">
        <v>43101</v>
      </c>
      <c r="E1171" s="2">
        <v>44104</v>
      </c>
      <c r="F1171" s="1" t="s">
        <v>91</v>
      </c>
      <c r="G1171">
        <v>0</v>
      </c>
      <c r="H1171">
        <v>0</v>
      </c>
      <c r="I1171" s="1" t="s">
        <v>16</v>
      </c>
      <c r="J1171" s="1" t="s">
        <v>40</v>
      </c>
      <c r="K1171" s="1" t="s">
        <v>41</v>
      </c>
      <c r="L1171" s="1" t="s">
        <v>251</v>
      </c>
      <c r="M1171" s="1" t="s">
        <v>252</v>
      </c>
      <c r="N1171" s="1" t="s">
        <v>253</v>
      </c>
      <c r="O1171" s="1" t="s">
        <v>254</v>
      </c>
      <c r="P1171" s="1" t="s">
        <v>1509</v>
      </c>
      <c r="Q1171">
        <v>8</v>
      </c>
      <c r="R1171" s="1" t="s">
        <v>22</v>
      </c>
      <c r="S1171">
        <v>214</v>
      </c>
      <c r="T1171" s="1" t="s">
        <v>695</v>
      </c>
      <c r="U1171" s="1" t="s">
        <v>696</v>
      </c>
      <c r="V1171">
        <v>10</v>
      </c>
      <c r="W1171" s="1" t="s">
        <v>98</v>
      </c>
      <c r="X1171" s="1" t="s">
        <v>99</v>
      </c>
      <c r="Y1171" s="1" t="s">
        <v>661</v>
      </c>
      <c r="Z1171">
        <v>441555</v>
      </c>
      <c r="AA1171" t="s">
        <v>1256</v>
      </c>
      <c r="AB1171" t="s">
        <v>1256</v>
      </c>
    </row>
    <row r="1172" spans="1:28">
      <c r="A1172">
        <v>10832</v>
      </c>
      <c r="B1172" s="1" t="s">
        <v>1509</v>
      </c>
      <c r="C1172" s="1" t="s">
        <v>38</v>
      </c>
      <c r="D1172" s="2">
        <v>43101</v>
      </c>
      <c r="E1172" s="2">
        <v>44104</v>
      </c>
      <c r="F1172" s="1" t="s">
        <v>91</v>
      </c>
      <c r="G1172">
        <v>0</v>
      </c>
      <c r="H1172">
        <v>0</v>
      </c>
      <c r="I1172" s="1" t="s">
        <v>16</v>
      </c>
      <c r="J1172" s="1" t="s">
        <v>40</v>
      </c>
      <c r="K1172" s="1" t="s">
        <v>41</v>
      </c>
      <c r="L1172" s="1" t="s">
        <v>251</v>
      </c>
      <c r="M1172" s="1" t="s">
        <v>252</v>
      </c>
      <c r="N1172" s="1" t="s">
        <v>253</v>
      </c>
      <c r="O1172" s="1" t="s">
        <v>254</v>
      </c>
      <c r="P1172" s="1" t="s">
        <v>1509</v>
      </c>
      <c r="Q1172">
        <v>8</v>
      </c>
      <c r="R1172" s="1" t="s">
        <v>22</v>
      </c>
      <c r="S1172">
        <v>214</v>
      </c>
      <c r="T1172" s="1" t="s">
        <v>695</v>
      </c>
      <c r="U1172" s="1" t="s">
        <v>696</v>
      </c>
      <c r="V1172">
        <v>10</v>
      </c>
      <c r="W1172" s="1" t="s">
        <v>98</v>
      </c>
      <c r="X1172" s="1" t="s">
        <v>99</v>
      </c>
      <c r="Y1172" s="1" t="s">
        <v>1510</v>
      </c>
      <c r="Z1172">
        <v>441555</v>
      </c>
      <c r="AA1172" t="s">
        <v>1256</v>
      </c>
      <c r="AB1172" t="s">
        <v>1256</v>
      </c>
    </row>
    <row r="1173" spans="1:28">
      <c r="A1173">
        <v>10832</v>
      </c>
      <c r="B1173" s="1" t="s">
        <v>1509</v>
      </c>
      <c r="C1173" s="1" t="s">
        <v>38</v>
      </c>
      <c r="D1173" s="2">
        <v>43101</v>
      </c>
      <c r="E1173" s="2">
        <v>44104</v>
      </c>
      <c r="F1173" s="1" t="s">
        <v>91</v>
      </c>
      <c r="G1173">
        <v>0</v>
      </c>
      <c r="H1173">
        <v>0</v>
      </c>
      <c r="I1173" s="1" t="s">
        <v>16</v>
      </c>
      <c r="J1173" s="1" t="s">
        <v>40</v>
      </c>
      <c r="K1173" s="1" t="s">
        <v>41</v>
      </c>
      <c r="L1173" s="1" t="s">
        <v>251</v>
      </c>
      <c r="M1173" s="1" t="s">
        <v>252</v>
      </c>
      <c r="N1173" s="1" t="s">
        <v>253</v>
      </c>
      <c r="O1173" s="1" t="s">
        <v>254</v>
      </c>
      <c r="P1173" s="1" t="s">
        <v>1509</v>
      </c>
      <c r="Q1173">
        <v>8</v>
      </c>
      <c r="R1173" s="1" t="s">
        <v>22</v>
      </c>
      <c r="S1173">
        <v>214</v>
      </c>
      <c r="T1173" s="1" t="s">
        <v>695</v>
      </c>
      <c r="U1173" s="1" t="s">
        <v>696</v>
      </c>
      <c r="V1173">
        <v>10</v>
      </c>
      <c r="W1173" s="1" t="s">
        <v>98</v>
      </c>
      <c r="X1173" s="1" t="s">
        <v>99</v>
      </c>
      <c r="Y1173" s="1" t="s">
        <v>52</v>
      </c>
      <c r="Z1173">
        <v>441555</v>
      </c>
      <c r="AA1173" t="s">
        <v>1256</v>
      </c>
      <c r="AB1173" t="s">
        <v>1256</v>
      </c>
    </row>
    <row r="1174" spans="1:28">
      <c r="A1174">
        <v>10832</v>
      </c>
      <c r="B1174" s="1" t="s">
        <v>1509</v>
      </c>
      <c r="C1174" s="1" t="s">
        <v>38</v>
      </c>
      <c r="D1174" s="2">
        <v>43101</v>
      </c>
      <c r="E1174" s="2">
        <v>44104</v>
      </c>
      <c r="F1174" s="1" t="s">
        <v>91</v>
      </c>
      <c r="G1174">
        <v>0</v>
      </c>
      <c r="H1174">
        <v>0</v>
      </c>
      <c r="I1174" s="1" t="s">
        <v>16</v>
      </c>
      <c r="J1174" s="1" t="s">
        <v>40</v>
      </c>
      <c r="K1174" s="1" t="s">
        <v>41</v>
      </c>
      <c r="L1174" s="1" t="s">
        <v>251</v>
      </c>
      <c r="M1174" s="1" t="s">
        <v>252</v>
      </c>
      <c r="N1174" s="1" t="s">
        <v>255</v>
      </c>
      <c r="O1174" s="1" t="s">
        <v>256</v>
      </c>
      <c r="P1174" s="1" t="s">
        <v>1509</v>
      </c>
      <c r="Q1174">
        <v>8</v>
      </c>
      <c r="R1174" s="1" t="s">
        <v>22</v>
      </c>
      <c r="S1174">
        <v>214</v>
      </c>
      <c r="T1174" s="1" t="s">
        <v>695</v>
      </c>
      <c r="U1174" s="1" t="s">
        <v>696</v>
      </c>
      <c r="V1174">
        <v>10</v>
      </c>
      <c r="W1174" s="1" t="s">
        <v>98</v>
      </c>
      <c r="X1174" s="1" t="s">
        <v>99</v>
      </c>
      <c r="Y1174" s="1" t="s">
        <v>661</v>
      </c>
      <c r="Z1174">
        <v>360050</v>
      </c>
      <c r="AA1174" t="s">
        <v>1256</v>
      </c>
      <c r="AB1174" t="s">
        <v>1256</v>
      </c>
    </row>
    <row r="1175" spans="1:28">
      <c r="A1175">
        <v>10832</v>
      </c>
      <c r="B1175" s="1" t="s">
        <v>1509</v>
      </c>
      <c r="C1175" s="1" t="s">
        <v>38</v>
      </c>
      <c r="D1175" s="2">
        <v>43101</v>
      </c>
      <c r="E1175" s="2">
        <v>44104</v>
      </c>
      <c r="F1175" s="1" t="s">
        <v>91</v>
      </c>
      <c r="G1175">
        <v>0</v>
      </c>
      <c r="H1175">
        <v>0</v>
      </c>
      <c r="I1175" s="1" t="s">
        <v>16</v>
      </c>
      <c r="J1175" s="1" t="s">
        <v>40</v>
      </c>
      <c r="K1175" s="1" t="s">
        <v>41</v>
      </c>
      <c r="L1175" s="1" t="s">
        <v>251</v>
      </c>
      <c r="M1175" s="1" t="s">
        <v>252</v>
      </c>
      <c r="N1175" s="1" t="s">
        <v>255</v>
      </c>
      <c r="O1175" s="1" t="s">
        <v>256</v>
      </c>
      <c r="P1175" s="1" t="s">
        <v>1509</v>
      </c>
      <c r="Q1175">
        <v>8</v>
      </c>
      <c r="R1175" s="1" t="s">
        <v>22</v>
      </c>
      <c r="S1175">
        <v>214</v>
      </c>
      <c r="T1175" s="1" t="s">
        <v>695</v>
      </c>
      <c r="U1175" s="1" t="s">
        <v>696</v>
      </c>
      <c r="V1175">
        <v>10</v>
      </c>
      <c r="W1175" s="1" t="s">
        <v>98</v>
      </c>
      <c r="X1175" s="1" t="s">
        <v>99</v>
      </c>
      <c r="Y1175" s="1" t="s">
        <v>1510</v>
      </c>
      <c r="Z1175">
        <v>360050</v>
      </c>
      <c r="AA1175" t="s">
        <v>1256</v>
      </c>
      <c r="AB1175" t="s">
        <v>1256</v>
      </c>
    </row>
    <row r="1176" spans="1:28">
      <c r="A1176">
        <v>10832</v>
      </c>
      <c r="B1176" s="1" t="s">
        <v>1509</v>
      </c>
      <c r="C1176" s="1" t="s">
        <v>38</v>
      </c>
      <c r="D1176" s="2">
        <v>43101</v>
      </c>
      <c r="E1176" s="2">
        <v>44104</v>
      </c>
      <c r="F1176" s="1" t="s">
        <v>91</v>
      </c>
      <c r="G1176">
        <v>0</v>
      </c>
      <c r="H1176">
        <v>0</v>
      </c>
      <c r="I1176" s="1" t="s">
        <v>16</v>
      </c>
      <c r="J1176" s="1" t="s">
        <v>40</v>
      </c>
      <c r="K1176" s="1" t="s">
        <v>41</v>
      </c>
      <c r="L1176" s="1" t="s">
        <v>251</v>
      </c>
      <c r="M1176" s="1" t="s">
        <v>252</v>
      </c>
      <c r="N1176" s="1" t="s">
        <v>255</v>
      </c>
      <c r="O1176" s="1" t="s">
        <v>256</v>
      </c>
      <c r="P1176" s="1" t="s">
        <v>1509</v>
      </c>
      <c r="Q1176">
        <v>8</v>
      </c>
      <c r="R1176" s="1" t="s">
        <v>22</v>
      </c>
      <c r="S1176">
        <v>214</v>
      </c>
      <c r="T1176" s="1" t="s">
        <v>695</v>
      </c>
      <c r="U1176" s="1" t="s">
        <v>696</v>
      </c>
      <c r="V1176">
        <v>10</v>
      </c>
      <c r="W1176" s="1" t="s">
        <v>98</v>
      </c>
      <c r="X1176" s="1" t="s">
        <v>99</v>
      </c>
      <c r="Y1176" s="1" t="s">
        <v>52</v>
      </c>
      <c r="Z1176">
        <v>360050</v>
      </c>
      <c r="AA1176" t="s">
        <v>1256</v>
      </c>
      <c r="AB1176" t="s">
        <v>1256</v>
      </c>
    </row>
    <row r="1177" spans="1:28">
      <c r="A1177">
        <v>10832</v>
      </c>
      <c r="B1177" s="1" t="s">
        <v>1509</v>
      </c>
      <c r="C1177" s="1" t="s">
        <v>38</v>
      </c>
      <c r="D1177" s="2">
        <v>43101</v>
      </c>
      <c r="E1177" s="2">
        <v>44104</v>
      </c>
      <c r="F1177" s="1" t="s">
        <v>91</v>
      </c>
      <c r="G1177">
        <v>0</v>
      </c>
      <c r="H1177">
        <v>0</v>
      </c>
      <c r="I1177" s="1" t="s">
        <v>16</v>
      </c>
      <c r="J1177" s="1" t="s">
        <v>40</v>
      </c>
      <c r="K1177" s="1" t="s">
        <v>41</v>
      </c>
      <c r="L1177" s="1" t="s">
        <v>42</v>
      </c>
      <c r="M1177" s="1" t="s">
        <v>43</v>
      </c>
      <c r="N1177" s="1" t="s">
        <v>44</v>
      </c>
      <c r="O1177" s="1" t="s">
        <v>45</v>
      </c>
      <c r="P1177" s="1" t="s">
        <v>1509</v>
      </c>
      <c r="Q1177">
        <v>8</v>
      </c>
      <c r="R1177" s="1" t="s">
        <v>22</v>
      </c>
      <c r="S1177">
        <v>214</v>
      </c>
      <c r="T1177" s="1" t="s">
        <v>695</v>
      </c>
      <c r="U1177" s="1" t="s">
        <v>696</v>
      </c>
      <c r="V1177">
        <v>10</v>
      </c>
      <c r="W1177" s="1" t="s">
        <v>98</v>
      </c>
      <c r="X1177" s="1" t="s">
        <v>99</v>
      </c>
      <c r="Y1177" s="1" t="s">
        <v>661</v>
      </c>
      <c r="Z1177">
        <v>223614</v>
      </c>
      <c r="AA1177" t="s">
        <v>1256</v>
      </c>
      <c r="AB1177" t="s">
        <v>1256</v>
      </c>
    </row>
    <row r="1178" spans="1:28">
      <c r="A1178">
        <v>10832</v>
      </c>
      <c r="B1178" s="1" t="s">
        <v>1509</v>
      </c>
      <c r="C1178" s="1" t="s">
        <v>38</v>
      </c>
      <c r="D1178" s="2">
        <v>43101</v>
      </c>
      <c r="E1178" s="2">
        <v>44104</v>
      </c>
      <c r="F1178" s="1" t="s">
        <v>91</v>
      </c>
      <c r="G1178">
        <v>0</v>
      </c>
      <c r="H1178">
        <v>0</v>
      </c>
      <c r="I1178" s="1" t="s">
        <v>16</v>
      </c>
      <c r="J1178" s="1" t="s">
        <v>40</v>
      </c>
      <c r="K1178" s="1" t="s">
        <v>41</v>
      </c>
      <c r="L1178" s="1" t="s">
        <v>42</v>
      </c>
      <c r="M1178" s="1" t="s">
        <v>43</v>
      </c>
      <c r="N1178" s="1" t="s">
        <v>44</v>
      </c>
      <c r="O1178" s="1" t="s">
        <v>45</v>
      </c>
      <c r="P1178" s="1" t="s">
        <v>1509</v>
      </c>
      <c r="Q1178">
        <v>8</v>
      </c>
      <c r="R1178" s="1" t="s">
        <v>22</v>
      </c>
      <c r="S1178">
        <v>214</v>
      </c>
      <c r="T1178" s="1" t="s">
        <v>695</v>
      </c>
      <c r="U1178" s="1" t="s">
        <v>696</v>
      </c>
      <c r="V1178">
        <v>10</v>
      </c>
      <c r="W1178" s="1" t="s">
        <v>98</v>
      </c>
      <c r="X1178" s="1" t="s">
        <v>99</v>
      </c>
      <c r="Y1178" s="1" t="s">
        <v>1510</v>
      </c>
      <c r="Z1178">
        <v>223614</v>
      </c>
      <c r="AA1178" t="s">
        <v>1256</v>
      </c>
      <c r="AB1178" t="s">
        <v>1256</v>
      </c>
    </row>
    <row r="1179" spans="1:28">
      <c r="A1179">
        <v>10832</v>
      </c>
      <c r="B1179" s="1" t="s">
        <v>1509</v>
      </c>
      <c r="C1179" s="1" t="s">
        <v>38</v>
      </c>
      <c r="D1179" s="2">
        <v>43101</v>
      </c>
      <c r="E1179" s="2">
        <v>44104</v>
      </c>
      <c r="F1179" s="1" t="s">
        <v>91</v>
      </c>
      <c r="G1179">
        <v>0</v>
      </c>
      <c r="H1179">
        <v>0</v>
      </c>
      <c r="I1179" s="1" t="s">
        <v>16</v>
      </c>
      <c r="J1179" s="1" t="s">
        <v>40</v>
      </c>
      <c r="K1179" s="1" t="s">
        <v>41</v>
      </c>
      <c r="L1179" s="1" t="s">
        <v>42</v>
      </c>
      <c r="M1179" s="1" t="s">
        <v>43</v>
      </c>
      <c r="N1179" s="1" t="s">
        <v>44</v>
      </c>
      <c r="O1179" s="1" t="s">
        <v>45</v>
      </c>
      <c r="P1179" s="1" t="s">
        <v>1509</v>
      </c>
      <c r="Q1179">
        <v>8</v>
      </c>
      <c r="R1179" s="1" t="s">
        <v>22</v>
      </c>
      <c r="S1179">
        <v>214</v>
      </c>
      <c r="T1179" s="1" t="s">
        <v>695</v>
      </c>
      <c r="U1179" s="1" t="s">
        <v>696</v>
      </c>
      <c r="V1179">
        <v>10</v>
      </c>
      <c r="W1179" s="1" t="s">
        <v>98</v>
      </c>
      <c r="X1179" s="1" t="s">
        <v>99</v>
      </c>
      <c r="Y1179" s="1" t="s">
        <v>52</v>
      </c>
      <c r="Z1179">
        <v>223614</v>
      </c>
      <c r="AA1179" t="s">
        <v>1256</v>
      </c>
      <c r="AB1179" t="s">
        <v>1256</v>
      </c>
    </row>
    <row r="1180" spans="1:28">
      <c r="A1180">
        <v>10832</v>
      </c>
      <c r="B1180" s="1" t="s">
        <v>1509</v>
      </c>
      <c r="C1180" s="1" t="s">
        <v>38</v>
      </c>
      <c r="D1180" s="2">
        <v>43101</v>
      </c>
      <c r="E1180" s="2">
        <v>44104</v>
      </c>
      <c r="F1180" s="1" t="s">
        <v>91</v>
      </c>
      <c r="G1180">
        <v>0</v>
      </c>
      <c r="H1180">
        <v>0</v>
      </c>
      <c r="I1180" s="1" t="s">
        <v>16</v>
      </c>
      <c r="J1180" s="1" t="s">
        <v>40</v>
      </c>
      <c r="K1180" s="1" t="s">
        <v>41</v>
      </c>
      <c r="L1180" s="1" t="s">
        <v>42</v>
      </c>
      <c r="M1180" s="1" t="s">
        <v>43</v>
      </c>
      <c r="N1180" s="1" t="s">
        <v>344</v>
      </c>
      <c r="O1180" s="1" t="s">
        <v>43</v>
      </c>
      <c r="P1180" s="1" t="s">
        <v>1509</v>
      </c>
      <c r="Q1180">
        <v>8</v>
      </c>
      <c r="R1180" s="1" t="s">
        <v>22</v>
      </c>
      <c r="S1180">
        <v>214</v>
      </c>
      <c r="T1180" s="1" t="s">
        <v>695</v>
      </c>
      <c r="U1180" s="1" t="s">
        <v>696</v>
      </c>
      <c r="V1180">
        <v>10</v>
      </c>
      <c r="W1180" s="1" t="s">
        <v>98</v>
      </c>
      <c r="X1180" s="1" t="s">
        <v>99</v>
      </c>
      <c r="Y1180" s="1" t="s">
        <v>661</v>
      </c>
      <c r="Z1180">
        <v>177160</v>
      </c>
      <c r="AA1180" t="s">
        <v>1256</v>
      </c>
      <c r="AB1180" t="s">
        <v>1256</v>
      </c>
    </row>
    <row r="1181" spans="1:28">
      <c r="A1181">
        <v>10832</v>
      </c>
      <c r="B1181" s="1" t="s">
        <v>1509</v>
      </c>
      <c r="C1181" s="1" t="s">
        <v>38</v>
      </c>
      <c r="D1181" s="2">
        <v>43101</v>
      </c>
      <c r="E1181" s="2">
        <v>44104</v>
      </c>
      <c r="F1181" s="1" t="s">
        <v>91</v>
      </c>
      <c r="G1181">
        <v>0</v>
      </c>
      <c r="H1181">
        <v>0</v>
      </c>
      <c r="I1181" s="1" t="s">
        <v>16</v>
      </c>
      <c r="J1181" s="1" t="s">
        <v>40</v>
      </c>
      <c r="K1181" s="1" t="s">
        <v>41</v>
      </c>
      <c r="L1181" s="1" t="s">
        <v>42</v>
      </c>
      <c r="M1181" s="1" t="s">
        <v>43</v>
      </c>
      <c r="N1181" s="1" t="s">
        <v>344</v>
      </c>
      <c r="O1181" s="1" t="s">
        <v>43</v>
      </c>
      <c r="P1181" s="1" t="s">
        <v>1509</v>
      </c>
      <c r="Q1181">
        <v>8</v>
      </c>
      <c r="R1181" s="1" t="s">
        <v>22</v>
      </c>
      <c r="S1181">
        <v>214</v>
      </c>
      <c r="T1181" s="1" t="s">
        <v>695</v>
      </c>
      <c r="U1181" s="1" t="s">
        <v>696</v>
      </c>
      <c r="V1181">
        <v>10</v>
      </c>
      <c r="W1181" s="1" t="s">
        <v>98</v>
      </c>
      <c r="X1181" s="1" t="s">
        <v>99</v>
      </c>
      <c r="Y1181" s="1" t="s">
        <v>1510</v>
      </c>
      <c r="Z1181">
        <v>177160</v>
      </c>
      <c r="AA1181" t="s">
        <v>1256</v>
      </c>
      <c r="AB1181" t="s">
        <v>1256</v>
      </c>
    </row>
    <row r="1182" spans="1:28">
      <c r="A1182">
        <v>10832</v>
      </c>
      <c r="B1182" s="1" t="s">
        <v>1509</v>
      </c>
      <c r="C1182" s="1" t="s">
        <v>38</v>
      </c>
      <c r="D1182" s="2">
        <v>43101</v>
      </c>
      <c r="E1182" s="2">
        <v>44104</v>
      </c>
      <c r="F1182" s="1" t="s">
        <v>91</v>
      </c>
      <c r="G1182">
        <v>0</v>
      </c>
      <c r="H1182">
        <v>0</v>
      </c>
      <c r="I1182" s="1" t="s">
        <v>16</v>
      </c>
      <c r="J1182" s="1" t="s">
        <v>40</v>
      </c>
      <c r="K1182" s="1" t="s">
        <v>41</v>
      </c>
      <c r="L1182" s="1" t="s">
        <v>42</v>
      </c>
      <c r="M1182" s="1" t="s">
        <v>43</v>
      </c>
      <c r="N1182" s="1" t="s">
        <v>344</v>
      </c>
      <c r="O1182" s="1" t="s">
        <v>43</v>
      </c>
      <c r="P1182" s="1" t="s">
        <v>1509</v>
      </c>
      <c r="Q1182">
        <v>8</v>
      </c>
      <c r="R1182" s="1" t="s">
        <v>22</v>
      </c>
      <c r="S1182">
        <v>214</v>
      </c>
      <c r="T1182" s="1" t="s">
        <v>695</v>
      </c>
      <c r="U1182" s="1" t="s">
        <v>696</v>
      </c>
      <c r="V1182">
        <v>10</v>
      </c>
      <c r="W1182" s="1" t="s">
        <v>98</v>
      </c>
      <c r="X1182" s="1" t="s">
        <v>99</v>
      </c>
      <c r="Y1182" s="1" t="s">
        <v>52</v>
      </c>
      <c r="Z1182">
        <v>177160</v>
      </c>
      <c r="AA1182" t="s">
        <v>1256</v>
      </c>
      <c r="AB1182" t="s">
        <v>1256</v>
      </c>
    </row>
    <row r="1183" spans="1:28">
      <c r="A1183">
        <v>10832</v>
      </c>
      <c r="B1183" s="1" t="s">
        <v>1509</v>
      </c>
      <c r="C1183" s="1" t="s">
        <v>38</v>
      </c>
      <c r="D1183" s="2">
        <v>43101</v>
      </c>
      <c r="E1183" s="2">
        <v>44104</v>
      </c>
      <c r="F1183" s="1" t="s">
        <v>91</v>
      </c>
      <c r="G1183">
        <v>0</v>
      </c>
      <c r="H1183">
        <v>0</v>
      </c>
      <c r="I1183" s="1" t="s">
        <v>16</v>
      </c>
      <c r="J1183" s="1" t="s">
        <v>40</v>
      </c>
      <c r="K1183" s="1" t="s">
        <v>41</v>
      </c>
      <c r="L1183" s="1" t="s">
        <v>42</v>
      </c>
      <c r="M1183" s="1" t="s">
        <v>43</v>
      </c>
      <c r="N1183" s="1" t="s">
        <v>373</v>
      </c>
      <c r="O1183" s="1" t="s">
        <v>374</v>
      </c>
      <c r="P1183" s="1" t="s">
        <v>1509</v>
      </c>
      <c r="Q1183">
        <v>8</v>
      </c>
      <c r="R1183" s="1" t="s">
        <v>22</v>
      </c>
      <c r="S1183">
        <v>214</v>
      </c>
      <c r="T1183" s="1" t="s">
        <v>695</v>
      </c>
      <c r="U1183" s="1" t="s">
        <v>696</v>
      </c>
      <c r="V1183">
        <v>10</v>
      </c>
      <c r="W1183" s="1" t="s">
        <v>98</v>
      </c>
      <c r="X1183" s="1" t="s">
        <v>99</v>
      </c>
      <c r="Y1183" s="1" t="s">
        <v>661</v>
      </c>
      <c r="Z1183">
        <v>168000</v>
      </c>
      <c r="AA1183" t="s">
        <v>1256</v>
      </c>
      <c r="AB1183" t="s">
        <v>1256</v>
      </c>
    </row>
    <row r="1184" spans="1:28">
      <c r="A1184">
        <v>10832</v>
      </c>
      <c r="B1184" s="1" t="s">
        <v>1509</v>
      </c>
      <c r="C1184" s="1" t="s">
        <v>38</v>
      </c>
      <c r="D1184" s="2">
        <v>43101</v>
      </c>
      <c r="E1184" s="2">
        <v>44104</v>
      </c>
      <c r="F1184" s="1" t="s">
        <v>91</v>
      </c>
      <c r="G1184">
        <v>0</v>
      </c>
      <c r="H1184">
        <v>0</v>
      </c>
      <c r="I1184" s="1" t="s">
        <v>16</v>
      </c>
      <c r="J1184" s="1" t="s">
        <v>40</v>
      </c>
      <c r="K1184" s="1" t="s">
        <v>41</v>
      </c>
      <c r="L1184" s="1" t="s">
        <v>42</v>
      </c>
      <c r="M1184" s="1" t="s">
        <v>43</v>
      </c>
      <c r="N1184" s="1" t="s">
        <v>373</v>
      </c>
      <c r="O1184" s="1" t="s">
        <v>374</v>
      </c>
      <c r="P1184" s="1" t="s">
        <v>1509</v>
      </c>
      <c r="Q1184">
        <v>8</v>
      </c>
      <c r="R1184" s="1" t="s">
        <v>22</v>
      </c>
      <c r="S1184">
        <v>214</v>
      </c>
      <c r="T1184" s="1" t="s">
        <v>695</v>
      </c>
      <c r="U1184" s="1" t="s">
        <v>696</v>
      </c>
      <c r="V1184">
        <v>10</v>
      </c>
      <c r="W1184" s="1" t="s">
        <v>98</v>
      </c>
      <c r="X1184" s="1" t="s">
        <v>99</v>
      </c>
      <c r="Y1184" s="1" t="s">
        <v>1510</v>
      </c>
      <c r="Z1184">
        <v>168000</v>
      </c>
      <c r="AA1184" t="s">
        <v>1256</v>
      </c>
      <c r="AB1184" t="s">
        <v>1256</v>
      </c>
    </row>
    <row r="1185" spans="1:28">
      <c r="A1185">
        <v>10832</v>
      </c>
      <c r="B1185" s="1" t="s">
        <v>1509</v>
      </c>
      <c r="C1185" s="1" t="s">
        <v>38</v>
      </c>
      <c r="D1185" s="2">
        <v>43101</v>
      </c>
      <c r="E1185" s="2">
        <v>44104</v>
      </c>
      <c r="F1185" s="1" t="s">
        <v>91</v>
      </c>
      <c r="G1185">
        <v>0</v>
      </c>
      <c r="H1185">
        <v>0</v>
      </c>
      <c r="I1185" s="1" t="s">
        <v>16</v>
      </c>
      <c r="J1185" s="1" t="s">
        <v>40</v>
      </c>
      <c r="K1185" s="1" t="s">
        <v>41</v>
      </c>
      <c r="L1185" s="1" t="s">
        <v>42</v>
      </c>
      <c r="M1185" s="1" t="s">
        <v>43</v>
      </c>
      <c r="N1185" s="1" t="s">
        <v>373</v>
      </c>
      <c r="O1185" s="1" t="s">
        <v>374</v>
      </c>
      <c r="P1185" s="1" t="s">
        <v>1509</v>
      </c>
      <c r="Q1185">
        <v>8</v>
      </c>
      <c r="R1185" s="1" t="s">
        <v>22</v>
      </c>
      <c r="S1185">
        <v>214</v>
      </c>
      <c r="T1185" s="1" t="s">
        <v>695</v>
      </c>
      <c r="U1185" s="1" t="s">
        <v>696</v>
      </c>
      <c r="V1185">
        <v>10</v>
      </c>
      <c r="W1185" s="1" t="s">
        <v>98</v>
      </c>
      <c r="X1185" s="1" t="s">
        <v>99</v>
      </c>
      <c r="Y1185" s="1" t="s">
        <v>52</v>
      </c>
      <c r="Z1185">
        <v>168000</v>
      </c>
      <c r="AA1185" t="s">
        <v>1256</v>
      </c>
      <c r="AB1185" t="s">
        <v>1256</v>
      </c>
    </row>
    <row r="1186" spans="1:28">
      <c r="A1186">
        <v>10832</v>
      </c>
      <c r="B1186" s="1" t="s">
        <v>1509</v>
      </c>
      <c r="C1186" s="1" t="s">
        <v>38</v>
      </c>
      <c r="D1186" s="2">
        <v>43101</v>
      </c>
      <c r="E1186" s="2">
        <v>44104</v>
      </c>
      <c r="F1186" s="1" t="s">
        <v>91</v>
      </c>
      <c r="G1186">
        <v>0</v>
      </c>
      <c r="H1186">
        <v>0</v>
      </c>
      <c r="I1186" s="1" t="s">
        <v>16</v>
      </c>
      <c r="J1186" s="1" t="s">
        <v>40</v>
      </c>
      <c r="K1186" s="1" t="s">
        <v>41</v>
      </c>
      <c r="L1186" s="1" t="s">
        <v>42</v>
      </c>
      <c r="M1186" s="1" t="s">
        <v>43</v>
      </c>
      <c r="N1186" s="1" t="s">
        <v>155</v>
      </c>
      <c r="O1186" s="1" t="s">
        <v>156</v>
      </c>
      <c r="P1186" s="1" t="s">
        <v>1509</v>
      </c>
      <c r="Q1186">
        <v>8</v>
      </c>
      <c r="R1186" s="1" t="s">
        <v>22</v>
      </c>
      <c r="S1186">
        <v>214</v>
      </c>
      <c r="T1186" s="1" t="s">
        <v>695</v>
      </c>
      <c r="U1186" s="1" t="s">
        <v>696</v>
      </c>
      <c r="V1186">
        <v>10</v>
      </c>
      <c r="W1186" s="1" t="s">
        <v>98</v>
      </c>
      <c r="X1186" s="1" t="s">
        <v>99</v>
      </c>
      <c r="Y1186" s="1" t="s">
        <v>661</v>
      </c>
      <c r="Z1186">
        <v>260674</v>
      </c>
      <c r="AA1186" t="s">
        <v>1256</v>
      </c>
      <c r="AB1186" t="s">
        <v>1256</v>
      </c>
    </row>
    <row r="1187" spans="1:28">
      <c r="A1187">
        <v>10832</v>
      </c>
      <c r="B1187" s="1" t="s">
        <v>1509</v>
      </c>
      <c r="C1187" s="1" t="s">
        <v>38</v>
      </c>
      <c r="D1187" s="2">
        <v>43101</v>
      </c>
      <c r="E1187" s="2">
        <v>44104</v>
      </c>
      <c r="F1187" s="1" t="s">
        <v>91</v>
      </c>
      <c r="G1187">
        <v>0</v>
      </c>
      <c r="H1187">
        <v>0</v>
      </c>
      <c r="I1187" s="1" t="s">
        <v>16</v>
      </c>
      <c r="J1187" s="1" t="s">
        <v>40</v>
      </c>
      <c r="K1187" s="1" t="s">
        <v>41</v>
      </c>
      <c r="L1187" s="1" t="s">
        <v>42</v>
      </c>
      <c r="M1187" s="1" t="s">
        <v>43</v>
      </c>
      <c r="N1187" s="1" t="s">
        <v>155</v>
      </c>
      <c r="O1187" s="1" t="s">
        <v>156</v>
      </c>
      <c r="P1187" s="1" t="s">
        <v>1509</v>
      </c>
      <c r="Q1187">
        <v>8</v>
      </c>
      <c r="R1187" s="1" t="s">
        <v>22</v>
      </c>
      <c r="S1187">
        <v>214</v>
      </c>
      <c r="T1187" s="1" t="s">
        <v>695</v>
      </c>
      <c r="U1187" s="1" t="s">
        <v>696</v>
      </c>
      <c r="V1187">
        <v>10</v>
      </c>
      <c r="W1187" s="1" t="s">
        <v>98</v>
      </c>
      <c r="X1187" s="1" t="s">
        <v>99</v>
      </c>
      <c r="Y1187" s="1" t="s">
        <v>1510</v>
      </c>
      <c r="Z1187">
        <v>260674</v>
      </c>
      <c r="AA1187" t="s">
        <v>1256</v>
      </c>
      <c r="AB1187" t="s">
        <v>1256</v>
      </c>
    </row>
    <row r="1188" spans="1:28">
      <c r="A1188">
        <v>10832</v>
      </c>
      <c r="B1188" s="1" t="s">
        <v>1509</v>
      </c>
      <c r="C1188" s="1" t="s">
        <v>38</v>
      </c>
      <c r="D1188" s="2">
        <v>43101</v>
      </c>
      <c r="E1188" s="2">
        <v>44104</v>
      </c>
      <c r="F1188" s="1" t="s">
        <v>91</v>
      </c>
      <c r="G1188">
        <v>0</v>
      </c>
      <c r="H1188">
        <v>0</v>
      </c>
      <c r="I1188" s="1" t="s">
        <v>16</v>
      </c>
      <c r="J1188" s="1" t="s">
        <v>40</v>
      </c>
      <c r="K1188" s="1" t="s">
        <v>41</v>
      </c>
      <c r="L1188" s="1" t="s">
        <v>42</v>
      </c>
      <c r="M1188" s="1" t="s">
        <v>43</v>
      </c>
      <c r="N1188" s="1" t="s">
        <v>155</v>
      </c>
      <c r="O1188" s="1" t="s">
        <v>156</v>
      </c>
      <c r="P1188" s="1" t="s">
        <v>1509</v>
      </c>
      <c r="Q1188">
        <v>8</v>
      </c>
      <c r="R1188" s="1" t="s">
        <v>22</v>
      </c>
      <c r="S1188">
        <v>214</v>
      </c>
      <c r="T1188" s="1" t="s">
        <v>695</v>
      </c>
      <c r="U1188" s="1" t="s">
        <v>696</v>
      </c>
      <c r="V1188">
        <v>10</v>
      </c>
      <c r="W1188" s="1" t="s">
        <v>98</v>
      </c>
      <c r="X1188" s="1" t="s">
        <v>99</v>
      </c>
      <c r="Y1188" s="1" t="s">
        <v>52</v>
      </c>
      <c r="Z1188">
        <v>260674</v>
      </c>
      <c r="AA1188" t="s">
        <v>1256</v>
      </c>
      <c r="AB1188" t="s">
        <v>1256</v>
      </c>
    </row>
    <row r="1189" spans="1:28">
      <c r="A1189">
        <v>10851</v>
      </c>
      <c r="B1189" s="1" t="s">
        <v>1511</v>
      </c>
      <c r="C1189" s="1" t="s">
        <v>38</v>
      </c>
      <c r="D1189" s="2">
        <v>42736</v>
      </c>
      <c r="E1189" s="2">
        <v>44561</v>
      </c>
      <c r="F1189" s="1" t="s">
        <v>91</v>
      </c>
      <c r="G1189">
        <v>0</v>
      </c>
      <c r="H1189">
        <v>0</v>
      </c>
      <c r="I1189" s="1" t="s">
        <v>16</v>
      </c>
      <c r="J1189" s="1" t="s">
        <v>40</v>
      </c>
      <c r="K1189" s="1" t="s">
        <v>41</v>
      </c>
      <c r="L1189" s="1" t="s">
        <v>191</v>
      </c>
      <c r="M1189" s="1" t="s">
        <v>192</v>
      </c>
      <c r="N1189" s="1" t="s">
        <v>195</v>
      </c>
      <c r="O1189" s="1" t="s">
        <v>192</v>
      </c>
      <c r="P1189" s="1" t="s">
        <v>1511</v>
      </c>
      <c r="Q1189">
        <v>8</v>
      </c>
      <c r="R1189" s="1" t="s">
        <v>22</v>
      </c>
      <c r="S1189">
        <v>152</v>
      </c>
      <c r="T1189" s="1" t="s">
        <v>721</v>
      </c>
      <c r="U1189" s="1" t="s">
        <v>722</v>
      </c>
      <c r="V1189">
        <v>2</v>
      </c>
      <c r="W1189" s="1" t="s">
        <v>169</v>
      </c>
      <c r="X1189" s="1" t="s">
        <v>169</v>
      </c>
      <c r="Y1189" s="1" t="s">
        <v>414</v>
      </c>
      <c r="Z1189">
        <v>337096</v>
      </c>
      <c r="AA1189" t="s">
        <v>1256</v>
      </c>
      <c r="AB1189" t="s">
        <v>1256</v>
      </c>
    </row>
    <row r="1190" spans="1:28">
      <c r="A1190">
        <v>10866</v>
      </c>
      <c r="B1190" s="1" t="s">
        <v>1476</v>
      </c>
      <c r="C1190" s="1" t="s">
        <v>38</v>
      </c>
      <c r="D1190" s="2">
        <v>43647</v>
      </c>
      <c r="E1190" s="2">
        <v>44377</v>
      </c>
      <c r="F1190" s="1" t="s">
        <v>91</v>
      </c>
      <c r="G1190">
        <v>0</v>
      </c>
      <c r="H1190">
        <v>0</v>
      </c>
      <c r="I1190" s="1" t="s">
        <v>16</v>
      </c>
      <c r="J1190" s="1" t="s">
        <v>40</v>
      </c>
      <c r="K1190" s="1" t="s">
        <v>41</v>
      </c>
      <c r="L1190" s="1" t="s">
        <v>179</v>
      </c>
      <c r="M1190" s="1" t="s">
        <v>180</v>
      </c>
      <c r="N1190" s="1" t="s">
        <v>345</v>
      </c>
      <c r="O1190" s="1" t="s">
        <v>180</v>
      </c>
      <c r="P1190" s="1" t="s">
        <v>1477</v>
      </c>
      <c r="Q1190">
        <v>8</v>
      </c>
      <c r="R1190" s="1" t="s">
        <v>22</v>
      </c>
      <c r="S1190">
        <v>100268</v>
      </c>
      <c r="T1190" s="1" t="s">
        <v>1478</v>
      </c>
      <c r="U1190" s="1" t="s">
        <v>1479</v>
      </c>
      <c r="V1190">
        <v>2</v>
      </c>
      <c r="W1190" s="1" t="s">
        <v>169</v>
      </c>
      <c r="X1190" s="1" t="s">
        <v>169</v>
      </c>
      <c r="Y1190" s="1" t="s">
        <v>414</v>
      </c>
      <c r="Z1190">
        <v>229491</v>
      </c>
      <c r="AA1190" t="s">
        <v>1256</v>
      </c>
      <c r="AB1190" t="s">
        <v>1256</v>
      </c>
    </row>
    <row r="1191" spans="1:28">
      <c r="A1191">
        <v>10866</v>
      </c>
      <c r="B1191" s="1" t="s">
        <v>1476</v>
      </c>
      <c r="C1191" s="1" t="s">
        <v>38</v>
      </c>
      <c r="D1191" s="2">
        <v>43647</v>
      </c>
      <c r="E1191" s="2">
        <v>44377</v>
      </c>
      <c r="F1191" s="1" t="s">
        <v>91</v>
      </c>
      <c r="G1191">
        <v>0</v>
      </c>
      <c r="H1191">
        <v>0</v>
      </c>
      <c r="I1191" s="1" t="s">
        <v>16</v>
      </c>
      <c r="J1191" s="1" t="s">
        <v>40</v>
      </c>
      <c r="K1191" s="1" t="s">
        <v>41</v>
      </c>
      <c r="L1191" s="1" t="s">
        <v>179</v>
      </c>
      <c r="M1191" s="1" t="s">
        <v>180</v>
      </c>
      <c r="N1191" s="1" t="s">
        <v>345</v>
      </c>
      <c r="O1191" s="1" t="s">
        <v>180</v>
      </c>
      <c r="P1191" s="1" t="s">
        <v>1477</v>
      </c>
      <c r="Q1191">
        <v>8</v>
      </c>
      <c r="R1191" s="1" t="s">
        <v>22</v>
      </c>
      <c r="S1191">
        <v>100268</v>
      </c>
      <c r="T1191" s="1" t="s">
        <v>1478</v>
      </c>
      <c r="U1191" s="1" t="s">
        <v>1479</v>
      </c>
      <c r="V1191">
        <v>5</v>
      </c>
      <c r="W1191" s="1" t="s">
        <v>109</v>
      </c>
      <c r="X1191" s="1" t="s">
        <v>109</v>
      </c>
      <c r="Y1191" s="1" t="s">
        <v>414</v>
      </c>
      <c r="Z1191">
        <v>229491</v>
      </c>
      <c r="AA1191" t="s">
        <v>1256</v>
      </c>
      <c r="AB1191" t="s">
        <v>1256</v>
      </c>
    </row>
    <row r="1192" spans="1:28">
      <c r="A1192">
        <v>154</v>
      </c>
      <c r="B1192" s="1" t="s">
        <v>1160</v>
      </c>
      <c r="C1192" s="1" t="s">
        <v>38</v>
      </c>
      <c r="D1192" s="2">
        <v>42552</v>
      </c>
      <c r="E1192" s="2">
        <v>44196</v>
      </c>
      <c r="F1192" s="1" t="s">
        <v>91</v>
      </c>
      <c r="G1192">
        <v>0</v>
      </c>
      <c r="H1192">
        <v>0</v>
      </c>
      <c r="I1192" s="1" t="s">
        <v>16</v>
      </c>
      <c r="J1192" s="1" t="s">
        <v>40</v>
      </c>
      <c r="K1192" s="1" t="s">
        <v>41</v>
      </c>
      <c r="L1192" s="1" t="s">
        <v>42</v>
      </c>
      <c r="M1192" s="1" t="s">
        <v>43</v>
      </c>
      <c r="N1192" s="1" t="s">
        <v>155</v>
      </c>
      <c r="O1192" s="1" t="s">
        <v>156</v>
      </c>
      <c r="P1192" s="1" t="s">
        <v>1160</v>
      </c>
      <c r="Q1192">
        <v>7</v>
      </c>
      <c r="R1192" s="1" t="s">
        <v>314</v>
      </c>
      <c r="S1192">
        <v>217</v>
      </c>
      <c r="T1192" s="1" t="s">
        <v>503</v>
      </c>
      <c r="U1192" s="1" t="s">
        <v>504</v>
      </c>
      <c r="V1192">
        <v>2</v>
      </c>
      <c r="W1192" s="1" t="s">
        <v>169</v>
      </c>
      <c r="X1192" s="1" t="s">
        <v>169</v>
      </c>
      <c r="Y1192" s="1" t="s">
        <v>25</v>
      </c>
      <c r="Z1192">
        <v>260674</v>
      </c>
      <c r="AA1192" t="s">
        <v>1256</v>
      </c>
      <c r="AB1192" t="s">
        <v>1256</v>
      </c>
    </row>
    <row r="1193" spans="1:28">
      <c r="A1193">
        <v>154</v>
      </c>
      <c r="B1193" s="1" t="s">
        <v>1160</v>
      </c>
      <c r="C1193" s="1" t="s">
        <v>38</v>
      </c>
      <c r="D1193" s="2">
        <v>42552</v>
      </c>
      <c r="E1193" s="2">
        <v>44196</v>
      </c>
      <c r="F1193" s="1" t="s">
        <v>91</v>
      </c>
      <c r="G1193">
        <v>0</v>
      </c>
      <c r="H1193">
        <v>0</v>
      </c>
      <c r="I1193" s="1" t="s">
        <v>16</v>
      </c>
      <c r="J1193" s="1" t="s">
        <v>40</v>
      </c>
      <c r="K1193" s="1" t="s">
        <v>41</v>
      </c>
      <c r="L1193" s="1" t="s">
        <v>191</v>
      </c>
      <c r="M1193" s="1" t="s">
        <v>192</v>
      </c>
      <c r="N1193" s="1" t="s">
        <v>195</v>
      </c>
      <c r="O1193" s="1" t="s">
        <v>192</v>
      </c>
      <c r="P1193" s="1" t="s">
        <v>1160</v>
      </c>
      <c r="Q1193">
        <v>7</v>
      </c>
      <c r="R1193" s="1" t="s">
        <v>314</v>
      </c>
      <c r="S1193">
        <v>217</v>
      </c>
      <c r="T1193" s="1" t="s">
        <v>503</v>
      </c>
      <c r="U1193" s="1" t="s">
        <v>504</v>
      </c>
      <c r="V1193">
        <v>2</v>
      </c>
      <c r="W1193" s="1" t="s">
        <v>169</v>
      </c>
      <c r="X1193" s="1" t="s">
        <v>169</v>
      </c>
      <c r="Y1193" s="1" t="s">
        <v>25</v>
      </c>
      <c r="Z1193">
        <v>337096</v>
      </c>
      <c r="AA1193" t="s">
        <v>1256</v>
      </c>
      <c r="AB1193" t="s">
        <v>1256</v>
      </c>
    </row>
    <row r="1194" spans="1:28">
      <c r="A1194">
        <v>235</v>
      </c>
      <c r="B1194" s="1" t="s">
        <v>1123</v>
      </c>
      <c r="C1194" s="1" t="s">
        <v>38</v>
      </c>
      <c r="D1194" s="2">
        <v>43115</v>
      </c>
      <c r="E1194" s="2">
        <v>44561</v>
      </c>
      <c r="F1194" s="1" t="s">
        <v>91</v>
      </c>
      <c r="G1194">
        <v>0</v>
      </c>
      <c r="H1194">
        <v>0</v>
      </c>
      <c r="I1194" s="1" t="s">
        <v>16</v>
      </c>
      <c r="J1194" s="1" t="s">
        <v>40</v>
      </c>
      <c r="K1194" s="1" t="s">
        <v>41</v>
      </c>
      <c r="L1194" s="1" t="s">
        <v>150</v>
      </c>
      <c r="M1194" s="1" t="s">
        <v>151</v>
      </c>
      <c r="N1194" s="1" t="s">
        <v>168</v>
      </c>
      <c r="O1194" s="1" t="s">
        <v>151</v>
      </c>
      <c r="P1194" s="1" t="s">
        <v>1124</v>
      </c>
      <c r="Q1194">
        <v>7</v>
      </c>
      <c r="R1194" s="1" t="s">
        <v>314</v>
      </c>
      <c r="S1194">
        <v>682</v>
      </c>
      <c r="T1194" s="1" t="s">
        <v>506</v>
      </c>
      <c r="U1194" s="1" t="s">
        <v>507</v>
      </c>
      <c r="V1194">
        <v>6</v>
      </c>
      <c r="W1194" s="1" t="s">
        <v>51</v>
      </c>
      <c r="X1194" s="1" t="s">
        <v>51</v>
      </c>
      <c r="Y1194" s="1" t="s">
        <v>25</v>
      </c>
      <c r="Z1194">
        <v>336792</v>
      </c>
      <c r="AA1194" t="s">
        <v>1256</v>
      </c>
      <c r="AB1194" t="s">
        <v>1256</v>
      </c>
    </row>
    <row r="1195" spans="1:28">
      <c r="A1195">
        <v>235</v>
      </c>
      <c r="B1195" s="1" t="s">
        <v>1123</v>
      </c>
      <c r="C1195" s="1" t="s">
        <v>38</v>
      </c>
      <c r="D1195" s="2">
        <v>43115</v>
      </c>
      <c r="E1195" s="2">
        <v>44561</v>
      </c>
      <c r="F1195" s="1" t="s">
        <v>91</v>
      </c>
      <c r="G1195">
        <v>0</v>
      </c>
      <c r="H1195">
        <v>0</v>
      </c>
      <c r="I1195" s="1" t="s">
        <v>16</v>
      </c>
      <c r="J1195" s="1" t="s">
        <v>40</v>
      </c>
      <c r="K1195" s="1" t="s">
        <v>41</v>
      </c>
      <c r="L1195" s="1" t="s">
        <v>150</v>
      </c>
      <c r="M1195" s="1" t="s">
        <v>151</v>
      </c>
      <c r="N1195" s="1" t="s">
        <v>168</v>
      </c>
      <c r="O1195" s="1" t="s">
        <v>151</v>
      </c>
      <c r="P1195" s="1" t="s">
        <v>1124</v>
      </c>
      <c r="Q1195">
        <v>7</v>
      </c>
      <c r="R1195" s="1" t="s">
        <v>314</v>
      </c>
      <c r="S1195">
        <v>723</v>
      </c>
      <c r="T1195" s="1" t="s">
        <v>558</v>
      </c>
      <c r="U1195" s="1" t="s">
        <v>559</v>
      </c>
      <c r="V1195">
        <v>6</v>
      </c>
      <c r="W1195" s="1" t="s">
        <v>51</v>
      </c>
      <c r="X1195" s="1" t="s">
        <v>51</v>
      </c>
      <c r="Y1195" s="1" t="s">
        <v>25</v>
      </c>
      <c r="Z1195">
        <v>336792</v>
      </c>
      <c r="AA1195" t="s">
        <v>1256</v>
      </c>
      <c r="AB1195" t="s">
        <v>1256</v>
      </c>
    </row>
    <row r="1196" spans="1:28">
      <c r="A1196">
        <v>235</v>
      </c>
      <c r="B1196" s="1" t="s">
        <v>1123</v>
      </c>
      <c r="C1196" s="1" t="s">
        <v>38</v>
      </c>
      <c r="D1196" s="2">
        <v>43115</v>
      </c>
      <c r="E1196" s="2">
        <v>44561</v>
      </c>
      <c r="F1196" s="1" t="s">
        <v>91</v>
      </c>
      <c r="G1196">
        <v>0</v>
      </c>
      <c r="H1196">
        <v>0</v>
      </c>
      <c r="I1196" s="1" t="s">
        <v>16</v>
      </c>
      <c r="J1196" s="1" t="s">
        <v>40</v>
      </c>
      <c r="K1196" s="1" t="s">
        <v>41</v>
      </c>
      <c r="L1196" s="1" t="s">
        <v>150</v>
      </c>
      <c r="M1196" s="1" t="s">
        <v>151</v>
      </c>
      <c r="N1196" s="1" t="s">
        <v>168</v>
      </c>
      <c r="O1196" s="1" t="s">
        <v>151</v>
      </c>
      <c r="P1196" s="1" t="s">
        <v>1124</v>
      </c>
      <c r="Q1196">
        <v>7</v>
      </c>
      <c r="R1196" s="1" t="s">
        <v>314</v>
      </c>
      <c r="S1196">
        <v>682</v>
      </c>
      <c r="T1196" s="1" t="s">
        <v>506</v>
      </c>
      <c r="U1196" s="1" t="s">
        <v>507</v>
      </c>
      <c r="V1196">
        <v>6</v>
      </c>
      <c r="W1196" s="1" t="s">
        <v>51</v>
      </c>
      <c r="X1196" s="1" t="s">
        <v>51</v>
      </c>
      <c r="Y1196" s="1" t="s">
        <v>558</v>
      </c>
      <c r="Z1196">
        <v>336792</v>
      </c>
      <c r="AA1196" t="s">
        <v>1256</v>
      </c>
      <c r="AB1196" t="s">
        <v>1256</v>
      </c>
    </row>
    <row r="1197" spans="1:28">
      <c r="A1197">
        <v>235</v>
      </c>
      <c r="B1197" s="1" t="s">
        <v>1123</v>
      </c>
      <c r="C1197" s="1" t="s">
        <v>38</v>
      </c>
      <c r="D1197" s="2">
        <v>43115</v>
      </c>
      <c r="E1197" s="2">
        <v>44561</v>
      </c>
      <c r="F1197" s="1" t="s">
        <v>91</v>
      </c>
      <c r="G1197">
        <v>0</v>
      </c>
      <c r="H1197">
        <v>0</v>
      </c>
      <c r="I1197" s="1" t="s">
        <v>16</v>
      </c>
      <c r="J1197" s="1" t="s">
        <v>40</v>
      </c>
      <c r="K1197" s="1" t="s">
        <v>41</v>
      </c>
      <c r="L1197" s="1" t="s">
        <v>150</v>
      </c>
      <c r="M1197" s="1" t="s">
        <v>151</v>
      </c>
      <c r="N1197" s="1" t="s">
        <v>168</v>
      </c>
      <c r="O1197" s="1" t="s">
        <v>151</v>
      </c>
      <c r="P1197" s="1" t="s">
        <v>1124</v>
      </c>
      <c r="Q1197">
        <v>7</v>
      </c>
      <c r="R1197" s="1" t="s">
        <v>314</v>
      </c>
      <c r="S1197">
        <v>723</v>
      </c>
      <c r="T1197" s="1" t="s">
        <v>558</v>
      </c>
      <c r="U1197" s="1" t="s">
        <v>559</v>
      </c>
      <c r="V1197">
        <v>6</v>
      </c>
      <c r="W1197" s="1" t="s">
        <v>51</v>
      </c>
      <c r="X1197" s="1" t="s">
        <v>51</v>
      </c>
      <c r="Y1197" s="1" t="s">
        <v>558</v>
      </c>
      <c r="Z1197">
        <v>336792</v>
      </c>
      <c r="AA1197" t="s">
        <v>1256</v>
      </c>
      <c r="AB1197" t="s">
        <v>1256</v>
      </c>
    </row>
    <row r="1198" spans="1:28">
      <c r="A1198">
        <v>235</v>
      </c>
      <c r="B1198" s="1" t="s">
        <v>1123</v>
      </c>
      <c r="C1198" s="1" t="s">
        <v>38</v>
      </c>
      <c r="D1198" s="2">
        <v>43115</v>
      </c>
      <c r="E1198" s="2">
        <v>44561</v>
      </c>
      <c r="F1198" s="1" t="s">
        <v>91</v>
      </c>
      <c r="G1198">
        <v>0</v>
      </c>
      <c r="H1198">
        <v>0</v>
      </c>
      <c r="I1198" s="1" t="s">
        <v>16</v>
      </c>
      <c r="J1198" s="1" t="s">
        <v>40</v>
      </c>
      <c r="K1198" s="1" t="s">
        <v>41</v>
      </c>
      <c r="L1198" s="1" t="s">
        <v>301</v>
      </c>
      <c r="M1198" s="1" t="s">
        <v>302</v>
      </c>
      <c r="N1198" s="1" t="s">
        <v>303</v>
      </c>
      <c r="O1198" s="1" t="s">
        <v>304</v>
      </c>
      <c r="P1198" s="1" t="s">
        <v>1124</v>
      </c>
      <c r="Q1198">
        <v>7</v>
      </c>
      <c r="R1198" s="1" t="s">
        <v>314</v>
      </c>
      <c r="S1198">
        <v>682</v>
      </c>
      <c r="T1198" s="1" t="s">
        <v>506</v>
      </c>
      <c r="U1198" s="1" t="s">
        <v>507</v>
      </c>
      <c r="V1198">
        <v>6</v>
      </c>
      <c r="W1198" s="1" t="s">
        <v>51</v>
      </c>
      <c r="X1198" s="1" t="s">
        <v>51</v>
      </c>
      <c r="Y1198" s="1" t="s">
        <v>25</v>
      </c>
      <c r="Z1198">
        <v>129574</v>
      </c>
      <c r="AA1198" t="s">
        <v>1256</v>
      </c>
      <c r="AB1198" t="s">
        <v>1256</v>
      </c>
    </row>
    <row r="1199" spans="1:28">
      <c r="A1199">
        <v>235</v>
      </c>
      <c r="B1199" s="1" t="s">
        <v>1123</v>
      </c>
      <c r="C1199" s="1" t="s">
        <v>38</v>
      </c>
      <c r="D1199" s="2">
        <v>43115</v>
      </c>
      <c r="E1199" s="2">
        <v>44561</v>
      </c>
      <c r="F1199" s="1" t="s">
        <v>91</v>
      </c>
      <c r="G1199">
        <v>0</v>
      </c>
      <c r="H1199">
        <v>0</v>
      </c>
      <c r="I1199" s="1" t="s">
        <v>16</v>
      </c>
      <c r="J1199" s="1" t="s">
        <v>40</v>
      </c>
      <c r="K1199" s="1" t="s">
        <v>41</v>
      </c>
      <c r="L1199" s="1" t="s">
        <v>301</v>
      </c>
      <c r="M1199" s="1" t="s">
        <v>302</v>
      </c>
      <c r="N1199" s="1" t="s">
        <v>303</v>
      </c>
      <c r="O1199" s="1" t="s">
        <v>304</v>
      </c>
      <c r="P1199" s="1" t="s">
        <v>1124</v>
      </c>
      <c r="Q1199">
        <v>7</v>
      </c>
      <c r="R1199" s="1" t="s">
        <v>314</v>
      </c>
      <c r="S1199">
        <v>723</v>
      </c>
      <c r="T1199" s="1" t="s">
        <v>558</v>
      </c>
      <c r="U1199" s="1" t="s">
        <v>559</v>
      </c>
      <c r="V1199">
        <v>6</v>
      </c>
      <c r="W1199" s="1" t="s">
        <v>51</v>
      </c>
      <c r="X1199" s="1" t="s">
        <v>51</v>
      </c>
      <c r="Y1199" s="1" t="s">
        <v>25</v>
      </c>
      <c r="Z1199">
        <v>129574</v>
      </c>
      <c r="AA1199" t="s">
        <v>1256</v>
      </c>
      <c r="AB1199" t="s">
        <v>1256</v>
      </c>
    </row>
    <row r="1200" spans="1:28">
      <c r="A1200">
        <v>235</v>
      </c>
      <c r="B1200" s="1" t="s">
        <v>1123</v>
      </c>
      <c r="C1200" s="1" t="s">
        <v>38</v>
      </c>
      <c r="D1200" s="2">
        <v>43115</v>
      </c>
      <c r="E1200" s="2">
        <v>44561</v>
      </c>
      <c r="F1200" s="1" t="s">
        <v>91</v>
      </c>
      <c r="G1200">
        <v>0</v>
      </c>
      <c r="H1200">
        <v>0</v>
      </c>
      <c r="I1200" s="1" t="s">
        <v>16</v>
      </c>
      <c r="J1200" s="1" t="s">
        <v>40</v>
      </c>
      <c r="K1200" s="1" t="s">
        <v>41</v>
      </c>
      <c r="L1200" s="1" t="s">
        <v>301</v>
      </c>
      <c r="M1200" s="1" t="s">
        <v>302</v>
      </c>
      <c r="N1200" s="1" t="s">
        <v>303</v>
      </c>
      <c r="O1200" s="1" t="s">
        <v>304</v>
      </c>
      <c r="P1200" s="1" t="s">
        <v>1124</v>
      </c>
      <c r="Q1200">
        <v>7</v>
      </c>
      <c r="R1200" s="1" t="s">
        <v>314</v>
      </c>
      <c r="S1200">
        <v>682</v>
      </c>
      <c r="T1200" s="1" t="s">
        <v>506</v>
      </c>
      <c r="U1200" s="1" t="s">
        <v>507</v>
      </c>
      <c r="V1200">
        <v>6</v>
      </c>
      <c r="W1200" s="1" t="s">
        <v>51</v>
      </c>
      <c r="X1200" s="1" t="s">
        <v>51</v>
      </c>
      <c r="Y1200" s="1" t="s">
        <v>558</v>
      </c>
      <c r="Z1200">
        <v>129574</v>
      </c>
      <c r="AA1200" t="s">
        <v>1256</v>
      </c>
      <c r="AB1200" t="s">
        <v>1256</v>
      </c>
    </row>
    <row r="1201" spans="1:28">
      <c r="A1201">
        <v>235</v>
      </c>
      <c r="B1201" s="1" t="s">
        <v>1123</v>
      </c>
      <c r="C1201" s="1" t="s">
        <v>38</v>
      </c>
      <c r="D1201" s="2">
        <v>43115</v>
      </c>
      <c r="E1201" s="2">
        <v>44561</v>
      </c>
      <c r="F1201" s="1" t="s">
        <v>91</v>
      </c>
      <c r="G1201">
        <v>0</v>
      </c>
      <c r="H1201">
        <v>0</v>
      </c>
      <c r="I1201" s="1" t="s">
        <v>16</v>
      </c>
      <c r="J1201" s="1" t="s">
        <v>40</v>
      </c>
      <c r="K1201" s="1" t="s">
        <v>41</v>
      </c>
      <c r="L1201" s="1" t="s">
        <v>301</v>
      </c>
      <c r="M1201" s="1" t="s">
        <v>302</v>
      </c>
      <c r="N1201" s="1" t="s">
        <v>303</v>
      </c>
      <c r="O1201" s="1" t="s">
        <v>304</v>
      </c>
      <c r="P1201" s="1" t="s">
        <v>1124</v>
      </c>
      <c r="Q1201">
        <v>7</v>
      </c>
      <c r="R1201" s="1" t="s">
        <v>314</v>
      </c>
      <c r="S1201">
        <v>723</v>
      </c>
      <c r="T1201" s="1" t="s">
        <v>558</v>
      </c>
      <c r="U1201" s="1" t="s">
        <v>559</v>
      </c>
      <c r="V1201">
        <v>6</v>
      </c>
      <c r="W1201" s="1" t="s">
        <v>51</v>
      </c>
      <c r="X1201" s="1" t="s">
        <v>51</v>
      </c>
      <c r="Y1201" s="1" t="s">
        <v>558</v>
      </c>
      <c r="Z1201">
        <v>129574</v>
      </c>
      <c r="AA1201" t="s">
        <v>1256</v>
      </c>
      <c r="AB1201" t="s">
        <v>1256</v>
      </c>
    </row>
    <row r="1202" spans="1:28">
      <c r="A1202">
        <v>235</v>
      </c>
      <c r="B1202" s="1" t="s">
        <v>1123</v>
      </c>
      <c r="C1202" s="1" t="s">
        <v>38</v>
      </c>
      <c r="D1202" s="2">
        <v>43115</v>
      </c>
      <c r="E1202" s="2">
        <v>44561</v>
      </c>
      <c r="F1202" s="1" t="s">
        <v>91</v>
      </c>
      <c r="G1202">
        <v>0</v>
      </c>
      <c r="H1202">
        <v>0</v>
      </c>
      <c r="I1202" s="1" t="s">
        <v>16</v>
      </c>
      <c r="J1202" s="1" t="s">
        <v>40</v>
      </c>
      <c r="K1202" s="1" t="s">
        <v>41</v>
      </c>
      <c r="L1202" s="1" t="s">
        <v>301</v>
      </c>
      <c r="M1202" s="1" t="s">
        <v>302</v>
      </c>
      <c r="N1202" s="1" t="s">
        <v>582</v>
      </c>
      <c r="O1202" s="1" t="s">
        <v>583</v>
      </c>
      <c r="P1202" s="1" t="s">
        <v>1124</v>
      </c>
      <c r="Q1202">
        <v>7</v>
      </c>
      <c r="R1202" s="1" t="s">
        <v>314</v>
      </c>
      <c r="S1202">
        <v>682</v>
      </c>
      <c r="T1202" s="1" t="s">
        <v>506</v>
      </c>
      <c r="U1202" s="1" t="s">
        <v>507</v>
      </c>
      <c r="V1202">
        <v>6</v>
      </c>
      <c r="W1202" s="1" t="s">
        <v>51</v>
      </c>
      <c r="X1202" s="1" t="s">
        <v>51</v>
      </c>
      <c r="Y1202" s="1" t="s">
        <v>25</v>
      </c>
      <c r="Z1202">
        <v>173491</v>
      </c>
      <c r="AA1202" t="s">
        <v>1256</v>
      </c>
      <c r="AB1202" t="s">
        <v>1256</v>
      </c>
    </row>
    <row r="1203" spans="1:28">
      <c r="A1203">
        <v>235</v>
      </c>
      <c r="B1203" s="1" t="s">
        <v>1123</v>
      </c>
      <c r="C1203" s="1" t="s">
        <v>38</v>
      </c>
      <c r="D1203" s="2">
        <v>43115</v>
      </c>
      <c r="E1203" s="2">
        <v>44561</v>
      </c>
      <c r="F1203" s="1" t="s">
        <v>91</v>
      </c>
      <c r="G1203">
        <v>0</v>
      </c>
      <c r="H1203">
        <v>0</v>
      </c>
      <c r="I1203" s="1" t="s">
        <v>16</v>
      </c>
      <c r="J1203" s="1" t="s">
        <v>40</v>
      </c>
      <c r="K1203" s="1" t="s">
        <v>41</v>
      </c>
      <c r="L1203" s="1" t="s">
        <v>301</v>
      </c>
      <c r="M1203" s="1" t="s">
        <v>302</v>
      </c>
      <c r="N1203" s="1" t="s">
        <v>582</v>
      </c>
      <c r="O1203" s="1" t="s">
        <v>583</v>
      </c>
      <c r="P1203" s="1" t="s">
        <v>1124</v>
      </c>
      <c r="Q1203">
        <v>7</v>
      </c>
      <c r="R1203" s="1" t="s">
        <v>314</v>
      </c>
      <c r="S1203">
        <v>723</v>
      </c>
      <c r="T1203" s="1" t="s">
        <v>558</v>
      </c>
      <c r="U1203" s="1" t="s">
        <v>559</v>
      </c>
      <c r="V1203">
        <v>6</v>
      </c>
      <c r="W1203" s="1" t="s">
        <v>51</v>
      </c>
      <c r="X1203" s="1" t="s">
        <v>51</v>
      </c>
      <c r="Y1203" s="1" t="s">
        <v>25</v>
      </c>
      <c r="Z1203">
        <v>173491</v>
      </c>
      <c r="AA1203" t="s">
        <v>1256</v>
      </c>
      <c r="AB1203" t="s">
        <v>1256</v>
      </c>
    </row>
    <row r="1204" spans="1:28">
      <c r="A1204">
        <v>235</v>
      </c>
      <c r="B1204" s="1" t="s">
        <v>1123</v>
      </c>
      <c r="C1204" s="1" t="s">
        <v>38</v>
      </c>
      <c r="D1204" s="2">
        <v>43115</v>
      </c>
      <c r="E1204" s="2">
        <v>44561</v>
      </c>
      <c r="F1204" s="1" t="s">
        <v>91</v>
      </c>
      <c r="G1204">
        <v>0</v>
      </c>
      <c r="H1204">
        <v>0</v>
      </c>
      <c r="I1204" s="1" t="s">
        <v>16</v>
      </c>
      <c r="J1204" s="1" t="s">
        <v>40</v>
      </c>
      <c r="K1204" s="1" t="s">
        <v>41</v>
      </c>
      <c r="L1204" s="1" t="s">
        <v>301</v>
      </c>
      <c r="M1204" s="1" t="s">
        <v>302</v>
      </c>
      <c r="N1204" s="1" t="s">
        <v>582</v>
      </c>
      <c r="O1204" s="1" t="s">
        <v>583</v>
      </c>
      <c r="P1204" s="1" t="s">
        <v>1124</v>
      </c>
      <c r="Q1204">
        <v>7</v>
      </c>
      <c r="R1204" s="1" t="s">
        <v>314</v>
      </c>
      <c r="S1204">
        <v>682</v>
      </c>
      <c r="T1204" s="1" t="s">
        <v>506</v>
      </c>
      <c r="U1204" s="1" t="s">
        <v>507</v>
      </c>
      <c r="V1204">
        <v>6</v>
      </c>
      <c r="W1204" s="1" t="s">
        <v>51</v>
      </c>
      <c r="X1204" s="1" t="s">
        <v>51</v>
      </c>
      <c r="Y1204" s="1" t="s">
        <v>558</v>
      </c>
      <c r="Z1204">
        <v>173491</v>
      </c>
      <c r="AA1204" t="s">
        <v>1256</v>
      </c>
      <c r="AB1204" t="s">
        <v>1256</v>
      </c>
    </row>
    <row r="1205" spans="1:28">
      <c r="A1205">
        <v>235</v>
      </c>
      <c r="B1205" s="1" t="s">
        <v>1123</v>
      </c>
      <c r="C1205" s="1" t="s">
        <v>38</v>
      </c>
      <c r="D1205" s="2">
        <v>43115</v>
      </c>
      <c r="E1205" s="2">
        <v>44561</v>
      </c>
      <c r="F1205" s="1" t="s">
        <v>91</v>
      </c>
      <c r="G1205">
        <v>0</v>
      </c>
      <c r="H1205">
        <v>0</v>
      </c>
      <c r="I1205" s="1" t="s">
        <v>16</v>
      </c>
      <c r="J1205" s="1" t="s">
        <v>40</v>
      </c>
      <c r="K1205" s="1" t="s">
        <v>41</v>
      </c>
      <c r="L1205" s="1" t="s">
        <v>301</v>
      </c>
      <c r="M1205" s="1" t="s">
        <v>302</v>
      </c>
      <c r="N1205" s="1" t="s">
        <v>582</v>
      </c>
      <c r="O1205" s="1" t="s">
        <v>583</v>
      </c>
      <c r="P1205" s="1" t="s">
        <v>1124</v>
      </c>
      <c r="Q1205">
        <v>7</v>
      </c>
      <c r="R1205" s="1" t="s">
        <v>314</v>
      </c>
      <c r="S1205">
        <v>723</v>
      </c>
      <c r="T1205" s="1" t="s">
        <v>558</v>
      </c>
      <c r="U1205" s="1" t="s">
        <v>559</v>
      </c>
      <c r="V1205">
        <v>6</v>
      </c>
      <c r="W1205" s="1" t="s">
        <v>51</v>
      </c>
      <c r="X1205" s="1" t="s">
        <v>51</v>
      </c>
      <c r="Y1205" s="1" t="s">
        <v>558</v>
      </c>
      <c r="Z1205">
        <v>173491</v>
      </c>
      <c r="AA1205" t="s">
        <v>1256</v>
      </c>
      <c r="AB1205" t="s">
        <v>1256</v>
      </c>
    </row>
    <row r="1206" spans="1:28">
      <c r="A1206">
        <v>10855</v>
      </c>
      <c r="B1206" s="1" t="s">
        <v>1512</v>
      </c>
      <c r="C1206" s="1" t="s">
        <v>38</v>
      </c>
      <c r="D1206" s="2">
        <v>41730</v>
      </c>
      <c r="E1206" s="2">
        <v>43921</v>
      </c>
      <c r="F1206" s="1" t="s">
        <v>91</v>
      </c>
      <c r="G1206">
        <v>0</v>
      </c>
      <c r="H1206">
        <v>0</v>
      </c>
      <c r="I1206" s="1" t="s">
        <v>16</v>
      </c>
      <c r="J1206" s="1" t="s">
        <v>40</v>
      </c>
      <c r="K1206" s="1" t="s">
        <v>41</v>
      </c>
      <c r="L1206" s="1" t="s">
        <v>251</v>
      </c>
      <c r="M1206" s="1" t="s">
        <v>252</v>
      </c>
      <c r="N1206" s="1" t="s">
        <v>257</v>
      </c>
      <c r="O1206" s="1" t="s">
        <v>258</v>
      </c>
      <c r="P1206" s="1" t="s">
        <v>1513</v>
      </c>
      <c r="Q1206">
        <v>7</v>
      </c>
      <c r="R1206" s="1" t="s">
        <v>314</v>
      </c>
      <c r="S1206">
        <v>505</v>
      </c>
      <c r="T1206" s="1" t="s">
        <v>481</v>
      </c>
      <c r="U1206" s="1" t="s">
        <v>482</v>
      </c>
      <c r="V1206">
        <v>2</v>
      </c>
      <c r="W1206" s="1" t="s">
        <v>169</v>
      </c>
      <c r="X1206" s="1" t="s">
        <v>169</v>
      </c>
      <c r="Y1206" s="1" t="s">
        <v>34</v>
      </c>
      <c r="Z1206">
        <v>135955</v>
      </c>
      <c r="AA1206" t="s">
        <v>1256</v>
      </c>
      <c r="AB1206" t="s">
        <v>1256</v>
      </c>
    </row>
    <row r="1207" spans="1:28">
      <c r="A1207">
        <v>10855</v>
      </c>
      <c r="B1207" s="1" t="s">
        <v>1512</v>
      </c>
      <c r="C1207" s="1" t="s">
        <v>38</v>
      </c>
      <c r="D1207" s="2">
        <v>41730</v>
      </c>
      <c r="E1207" s="2">
        <v>43921</v>
      </c>
      <c r="F1207" s="1" t="s">
        <v>91</v>
      </c>
      <c r="G1207">
        <v>0</v>
      </c>
      <c r="H1207">
        <v>0</v>
      </c>
      <c r="I1207" s="1" t="s">
        <v>16</v>
      </c>
      <c r="J1207" s="1" t="s">
        <v>40</v>
      </c>
      <c r="K1207" s="1" t="s">
        <v>41</v>
      </c>
      <c r="L1207" s="1" t="s">
        <v>251</v>
      </c>
      <c r="M1207" s="1" t="s">
        <v>252</v>
      </c>
      <c r="N1207" s="1" t="s">
        <v>253</v>
      </c>
      <c r="O1207" s="1" t="s">
        <v>254</v>
      </c>
      <c r="P1207" s="1" t="s">
        <v>1513</v>
      </c>
      <c r="Q1207">
        <v>7</v>
      </c>
      <c r="R1207" s="1" t="s">
        <v>314</v>
      </c>
      <c r="S1207">
        <v>505</v>
      </c>
      <c r="T1207" s="1" t="s">
        <v>481</v>
      </c>
      <c r="U1207" s="1" t="s">
        <v>482</v>
      </c>
      <c r="V1207">
        <v>2</v>
      </c>
      <c r="W1207" s="1" t="s">
        <v>169</v>
      </c>
      <c r="X1207" s="1" t="s">
        <v>169</v>
      </c>
      <c r="Y1207" s="1" t="s">
        <v>34</v>
      </c>
      <c r="Z1207">
        <v>441555</v>
      </c>
      <c r="AA1207" t="s">
        <v>1256</v>
      </c>
      <c r="AB1207" t="s">
        <v>1256</v>
      </c>
    </row>
    <row r="1208" spans="1:28">
      <c r="A1208">
        <v>10855</v>
      </c>
      <c r="B1208" s="1" t="s">
        <v>1512</v>
      </c>
      <c r="C1208" s="1" t="s">
        <v>38</v>
      </c>
      <c r="D1208" s="2">
        <v>41730</v>
      </c>
      <c r="E1208" s="2">
        <v>43921</v>
      </c>
      <c r="F1208" s="1" t="s">
        <v>91</v>
      </c>
      <c r="G1208">
        <v>0</v>
      </c>
      <c r="H1208">
        <v>0</v>
      </c>
      <c r="I1208" s="1" t="s">
        <v>16</v>
      </c>
      <c r="J1208" s="1" t="s">
        <v>40</v>
      </c>
      <c r="K1208" s="1" t="s">
        <v>41</v>
      </c>
      <c r="L1208" s="1" t="s">
        <v>251</v>
      </c>
      <c r="M1208" s="1" t="s">
        <v>252</v>
      </c>
      <c r="N1208" s="1" t="s">
        <v>255</v>
      </c>
      <c r="O1208" s="1" t="s">
        <v>256</v>
      </c>
      <c r="P1208" s="1" t="s">
        <v>1513</v>
      </c>
      <c r="Q1208">
        <v>7</v>
      </c>
      <c r="R1208" s="1" t="s">
        <v>314</v>
      </c>
      <c r="S1208">
        <v>505</v>
      </c>
      <c r="T1208" s="1" t="s">
        <v>481</v>
      </c>
      <c r="U1208" s="1" t="s">
        <v>482</v>
      </c>
      <c r="V1208">
        <v>2</v>
      </c>
      <c r="W1208" s="1" t="s">
        <v>169</v>
      </c>
      <c r="X1208" s="1" t="s">
        <v>169</v>
      </c>
      <c r="Y1208" s="1" t="s">
        <v>34</v>
      </c>
      <c r="Z1208">
        <v>360050</v>
      </c>
      <c r="AA1208" t="s">
        <v>1256</v>
      </c>
      <c r="AB1208" t="s">
        <v>1256</v>
      </c>
    </row>
    <row r="1209" spans="1:28">
      <c r="A1209">
        <v>10855</v>
      </c>
      <c r="B1209" s="1" t="s">
        <v>1512</v>
      </c>
      <c r="C1209" s="1" t="s">
        <v>38</v>
      </c>
      <c r="D1209" s="2">
        <v>41730</v>
      </c>
      <c r="E1209" s="2">
        <v>43921</v>
      </c>
      <c r="F1209" s="1" t="s">
        <v>91</v>
      </c>
      <c r="G1209">
        <v>0</v>
      </c>
      <c r="H1209">
        <v>0</v>
      </c>
      <c r="I1209" s="1" t="s">
        <v>16</v>
      </c>
      <c r="J1209" s="1" t="s">
        <v>40</v>
      </c>
      <c r="K1209" s="1" t="s">
        <v>41</v>
      </c>
      <c r="L1209" s="1" t="s">
        <v>191</v>
      </c>
      <c r="M1209" s="1" t="s">
        <v>192</v>
      </c>
      <c r="N1209" s="1" t="s">
        <v>195</v>
      </c>
      <c r="O1209" s="1" t="s">
        <v>192</v>
      </c>
      <c r="P1209" s="1" t="s">
        <v>1513</v>
      </c>
      <c r="Q1209">
        <v>7</v>
      </c>
      <c r="R1209" s="1" t="s">
        <v>314</v>
      </c>
      <c r="S1209">
        <v>505</v>
      </c>
      <c r="T1209" s="1" t="s">
        <v>481</v>
      </c>
      <c r="U1209" s="1" t="s">
        <v>482</v>
      </c>
      <c r="V1209">
        <v>2</v>
      </c>
      <c r="W1209" s="1" t="s">
        <v>169</v>
      </c>
      <c r="X1209" s="1" t="s">
        <v>169</v>
      </c>
      <c r="Y1209" s="1" t="s">
        <v>34</v>
      </c>
      <c r="Z1209">
        <v>337096</v>
      </c>
      <c r="AA1209" t="s">
        <v>1256</v>
      </c>
      <c r="AB1209" t="s">
        <v>1256</v>
      </c>
    </row>
    <row r="1210" spans="1:28">
      <c r="A1210">
        <v>10855</v>
      </c>
      <c r="B1210" s="1" t="s">
        <v>1512</v>
      </c>
      <c r="C1210" s="1" t="s">
        <v>38</v>
      </c>
      <c r="D1210" s="2">
        <v>41730</v>
      </c>
      <c r="E1210" s="2">
        <v>43921</v>
      </c>
      <c r="F1210" s="1" t="s">
        <v>91</v>
      </c>
      <c r="G1210">
        <v>0</v>
      </c>
      <c r="H1210">
        <v>0</v>
      </c>
      <c r="I1210" s="1" t="s">
        <v>16</v>
      </c>
      <c r="J1210" s="1" t="s">
        <v>40</v>
      </c>
      <c r="K1210" s="1" t="s">
        <v>41</v>
      </c>
      <c r="L1210" s="1" t="s">
        <v>191</v>
      </c>
      <c r="M1210" s="1" t="s">
        <v>192</v>
      </c>
      <c r="N1210" s="1" t="s">
        <v>371</v>
      </c>
      <c r="O1210" s="1" t="s">
        <v>372</v>
      </c>
      <c r="P1210" s="1" t="s">
        <v>1513</v>
      </c>
      <c r="Q1210">
        <v>7</v>
      </c>
      <c r="R1210" s="1" t="s">
        <v>314</v>
      </c>
      <c r="S1210">
        <v>505</v>
      </c>
      <c r="T1210" s="1" t="s">
        <v>481</v>
      </c>
      <c r="U1210" s="1" t="s">
        <v>482</v>
      </c>
      <c r="V1210">
        <v>2</v>
      </c>
      <c r="W1210" s="1" t="s">
        <v>169</v>
      </c>
      <c r="X1210" s="1" t="s">
        <v>169</v>
      </c>
      <c r="Y1210" s="1" t="s">
        <v>34</v>
      </c>
      <c r="Z1210">
        <v>196875</v>
      </c>
      <c r="AA1210" t="s">
        <v>1256</v>
      </c>
      <c r="AB1210" t="s">
        <v>1256</v>
      </c>
    </row>
    <row r="1211" spans="1:28">
      <c r="A1211">
        <v>10855</v>
      </c>
      <c r="B1211" s="1" t="s">
        <v>1512</v>
      </c>
      <c r="C1211" s="1" t="s">
        <v>38</v>
      </c>
      <c r="D1211" s="2">
        <v>41730</v>
      </c>
      <c r="E1211" s="2">
        <v>43921</v>
      </c>
      <c r="F1211" s="1" t="s">
        <v>91</v>
      </c>
      <c r="G1211">
        <v>0</v>
      </c>
      <c r="H1211">
        <v>0</v>
      </c>
      <c r="I1211" s="1" t="s">
        <v>16</v>
      </c>
      <c r="J1211" s="1" t="s">
        <v>40</v>
      </c>
      <c r="K1211" s="1" t="s">
        <v>41</v>
      </c>
      <c r="L1211" s="1" t="s">
        <v>191</v>
      </c>
      <c r="M1211" s="1" t="s">
        <v>192</v>
      </c>
      <c r="N1211" s="1" t="s">
        <v>1321</v>
      </c>
      <c r="O1211" s="1" t="s">
        <v>1322</v>
      </c>
      <c r="P1211" s="1" t="s">
        <v>1513</v>
      </c>
      <c r="Q1211">
        <v>7</v>
      </c>
      <c r="R1211" s="1" t="s">
        <v>314</v>
      </c>
      <c r="S1211">
        <v>505</v>
      </c>
      <c r="T1211" s="1" t="s">
        <v>481</v>
      </c>
      <c r="U1211" s="1" t="s">
        <v>482</v>
      </c>
      <c r="V1211">
        <v>2</v>
      </c>
      <c r="W1211" s="1" t="s">
        <v>169</v>
      </c>
      <c r="X1211" s="1" t="s">
        <v>169</v>
      </c>
      <c r="Y1211" s="1" t="s">
        <v>34</v>
      </c>
      <c r="Z1211">
        <v>86652</v>
      </c>
      <c r="AA1211" t="s">
        <v>1256</v>
      </c>
      <c r="AB1211" t="s">
        <v>1256</v>
      </c>
    </row>
    <row r="1212" spans="1:28">
      <c r="A1212">
        <v>10855</v>
      </c>
      <c r="B1212" s="1" t="s">
        <v>1512</v>
      </c>
      <c r="C1212" s="1" t="s">
        <v>38</v>
      </c>
      <c r="D1212" s="2">
        <v>41730</v>
      </c>
      <c r="E1212" s="2">
        <v>43921</v>
      </c>
      <c r="F1212" s="1" t="s">
        <v>91</v>
      </c>
      <c r="G1212">
        <v>0</v>
      </c>
      <c r="H1212">
        <v>0</v>
      </c>
      <c r="I1212" s="1" t="s">
        <v>16</v>
      </c>
      <c r="J1212" s="1" t="s">
        <v>40</v>
      </c>
      <c r="K1212" s="1" t="s">
        <v>41</v>
      </c>
      <c r="L1212" s="1" t="s">
        <v>191</v>
      </c>
      <c r="M1212" s="1" t="s">
        <v>192</v>
      </c>
      <c r="N1212" s="1" t="s">
        <v>371</v>
      </c>
      <c r="O1212" s="1" t="s">
        <v>372</v>
      </c>
      <c r="P1212" s="1" t="s">
        <v>1513</v>
      </c>
      <c r="Q1212">
        <v>7</v>
      </c>
      <c r="R1212" s="1" t="s">
        <v>314</v>
      </c>
      <c r="S1212">
        <v>505</v>
      </c>
      <c r="T1212" s="1" t="s">
        <v>481</v>
      </c>
      <c r="U1212" s="1" t="s">
        <v>482</v>
      </c>
      <c r="V1212">
        <v>2</v>
      </c>
      <c r="W1212" s="1" t="s">
        <v>169</v>
      </c>
      <c r="X1212" s="1" t="s">
        <v>169</v>
      </c>
      <c r="Y1212" s="1" t="s">
        <v>34</v>
      </c>
      <c r="Z1212">
        <v>196875</v>
      </c>
      <c r="AA1212" t="s">
        <v>1256</v>
      </c>
      <c r="AB1212" t="s">
        <v>1256</v>
      </c>
    </row>
    <row r="1213" spans="1:28">
      <c r="A1213">
        <v>10855</v>
      </c>
      <c r="B1213" s="1" t="s">
        <v>1512</v>
      </c>
      <c r="C1213" s="1" t="s">
        <v>38</v>
      </c>
      <c r="D1213" s="2">
        <v>41730</v>
      </c>
      <c r="E1213" s="2">
        <v>43921</v>
      </c>
      <c r="F1213" s="1" t="s">
        <v>91</v>
      </c>
      <c r="G1213">
        <v>0</v>
      </c>
      <c r="H1213">
        <v>0</v>
      </c>
      <c r="I1213" s="1" t="s">
        <v>16</v>
      </c>
      <c r="J1213" s="1" t="s">
        <v>40</v>
      </c>
      <c r="K1213" s="1" t="s">
        <v>41</v>
      </c>
      <c r="L1213" s="1" t="s">
        <v>191</v>
      </c>
      <c r="M1213" s="1" t="s">
        <v>192</v>
      </c>
      <c r="N1213" s="1" t="s">
        <v>193</v>
      </c>
      <c r="O1213" s="1" t="s">
        <v>194</v>
      </c>
      <c r="P1213" s="1" t="s">
        <v>1513</v>
      </c>
      <c r="Q1213">
        <v>7</v>
      </c>
      <c r="R1213" s="1" t="s">
        <v>314</v>
      </c>
      <c r="S1213">
        <v>505</v>
      </c>
      <c r="T1213" s="1" t="s">
        <v>481</v>
      </c>
      <c r="U1213" s="1" t="s">
        <v>482</v>
      </c>
      <c r="V1213">
        <v>2</v>
      </c>
      <c r="W1213" s="1" t="s">
        <v>169</v>
      </c>
      <c r="X1213" s="1" t="s">
        <v>169</v>
      </c>
      <c r="Y1213" s="1" t="s">
        <v>34</v>
      </c>
      <c r="Z1213">
        <v>205743</v>
      </c>
      <c r="AA1213" t="s">
        <v>1256</v>
      </c>
      <c r="AB1213" t="s">
        <v>1256</v>
      </c>
    </row>
    <row r="1214" spans="1:28">
      <c r="A1214">
        <v>10855</v>
      </c>
      <c r="B1214" s="1" t="s">
        <v>1512</v>
      </c>
      <c r="C1214" s="1" t="s">
        <v>38</v>
      </c>
      <c r="D1214" s="2">
        <v>41730</v>
      </c>
      <c r="E1214" s="2">
        <v>43921</v>
      </c>
      <c r="F1214" s="1" t="s">
        <v>91</v>
      </c>
      <c r="G1214">
        <v>0</v>
      </c>
      <c r="H1214">
        <v>0</v>
      </c>
      <c r="I1214" s="1" t="s">
        <v>16</v>
      </c>
      <c r="J1214" s="1" t="s">
        <v>40</v>
      </c>
      <c r="K1214" s="1" t="s">
        <v>41</v>
      </c>
      <c r="L1214" s="1" t="s">
        <v>703</v>
      </c>
      <c r="M1214" s="1" t="s">
        <v>704</v>
      </c>
      <c r="N1214" s="1" t="s">
        <v>705</v>
      </c>
      <c r="O1214" s="1" t="s">
        <v>704</v>
      </c>
      <c r="P1214" s="1" t="s">
        <v>1513</v>
      </c>
      <c r="Q1214">
        <v>7</v>
      </c>
      <c r="R1214" s="1" t="s">
        <v>314</v>
      </c>
      <c r="S1214">
        <v>505</v>
      </c>
      <c r="T1214" s="1" t="s">
        <v>481</v>
      </c>
      <c r="U1214" s="1" t="s">
        <v>482</v>
      </c>
      <c r="V1214">
        <v>2</v>
      </c>
      <c r="W1214" s="1" t="s">
        <v>169</v>
      </c>
      <c r="X1214" s="1" t="s">
        <v>169</v>
      </c>
      <c r="Y1214" s="1" t="s">
        <v>34</v>
      </c>
      <c r="Z1214">
        <v>278742</v>
      </c>
      <c r="AA1214" t="s">
        <v>1256</v>
      </c>
      <c r="AB1214" t="s">
        <v>1256</v>
      </c>
    </row>
    <row r="1215" spans="1:28">
      <c r="A1215">
        <v>10855</v>
      </c>
      <c r="B1215" s="1" t="s">
        <v>1512</v>
      </c>
      <c r="C1215" s="1" t="s">
        <v>38</v>
      </c>
      <c r="D1215" s="2">
        <v>41730</v>
      </c>
      <c r="E1215" s="2">
        <v>43921</v>
      </c>
      <c r="F1215" s="1" t="s">
        <v>91</v>
      </c>
      <c r="G1215">
        <v>0</v>
      </c>
      <c r="H1215">
        <v>0</v>
      </c>
      <c r="I1215" s="1" t="s">
        <v>16</v>
      </c>
      <c r="J1215" s="1" t="s">
        <v>40</v>
      </c>
      <c r="K1215" s="1" t="s">
        <v>41</v>
      </c>
      <c r="L1215" s="1" t="s">
        <v>179</v>
      </c>
      <c r="M1215" s="1" t="s">
        <v>180</v>
      </c>
      <c r="N1215" s="1" t="s">
        <v>345</v>
      </c>
      <c r="O1215" s="1" t="s">
        <v>180</v>
      </c>
      <c r="P1215" s="1" t="s">
        <v>1513</v>
      </c>
      <c r="Q1215">
        <v>7</v>
      </c>
      <c r="R1215" s="1" t="s">
        <v>314</v>
      </c>
      <c r="S1215">
        <v>505</v>
      </c>
      <c r="T1215" s="1" t="s">
        <v>481</v>
      </c>
      <c r="U1215" s="1" t="s">
        <v>482</v>
      </c>
      <c r="V1215">
        <v>2</v>
      </c>
      <c r="W1215" s="1" t="s">
        <v>169</v>
      </c>
      <c r="X1215" s="1" t="s">
        <v>169</v>
      </c>
      <c r="Y1215" s="1" t="s">
        <v>34</v>
      </c>
      <c r="Z1215">
        <v>229491</v>
      </c>
      <c r="AA1215" t="s">
        <v>1256</v>
      </c>
      <c r="AB1215" t="s">
        <v>1256</v>
      </c>
    </row>
    <row r="1216" spans="1:28">
      <c r="A1216">
        <v>10855</v>
      </c>
      <c r="B1216" s="1" t="s">
        <v>1512</v>
      </c>
      <c r="C1216" s="1" t="s">
        <v>38</v>
      </c>
      <c r="D1216" s="2">
        <v>41730</v>
      </c>
      <c r="E1216" s="2">
        <v>43921</v>
      </c>
      <c r="F1216" s="1" t="s">
        <v>91</v>
      </c>
      <c r="G1216">
        <v>0</v>
      </c>
      <c r="H1216">
        <v>0</v>
      </c>
      <c r="I1216" s="1" t="s">
        <v>16</v>
      </c>
      <c r="J1216" s="1" t="s">
        <v>40</v>
      </c>
      <c r="K1216" s="1" t="s">
        <v>41</v>
      </c>
      <c r="L1216" s="1" t="s">
        <v>179</v>
      </c>
      <c r="M1216" s="1" t="s">
        <v>180</v>
      </c>
      <c r="N1216" s="1" t="s">
        <v>196</v>
      </c>
      <c r="O1216" s="1" t="s">
        <v>197</v>
      </c>
      <c r="P1216" s="1" t="s">
        <v>1513</v>
      </c>
      <c r="Q1216">
        <v>7</v>
      </c>
      <c r="R1216" s="1" t="s">
        <v>314</v>
      </c>
      <c r="S1216">
        <v>505</v>
      </c>
      <c r="T1216" s="1" t="s">
        <v>481</v>
      </c>
      <c r="U1216" s="1" t="s">
        <v>482</v>
      </c>
      <c r="V1216">
        <v>2</v>
      </c>
      <c r="W1216" s="1" t="s">
        <v>169</v>
      </c>
      <c r="X1216" s="1" t="s">
        <v>169</v>
      </c>
      <c r="Y1216" s="1" t="s">
        <v>34</v>
      </c>
      <c r="Z1216">
        <v>176837</v>
      </c>
      <c r="AA1216" t="s">
        <v>1256</v>
      </c>
      <c r="AB1216" t="s">
        <v>1256</v>
      </c>
    </row>
    <row r="1217" spans="1:28">
      <c r="A1217">
        <v>10855</v>
      </c>
      <c r="B1217" s="1" t="s">
        <v>1512</v>
      </c>
      <c r="C1217" s="1" t="s">
        <v>38</v>
      </c>
      <c r="D1217" s="2">
        <v>41730</v>
      </c>
      <c r="E1217" s="2">
        <v>43921</v>
      </c>
      <c r="F1217" s="1" t="s">
        <v>91</v>
      </c>
      <c r="G1217">
        <v>0</v>
      </c>
      <c r="H1217">
        <v>0</v>
      </c>
      <c r="I1217" s="1" t="s">
        <v>16</v>
      </c>
      <c r="J1217" s="1" t="s">
        <v>40</v>
      </c>
      <c r="K1217" s="1" t="s">
        <v>41</v>
      </c>
      <c r="L1217" s="1" t="s">
        <v>179</v>
      </c>
      <c r="M1217" s="1" t="s">
        <v>180</v>
      </c>
      <c r="N1217" s="1" t="s">
        <v>248</v>
      </c>
      <c r="O1217" s="1" t="s">
        <v>249</v>
      </c>
      <c r="P1217" s="1" t="s">
        <v>1513</v>
      </c>
      <c r="Q1217">
        <v>7</v>
      </c>
      <c r="R1217" s="1" t="s">
        <v>314</v>
      </c>
      <c r="S1217">
        <v>505</v>
      </c>
      <c r="T1217" s="1" t="s">
        <v>481</v>
      </c>
      <c r="U1217" s="1" t="s">
        <v>482</v>
      </c>
      <c r="V1217">
        <v>2</v>
      </c>
      <c r="W1217" s="1" t="s">
        <v>169</v>
      </c>
      <c r="X1217" s="1" t="s">
        <v>169</v>
      </c>
      <c r="Y1217" s="1" t="s">
        <v>34</v>
      </c>
      <c r="Z1217">
        <v>222860</v>
      </c>
      <c r="AA1217" t="s">
        <v>1256</v>
      </c>
      <c r="AB1217" t="s">
        <v>1256</v>
      </c>
    </row>
    <row r="1218" spans="1:28">
      <c r="A1218">
        <v>10855</v>
      </c>
      <c r="B1218" s="1" t="s">
        <v>1512</v>
      </c>
      <c r="C1218" s="1" t="s">
        <v>38</v>
      </c>
      <c r="D1218" s="2">
        <v>41730</v>
      </c>
      <c r="E1218" s="2">
        <v>43921</v>
      </c>
      <c r="F1218" s="1" t="s">
        <v>91</v>
      </c>
      <c r="G1218">
        <v>0</v>
      </c>
      <c r="H1218">
        <v>0</v>
      </c>
      <c r="I1218" s="1" t="s">
        <v>16</v>
      </c>
      <c r="J1218" s="1" t="s">
        <v>40</v>
      </c>
      <c r="K1218" s="1" t="s">
        <v>41</v>
      </c>
      <c r="L1218" s="1" t="s">
        <v>179</v>
      </c>
      <c r="M1218" s="1" t="s">
        <v>180</v>
      </c>
      <c r="N1218" s="1" t="s">
        <v>248</v>
      </c>
      <c r="O1218" s="1" t="s">
        <v>249</v>
      </c>
      <c r="P1218" s="1" t="s">
        <v>1513</v>
      </c>
      <c r="Q1218">
        <v>7</v>
      </c>
      <c r="R1218" s="1" t="s">
        <v>314</v>
      </c>
      <c r="S1218">
        <v>505</v>
      </c>
      <c r="T1218" s="1" t="s">
        <v>481</v>
      </c>
      <c r="U1218" s="1" t="s">
        <v>482</v>
      </c>
      <c r="V1218">
        <v>2</v>
      </c>
      <c r="W1218" s="1" t="s">
        <v>169</v>
      </c>
      <c r="X1218" s="1" t="s">
        <v>169</v>
      </c>
      <c r="Y1218" s="1" t="s">
        <v>34</v>
      </c>
      <c r="Z1218">
        <v>222860</v>
      </c>
      <c r="AA1218" t="s">
        <v>1256</v>
      </c>
      <c r="AB1218" t="s">
        <v>1256</v>
      </c>
    </row>
    <row r="1219" spans="1:28">
      <c r="A1219">
        <v>10855</v>
      </c>
      <c r="B1219" s="1" t="s">
        <v>1512</v>
      </c>
      <c r="C1219" s="1" t="s">
        <v>38</v>
      </c>
      <c r="D1219" s="2">
        <v>41730</v>
      </c>
      <c r="E1219" s="2">
        <v>43921</v>
      </c>
      <c r="F1219" s="1" t="s">
        <v>91</v>
      </c>
      <c r="G1219">
        <v>0</v>
      </c>
      <c r="H1219">
        <v>0</v>
      </c>
      <c r="I1219" s="1" t="s">
        <v>16</v>
      </c>
      <c r="J1219" s="1" t="s">
        <v>40</v>
      </c>
      <c r="K1219" s="1" t="s">
        <v>41</v>
      </c>
      <c r="L1219" s="1" t="s">
        <v>179</v>
      </c>
      <c r="M1219" s="1" t="s">
        <v>180</v>
      </c>
      <c r="N1219" s="1" t="s">
        <v>284</v>
      </c>
      <c r="O1219" s="1" t="s">
        <v>285</v>
      </c>
      <c r="P1219" s="1" t="s">
        <v>1513</v>
      </c>
      <c r="Q1219">
        <v>7</v>
      </c>
      <c r="R1219" s="1" t="s">
        <v>314</v>
      </c>
      <c r="S1219">
        <v>505</v>
      </c>
      <c r="T1219" s="1" t="s">
        <v>481</v>
      </c>
      <c r="U1219" s="1" t="s">
        <v>482</v>
      </c>
      <c r="V1219">
        <v>2</v>
      </c>
      <c r="W1219" s="1" t="s">
        <v>169</v>
      </c>
      <c r="X1219" s="1" t="s">
        <v>169</v>
      </c>
      <c r="Y1219" s="1" t="s">
        <v>34</v>
      </c>
      <c r="Z1219">
        <v>255179</v>
      </c>
      <c r="AA1219" t="s">
        <v>1256</v>
      </c>
      <c r="AB1219" t="s">
        <v>1256</v>
      </c>
    </row>
    <row r="1220" spans="1:28">
      <c r="A1220">
        <v>10855</v>
      </c>
      <c r="B1220" s="1" t="s">
        <v>1512</v>
      </c>
      <c r="C1220" s="1" t="s">
        <v>38</v>
      </c>
      <c r="D1220" s="2">
        <v>41730</v>
      </c>
      <c r="E1220" s="2">
        <v>43921</v>
      </c>
      <c r="F1220" s="1" t="s">
        <v>91</v>
      </c>
      <c r="G1220">
        <v>0</v>
      </c>
      <c r="H1220">
        <v>0</v>
      </c>
      <c r="I1220" s="1" t="s">
        <v>16</v>
      </c>
      <c r="J1220" s="1" t="s">
        <v>40</v>
      </c>
      <c r="K1220" s="1" t="s">
        <v>41</v>
      </c>
      <c r="L1220" s="1" t="s">
        <v>179</v>
      </c>
      <c r="M1220" s="1" t="s">
        <v>180</v>
      </c>
      <c r="N1220" s="1" t="s">
        <v>181</v>
      </c>
      <c r="O1220" s="1" t="s">
        <v>182</v>
      </c>
      <c r="P1220" s="1" t="s">
        <v>1513</v>
      </c>
      <c r="Q1220">
        <v>7</v>
      </c>
      <c r="R1220" s="1" t="s">
        <v>314</v>
      </c>
      <c r="S1220">
        <v>505</v>
      </c>
      <c r="T1220" s="1" t="s">
        <v>481</v>
      </c>
      <c r="U1220" s="1" t="s">
        <v>482</v>
      </c>
      <c r="V1220">
        <v>2</v>
      </c>
      <c r="W1220" s="1" t="s">
        <v>169</v>
      </c>
      <c r="X1220" s="1" t="s">
        <v>169</v>
      </c>
      <c r="Y1220" s="1" t="s">
        <v>34</v>
      </c>
      <c r="Z1220">
        <v>132771</v>
      </c>
      <c r="AA1220" t="s">
        <v>1256</v>
      </c>
      <c r="AB1220" t="s">
        <v>1256</v>
      </c>
    </row>
    <row r="1221" spans="1:28">
      <c r="A1221">
        <v>10855</v>
      </c>
      <c r="B1221" s="1" t="s">
        <v>1512</v>
      </c>
      <c r="C1221" s="1" t="s">
        <v>38</v>
      </c>
      <c r="D1221" s="2">
        <v>41730</v>
      </c>
      <c r="E1221" s="2">
        <v>43921</v>
      </c>
      <c r="F1221" s="1" t="s">
        <v>91</v>
      </c>
      <c r="G1221">
        <v>0</v>
      </c>
      <c r="H1221">
        <v>0</v>
      </c>
      <c r="I1221" s="1" t="s">
        <v>16</v>
      </c>
      <c r="J1221" s="1" t="s">
        <v>40</v>
      </c>
      <c r="K1221" s="1" t="s">
        <v>41</v>
      </c>
      <c r="L1221" s="1" t="s">
        <v>42</v>
      </c>
      <c r="M1221" s="1" t="s">
        <v>43</v>
      </c>
      <c r="N1221" s="1" t="s">
        <v>44</v>
      </c>
      <c r="O1221" s="1" t="s">
        <v>45</v>
      </c>
      <c r="P1221" s="1" t="s">
        <v>1513</v>
      </c>
      <c r="Q1221">
        <v>7</v>
      </c>
      <c r="R1221" s="1" t="s">
        <v>314</v>
      </c>
      <c r="S1221">
        <v>505</v>
      </c>
      <c r="T1221" s="1" t="s">
        <v>481</v>
      </c>
      <c r="U1221" s="1" t="s">
        <v>482</v>
      </c>
      <c r="V1221">
        <v>2</v>
      </c>
      <c r="W1221" s="1" t="s">
        <v>169</v>
      </c>
      <c r="X1221" s="1" t="s">
        <v>169</v>
      </c>
      <c r="Y1221" s="1" t="s">
        <v>34</v>
      </c>
      <c r="Z1221">
        <v>223614</v>
      </c>
      <c r="AA1221" t="s">
        <v>1256</v>
      </c>
      <c r="AB1221" t="s">
        <v>1256</v>
      </c>
    </row>
    <row r="1222" spans="1:28">
      <c r="A1222">
        <v>10855</v>
      </c>
      <c r="B1222" s="1" t="s">
        <v>1512</v>
      </c>
      <c r="C1222" s="1" t="s">
        <v>38</v>
      </c>
      <c r="D1222" s="2">
        <v>41730</v>
      </c>
      <c r="E1222" s="2">
        <v>43921</v>
      </c>
      <c r="F1222" s="1" t="s">
        <v>91</v>
      </c>
      <c r="G1222">
        <v>0</v>
      </c>
      <c r="H1222">
        <v>0</v>
      </c>
      <c r="I1222" s="1" t="s">
        <v>16</v>
      </c>
      <c r="J1222" s="1" t="s">
        <v>40</v>
      </c>
      <c r="K1222" s="1" t="s">
        <v>41</v>
      </c>
      <c r="L1222" s="1" t="s">
        <v>42</v>
      </c>
      <c r="M1222" s="1" t="s">
        <v>43</v>
      </c>
      <c r="N1222" s="1" t="s">
        <v>344</v>
      </c>
      <c r="O1222" s="1" t="s">
        <v>43</v>
      </c>
      <c r="P1222" s="1" t="s">
        <v>1513</v>
      </c>
      <c r="Q1222">
        <v>7</v>
      </c>
      <c r="R1222" s="1" t="s">
        <v>314</v>
      </c>
      <c r="S1222">
        <v>505</v>
      </c>
      <c r="T1222" s="1" t="s">
        <v>481</v>
      </c>
      <c r="U1222" s="1" t="s">
        <v>482</v>
      </c>
      <c r="V1222">
        <v>2</v>
      </c>
      <c r="W1222" s="1" t="s">
        <v>169</v>
      </c>
      <c r="X1222" s="1" t="s">
        <v>169</v>
      </c>
      <c r="Y1222" s="1" t="s">
        <v>34</v>
      </c>
      <c r="Z1222">
        <v>177160</v>
      </c>
      <c r="AA1222" t="s">
        <v>1256</v>
      </c>
      <c r="AB1222" t="s">
        <v>1256</v>
      </c>
    </row>
    <row r="1223" spans="1:28">
      <c r="A1223">
        <v>10855</v>
      </c>
      <c r="B1223" s="1" t="s">
        <v>1512</v>
      </c>
      <c r="C1223" s="1" t="s">
        <v>38</v>
      </c>
      <c r="D1223" s="2">
        <v>41730</v>
      </c>
      <c r="E1223" s="2">
        <v>43921</v>
      </c>
      <c r="F1223" s="1" t="s">
        <v>91</v>
      </c>
      <c r="G1223">
        <v>0</v>
      </c>
      <c r="H1223">
        <v>0</v>
      </c>
      <c r="I1223" s="1" t="s">
        <v>16</v>
      </c>
      <c r="J1223" s="1" t="s">
        <v>40</v>
      </c>
      <c r="K1223" s="1" t="s">
        <v>41</v>
      </c>
      <c r="L1223" s="1" t="s">
        <v>42</v>
      </c>
      <c r="M1223" s="1" t="s">
        <v>43</v>
      </c>
      <c r="N1223" s="1" t="s">
        <v>373</v>
      </c>
      <c r="O1223" s="1" t="s">
        <v>374</v>
      </c>
      <c r="P1223" s="1" t="s">
        <v>1513</v>
      </c>
      <c r="Q1223">
        <v>7</v>
      </c>
      <c r="R1223" s="1" t="s">
        <v>314</v>
      </c>
      <c r="S1223">
        <v>505</v>
      </c>
      <c r="T1223" s="1" t="s">
        <v>481</v>
      </c>
      <c r="U1223" s="1" t="s">
        <v>482</v>
      </c>
      <c r="V1223">
        <v>2</v>
      </c>
      <c r="W1223" s="1" t="s">
        <v>169</v>
      </c>
      <c r="X1223" s="1" t="s">
        <v>169</v>
      </c>
      <c r="Y1223" s="1" t="s">
        <v>34</v>
      </c>
      <c r="Z1223">
        <v>168000</v>
      </c>
      <c r="AA1223" t="s">
        <v>1256</v>
      </c>
      <c r="AB1223" t="s">
        <v>1256</v>
      </c>
    </row>
    <row r="1224" spans="1:28">
      <c r="A1224">
        <v>10855</v>
      </c>
      <c r="B1224" s="1" t="s">
        <v>1512</v>
      </c>
      <c r="C1224" s="1" t="s">
        <v>38</v>
      </c>
      <c r="D1224" s="2">
        <v>41730</v>
      </c>
      <c r="E1224" s="2">
        <v>43921</v>
      </c>
      <c r="F1224" s="1" t="s">
        <v>91</v>
      </c>
      <c r="G1224">
        <v>0</v>
      </c>
      <c r="H1224">
        <v>0</v>
      </c>
      <c r="I1224" s="1" t="s">
        <v>16</v>
      </c>
      <c r="J1224" s="1" t="s">
        <v>40</v>
      </c>
      <c r="K1224" s="1" t="s">
        <v>41</v>
      </c>
      <c r="L1224" s="1" t="s">
        <v>42</v>
      </c>
      <c r="M1224" s="1" t="s">
        <v>43</v>
      </c>
      <c r="N1224" s="1" t="s">
        <v>155</v>
      </c>
      <c r="O1224" s="1" t="s">
        <v>156</v>
      </c>
      <c r="P1224" s="1" t="s">
        <v>1513</v>
      </c>
      <c r="Q1224">
        <v>7</v>
      </c>
      <c r="R1224" s="1" t="s">
        <v>314</v>
      </c>
      <c r="S1224">
        <v>505</v>
      </c>
      <c r="T1224" s="1" t="s">
        <v>481</v>
      </c>
      <c r="U1224" s="1" t="s">
        <v>482</v>
      </c>
      <c r="V1224">
        <v>2</v>
      </c>
      <c r="W1224" s="1" t="s">
        <v>169</v>
      </c>
      <c r="X1224" s="1" t="s">
        <v>169</v>
      </c>
      <c r="Y1224" s="1" t="s">
        <v>34</v>
      </c>
      <c r="Z1224">
        <v>260674</v>
      </c>
      <c r="AA1224" t="s">
        <v>1256</v>
      </c>
      <c r="AB1224" t="s">
        <v>1256</v>
      </c>
    </row>
    <row r="1225" spans="1:28">
      <c r="A1225">
        <v>10855</v>
      </c>
      <c r="B1225" s="1" t="s">
        <v>1512</v>
      </c>
      <c r="C1225" s="1" t="s">
        <v>38</v>
      </c>
      <c r="D1225" s="2">
        <v>41730</v>
      </c>
      <c r="E1225" s="2">
        <v>43921</v>
      </c>
      <c r="F1225" s="1" t="s">
        <v>91</v>
      </c>
      <c r="G1225">
        <v>0</v>
      </c>
      <c r="H1225">
        <v>0</v>
      </c>
      <c r="I1225" s="1" t="s">
        <v>16</v>
      </c>
      <c r="J1225" s="1" t="s">
        <v>40</v>
      </c>
      <c r="K1225" s="1" t="s">
        <v>41</v>
      </c>
      <c r="L1225" s="1" t="s">
        <v>173</v>
      </c>
      <c r="M1225" s="1" t="s">
        <v>174</v>
      </c>
      <c r="N1225" s="1" t="s">
        <v>1323</v>
      </c>
      <c r="O1225" s="1" t="s">
        <v>1324</v>
      </c>
      <c r="P1225" s="1" t="s">
        <v>1513</v>
      </c>
      <c r="Q1225">
        <v>7</v>
      </c>
      <c r="R1225" s="1" t="s">
        <v>314</v>
      </c>
      <c r="S1225">
        <v>505</v>
      </c>
      <c r="T1225" s="1" t="s">
        <v>481</v>
      </c>
      <c r="U1225" s="1" t="s">
        <v>482</v>
      </c>
      <c r="V1225">
        <v>2</v>
      </c>
      <c r="W1225" s="1" t="s">
        <v>169</v>
      </c>
      <c r="X1225" s="1" t="s">
        <v>169</v>
      </c>
      <c r="Y1225" s="1" t="s">
        <v>34</v>
      </c>
      <c r="Z1225">
        <v>96529</v>
      </c>
      <c r="AA1225" t="s">
        <v>1256</v>
      </c>
      <c r="AB1225" t="s">
        <v>1256</v>
      </c>
    </row>
    <row r="1226" spans="1:28">
      <c r="A1226">
        <v>10855</v>
      </c>
      <c r="B1226" s="1" t="s">
        <v>1512</v>
      </c>
      <c r="C1226" s="1" t="s">
        <v>38</v>
      </c>
      <c r="D1226" s="2">
        <v>41730</v>
      </c>
      <c r="E1226" s="2">
        <v>43921</v>
      </c>
      <c r="F1226" s="1" t="s">
        <v>91</v>
      </c>
      <c r="G1226">
        <v>0</v>
      </c>
      <c r="H1226">
        <v>0</v>
      </c>
      <c r="I1226" s="1" t="s">
        <v>16</v>
      </c>
      <c r="J1226" s="1" t="s">
        <v>40</v>
      </c>
      <c r="K1226" s="1" t="s">
        <v>41</v>
      </c>
      <c r="L1226" s="1" t="s">
        <v>173</v>
      </c>
      <c r="M1226" s="1" t="s">
        <v>174</v>
      </c>
      <c r="N1226" s="1" t="s">
        <v>988</v>
      </c>
      <c r="O1226" s="1" t="s">
        <v>989</v>
      </c>
      <c r="P1226" s="1" t="s">
        <v>1513</v>
      </c>
      <c r="Q1226">
        <v>7</v>
      </c>
      <c r="R1226" s="1" t="s">
        <v>314</v>
      </c>
      <c r="S1226">
        <v>505</v>
      </c>
      <c r="T1226" s="1" t="s">
        <v>481</v>
      </c>
      <c r="U1226" s="1" t="s">
        <v>482</v>
      </c>
      <c r="V1226">
        <v>2</v>
      </c>
      <c r="W1226" s="1" t="s">
        <v>169</v>
      </c>
      <c r="X1226" s="1" t="s">
        <v>169</v>
      </c>
      <c r="Y1226" s="1" t="s">
        <v>34</v>
      </c>
      <c r="Z1226">
        <v>202014</v>
      </c>
      <c r="AA1226" t="s">
        <v>1256</v>
      </c>
      <c r="AB1226" t="s">
        <v>1256</v>
      </c>
    </row>
    <row r="1227" spans="1:28">
      <c r="A1227">
        <v>10855</v>
      </c>
      <c r="B1227" s="1" t="s">
        <v>1512</v>
      </c>
      <c r="C1227" s="1" t="s">
        <v>38</v>
      </c>
      <c r="D1227" s="2">
        <v>41730</v>
      </c>
      <c r="E1227" s="2">
        <v>43921</v>
      </c>
      <c r="F1227" s="1" t="s">
        <v>91</v>
      </c>
      <c r="G1227">
        <v>0</v>
      </c>
      <c r="H1227">
        <v>0</v>
      </c>
      <c r="I1227" s="1" t="s">
        <v>16</v>
      </c>
      <c r="J1227" s="1" t="s">
        <v>40</v>
      </c>
      <c r="K1227" s="1" t="s">
        <v>41</v>
      </c>
      <c r="L1227" s="1" t="s">
        <v>173</v>
      </c>
      <c r="M1227" s="1" t="s">
        <v>174</v>
      </c>
      <c r="N1227" s="1" t="s">
        <v>988</v>
      </c>
      <c r="O1227" s="1" t="s">
        <v>989</v>
      </c>
      <c r="P1227" s="1" t="s">
        <v>1513</v>
      </c>
      <c r="Q1227">
        <v>7</v>
      </c>
      <c r="R1227" s="1" t="s">
        <v>314</v>
      </c>
      <c r="S1227">
        <v>505</v>
      </c>
      <c r="T1227" s="1" t="s">
        <v>481</v>
      </c>
      <c r="U1227" s="1" t="s">
        <v>482</v>
      </c>
      <c r="V1227">
        <v>2</v>
      </c>
      <c r="W1227" s="1" t="s">
        <v>169</v>
      </c>
      <c r="X1227" s="1" t="s">
        <v>169</v>
      </c>
      <c r="Y1227" s="1" t="s">
        <v>34</v>
      </c>
      <c r="Z1227">
        <v>202014</v>
      </c>
      <c r="AA1227" t="s">
        <v>1256</v>
      </c>
      <c r="AB1227" t="s">
        <v>1256</v>
      </c>
    </row>
    <row r="1228" spans="1:28">
      <c r="A1228">
        <v>10855</v>
      </c>
      <c r="B1228" s="1" t="s">
        <v>1512</v>
      </c>
      <c r="C1228" s="1" t="s">
        <v>38</v>
      </c>
      <c r="D1228" s="2">
        <v>41730</v>
      </c>
      <c r="E1228" s="2">
        <v>43921</v>
      </c>
      <c r="F1228" s="1" t="s">
        <v>91</v>
      </c>
      <c r="G1228">
        <v>0</v>
      </c>
      <c r="H1228">
        <v>0</v>
      </c>
      <c r="I1228" s="1" t="s">
        <v>16</v>
      </c>
      <c r="J1228" s="1" t="s">
        <v>40</v>
      </c>
      <c r="K1228" s="1" t="s">
        <v>41</v>
      </c>
      <c r="L1228" s="1" t="s">
        <v>173</v>
      </c>
      <c r="M1228" s="1" t="s">
        <v>174</v>
      </c>
      <c r="N1228" s="1" t="s">
        <v>392</v>
      </c>
      <c r="O1228" s="1" t="s">
        <v>174</v>
      </c>
      <c r="P1228" s="1" t="s">
        <v>1513</v>
      </c>
      <c r="Q1228">
        <v>7</v>
      </c>
      <c r="R1228" s="1" t="s">
        <v>314</v>
      </c>
      <c r="S1228">
        <v>505</v>
      </c>
      <c r="T1228" s="1" t="s">
        <v>481</v>
      </c>
      <c r="U1228" s="1" t="s">
        <v>482</v>
      </c>
      <c r="V1228">
        <v>2</v>
      </c>
      <c r="W1228" s="1" t="s">
        <v>169</v>
      </c>
      <c r="X1228" s="1" t="s">
        <v>169</v>
      </c>
      <c r="Y1228" s="1" t="s">
        <v>34</v>
      </c>
      <c r="Z1228">
        <v>142408</v>
      </c>
      <c r="AA1228" t="s">
        <v>1256</v>
      </c>
      <c r="AB1228" t="s">
        <v>1256</v>
      </c>
    </row>
    <row r="1229" spans="1:28">
      <c r="A1229">
        <v>10855</v>
      </c>
      <c r="B1229" s="1" t="s">
        <v>1512</v>
      </c>
      <c r="C1229" s="1" t="s">
        <v>38</v>
      </c>
      <c r="D1229" s="2">
        <v>41730</v>
      </c>
      <c r="E1229" s="2">
        <v>43921</v>
      </c>
      <c r="F1229" s="1" t="s">
        <v>91</v>
      </c>
      <c r="G1229">
        <v>0</v>
      </c>
      <c r="H1229">
        <v>0</v>
      </c>
      <c r="I1229" s="1" t="s">
        <v>16</v>
      </c>
      <c r="J1229" s="1" t="s">
        <v>40</v>
      </c>
      <c r="K1229" s="1" t="s">
        <v>41</v>
      </c>
      <c r="L1229" s="1" t="s">
        <v>173</v>
      </c>
      <c r="M1229" s="1" t="s">
        <v>174</v>
      </c>
      <c r="N1229" s="1" t="s">
        <v>808</v>
      </c>
      <c r="O1229" s="1" t="s">
        <v>809</v>
      </c>
      <c r="P1229" s="1" t="s">
        <v>1513</v>
      </c>
      <c r="Q1229">
        <v>7</v>
      </c>
      <c r="R1229" s="1" t="s">
        <v>314</v>
      </c>
      <c r="S1229">
        <v>505</v>
      </c>
      <c r="T1229" s="1" t="s">
        <v>481</v>
      </c>
      <c r="U1229" s="1" t="s">
        <v>482</v>
      </c>
      <c r="V1229">
        <v>2</v>
      </c>
      <c r="W1229" s="1" t="s">
        <v>169</v>
      </c>
      <c r="X1229" s="1" t="s">
        <v>169</v>
      </c>
      <c r="Y1229" s="1" t="s">
        <v>34</v>
      </c>
      <c r="Z1229">
        <v>154849</v>
      </c>
      <c r="AA1229" t="s">
        <v>1256</v>
      </c>
      <c r="AB1229" t="s">
        <v>1256</v>
      </c>
    </row>
    <row r="1230" spans="1:28">
      <c r="A1230">
        <v>10855</v>
      </c>
      <c r="B1230" s="1" t="s">
        <v>1512</v>
      </c>
      <c r="C1230" s="1" t="s">
        <v>38</v>
      </c>
      <c r="D1230" s="2">
        <v>41730</v>
      </c>
      <c r="E1230" s="2">
        <v>43921</v>
      </c>
      <c r="F1230" s="1" t="s">
        <v>91</v>
      </c>
      <c r="G1230">
        <v>0</v>
      </c>
      <c r="H1230">
        <v>0</v>
      </c>
      <c r="I1230" s="1" t="s">
        <v>16</v>
      </c>
      <c r="J1230" s="1" t="s">
        <v>40</v>
      </c>
      <c r="K1230" s="1" t="s">
        <v>41</v>
      </c>
      <c r="L1230" s="1" t="s">
        <v>173</v>
      </c>
      <c r="M1230" s="1" t="s">
        <v>174</v>
      </c>
      <c r="N1230" s="1" t="s">
        <v>175</v>
      </c>
      <c r="O1230" s="1" t="s">
        <v>176</v>
      </c>
      <c r="P1230" s="1" t="s">
        <v>1513</v>
      </c>
      <c r="Q1230">
        <v>7</v>
      </c>
      <c r="R1230" s="1" t="s">
        <v>314</v>
      </c>
      <c r="S1230">
        <v>505</v>
      </c>
      <c r="T1230" s="1" t="s">
        <v>481</v>
      </c>
      <c r="U1230" s="1" t="s">
        <v>482</v>
      </c>
      <c r="V1230">
        <v>2</v>
      </c>
      <c r="W1230" s="1" t="s">
        <v>169</v>
      </c>
      <c r="X1230" s="1" t="s">
        <v>169</v>
      </c>
      <c r="Y1230" s="1" t="s">
        <v>34</v>
      </c>
      <c r="Z1230">
        <v>140712</v>
      </c>
      <c r="AA1230" t="s">
        <v>1256</v>
      </c>
      <c r="AB1230" t="s">
        <v>1256</v>
      </c>
    </row>
    <row r="1231" spans="1:28">
      <c r="A1231">
        <v>10855</v>
      </c>
      <c r="B1231" s="1" t="s">
        <v>1512</v>
      </c>
      <c r="C1231" s="1" t="s">
        <v>38</v>
      </c>
      <c r="D1231" s="2">
        <v>41730</v>
      </c>
      <c r="E1231" s="2">
        <v>43921</v>
      </c>
      <c r="F1231" s="1" t="s">
        <v>91</v>
      </c>
      <c r="G1231">
        <v>0</v>
      </c>
      <c r="H1231">
        <v>0</v>
      </c>
      <c r="I1231" s="1" t="s">
        <v>16</v>
      </c>
      <c r="J1231" s="1" t="s">
        <v>40</v>
      </c>
      <c r="K1231" s="1" t="s">
        <v>41</v>
      </c>
      <c r="L1231" s="1" t="s">
        <v>301</v>
      </c>
      <c r="M1231" s="1" t="s">
        <v>302</v>
      </c>
      <c r="N1231" s="1" t="s">
        <v>303</v>
      </c>
      <c r="O1231" s="1" t="s">
        <v>304</v>
      </c>
      <c r="P1231" s="1" t="s">
        <v>1513</v>
      </c>
      <c r="Q1231">
        <v>7</v>
      </c>
      <c r="R1231" s="1" t="s">
        <v>314</v>
      </c>
      <c r="S1231">
        <v>505</v>
      </c>
      <c r="T1231" s="1" t="s">
        <v>481</v>
      </c>
      <c r="U1231" s="1" t="s">
        <v>482</v>
      </c>
      <c r="V1231">
        <v>2</v>
      </c>
      <c r="W1231" s="1" t="s">
        <v>169</v>
      </c>
      <c r="X1231" s="1" t="s">
        <v>169</v>
      </c>
      <c r="Y1231" s="1" t="s">
        <v>34</v>
      </c>
      <c r="Z1231">
        <v>129574</v>
      </c>
      <c r="AA1231" t="s">
        <v>1256</v>
      </c>
      <c r="AB1231" t="s">
        <v>1256</v>
      </c>
    </row>
    <row r="1232" spans="1:28">
      <c r="A1232">
        <v>10855</v>
      </c>
      <c r="B1232" s="1" t="s">
        <v>1512</v>
      </c>
      <c r="C1232" s="1" t="s">
        <v>38</v>
      </c>
      <c r="D1232" s="2">
        <v>41730</v>
      </c>
      <c r="E1232" s="2">
        <v>43921</v>
      </c>
      <c r="F1232" s="1" t="s">
        <v>91</v>
      </c>
      <c r="G1232">
        <v>0</v>
      </c>
      <c r="H1232">
        <v>0</v>
      </c>
      <c r="I1232" s="1" t="s">
        <v>16</v>
      </c>
      <c r="J1232" s="1" t="s">
        <v>40</v>
      </c>
      <c r="K1232" s="1" t="s">
        <v>41</v>
      </c>
      <c r="L1232" s="1" t="s">
        <v>301</v>
      </c>
      <c r="M1232" s="1" t="s">
        <v>302</v>
      </c>
      <c r="N1232" s="1" t="s">
        <v>582</v>
      </c>
      <c r="O1232" s="1" t="s">
        <v>583</v>
      </c>
      <c r="P1232" s="1" t="s">
        <v>1513</v>
      </c>
      <c r="Q1232">
        <v>7</v>
      </c>
      <c r="R1232" s="1" t="s">
        <v>314</v>
      </c>
      <c r="S1232">
        <v>505</v>
      </c>
      <c r="T1232" s="1" t="s">
        <v>481</v>
      </c>
      <c r="U1232" s="1" t="s">
        <v>482</v>
      </c>
      <c r="V1232">
        <v>2</v>
      </c>
      <c r="W1232" s="1" t="s">
        <v>169</v>
      </c>
      <c r="X1232" s="1" t="s">
        <v>169</v>
      </c>
      <c r="Y1232" s="1" t="s">
        <v>34</v>
      </c>
      <c r="Z1232">
        <v>173491</v>
      </c>
      <c r="AA1232" t="s">
        <v>1256</v>
      </c>
      <c r="AB1232" t="s">
        <v>1256</v>
      </c>
    </row>
    <row r="1233" spans="1:28">
      <c r="A1233">
        <v>10855</v>
      </c>
      <c r="B1233" s="1" t="s">
        <v>1512</v>
      </c>
      <c r="C1233" s="1" t="s">
        <v>38</v>
      </c>
      <c r="D1233" s="2">
        <v>41730</v>
      </c>
      <c r="E1233" s="2">
        <v>43921</v>
      </c>
      <c r="F1233" s="1" t="s">
        <v>91</v>
      </c>
      <c r="G1233">
        <v>0</v>
      </c>
      <c r="H1233">
        <v>0</v>
      </c>
      <c r="I1233" s="1" t="s">
        <v>16</v>
      </c>
      <c r="J1233" s="1" t="s">
        <v>40</v>
      </c>
      <c r="K1233" s="1" t="s">
        <v>41</v>
      </c>
      <c r="L1233" s="1" t="s">
        <v>301</v>
      </c>
      <c r="M1233" s="1" t="s">
        <v>302</v>
      </c>
      <c r="N1233" s="1" t="s">
        <v>471</v>
      </c>
      <c r="O1233" s="1" t="s">
        <v>472</v>
      </c>
      <c r="P1233" s="1" t="s">
        <v>1513</v>
      </c>
      <c r="Q1233">
        <v>7</v>
      </c>
      <c r="R1233" s="1" t="s">
        <v>314</v>
      </c>
      <c r="S1233">
        <v>505</v>
      </c>
      <c r="T1233" s="1" t="s">
        <v>481</v>
      </c>
      <c r="U1233" s="1" t="s">
        <v>482</v>
      </c>
      <c r="V1233">
        <v>2</v>
      </c>
      <c r="W1233" s="1" t="s">
        <v>169</v>
      </c>
      <c r="X1233" s="1" t="s">
        <v>169</v>
      </c>
      <c r="Y1233" s="1" t="s">
        <v>34</v>
      </c>
      <c r="Z1233">
        <v>161950</v>
      </c>
      <c r="AA1233" t="s">
        <v>1256</v>
      </c>
      <c r="AB1233" t="s">
        <v>1256</v>
      </c>
    </row>
    <row r="1234" spans="1:28">
      <c r="A1234">
        <v>10855</v>
      </c>
      <c r="B1234" s="1" t="s">
        <v>1512</v>
      </c>
      <c r="C1234" s="1" t="s">
        <v>38</v>
      </c>
      <c r="D1234" s="2">
        <v>41730</v>
      </c>
      <c r="E1234" s="2">
        <v>43921</v>
      </c>
      <c r="F1234" s="1" t="s">
        <v>91</v>
      </c>
      <c r="G1234">
        <v>0</v>
      </c>
      <c r="H1234">
        <v>0</v>
      </c>
      <c r="I1234" s="1" t="s">
        <v>16</v>
      </c>
      <c r="J1234" s="1" t="s">
        <v>40</v>
      </c>
      <c r="K1234" s="1" t="s">
        <v>41</v>
      </c>
      <c r="L1234" s="1" t="s">
        <v>301</v>
      </c>
      <c r="M1234" s="1" t="s">
        <v>302</v>
      </c>
      <c r="N1234" s="1" t="s">
        <v>588</v>
      </c>
      <c r="O1234" s="1" t="s">
        <v>302</v>
      </c>
      <c r="P1234" s="1" t="s">
        <v>1513</v>
      </c>
      <c r="Q1234">
        <v>7</v>
      </c>
      <c r="R1234" s="1" t="s">
        <v>314</v>
      </c>
      <c r="S1234">
        <v>505</v>
      </c>
      <c r="T1234" s="1" t="s">
        <v>481</v>
      </c>
      <c r="U1234" s="1" t="s">
        <v>482</v>
      </c>
      <c r="V1234">
        <v>2</v>
      </c>
      <c r="W1234" s="1" t="s">
        <v>169</v>
      </c>
      <c r="X1234" s="1" t="s">
        <v>169</v>
      </c>
      <c r="Y1234" s="1" t="s">
        <v>34</v>
      </c>
      <c r="Z1234">
        <v>196446</v>
      </c>
      <c r="AA1234" t="s">
        <v>1256</v>
      </c>
      <c r="AB1234" t="s">
        <v>1256</v>
      </c>
    </row>
    <row r="1235" spans="1:28">
      <c r="A1235">
        <v>10855</v>
      </c>
      <c r="B1235" s="1" t="s">
        <v>1512</v>
      </c>
      <c r="C1235" s="1" t="s">
        <v>38</v>
      </c>
      <c r="D1235" s="2">
        <v>41730</v>
      </c>
      <c r="E1235" s="2">
        <v>43921</v>
      </c>
      <c r="F1235" s="1" t="s">
        <v>91</v>
      </c>
      <c r="G1235">
        <v>0</v>
      </c>
      <c r="H1235">
        <v>0</v>
      </c>
      <c r="I1235" s="1" t="s">
        <v>16</v>
      </c>
      <c r="J1235" s="1" t="s">
        <v>40</v>
      </c>
      <c r="K1235" s="1" t="s">
        <v>41</v>
      </c>
      <c r="L1235" s="1" t="s">
        <v>150</v>
      </c>
      <c r="M1235" s="1" t="s">
        <v>151</v>
      </c>
      <c r="N1235" s="1" t="s">
        <v>1374</v>
      </c>
      <c r="O1235" s="1" t="s">
        <v>1375</v>
      </c>
      <c r="P1235" s="1" t="s">
        <v>1513</v>
      </c>
      <c r="Q1235">
        <v>7</v>
      </c>
      <c r="R1235" s="1" t="s">
        <v>314</v>
      </c>
      <c r="S1235">
        <v>505</v>
      </c>
      <c r="T1235" s="1" t="s">
        <v>481</v>
      </c>
      <c r="U1235" s="1" t="s">
        <v>482</v>
      </c>
      <c r="V1235">
        <v>2</v>
      </c>
      <c r="W1235" s="1" t="s">
        <v>169</v>
      </c>
      <c r="X1235" s="1" t="s">
        <v>169</v>
      </c>
      <c r="Y1235" s="1" t="s">
        <v>34</v>
      </c>
      <c r="Z1235">
        <v>147840</v>
      </c>
      <c r="AA1235" t="s">
        <v>1256</v>
      </c>
      <c r="AB1235" t="s">
        <v>1256</v>
      </c>
    </row>
    <row r="1236" spans="1:28">
      <c r="A1236">
        <v>10855</v>
      </c>
      <c r="B1236" s="1" t="s">
        <v>1512</v>
      </c>
      <c r="C1236" s="1" t="s">
        <v>38</v>
      </c>
      <c r="D1236" s="2">
        <v>41730</v>
      </c>
      <c r="E1236" s="2">
        <v>43921</v>
      </c>
      <c r="F1236" s="1" t="s">
        <v>91</v>
      </c>
      <c r="G1236">
        <v>0</v>
      </c>
      <c r="H1236">
        <v>0</v>
      </c>
      <c r="I1236" s="1" t="s">
        <v>16</v>
      </c>
      <c r="J1236" s="1" t="s">
        <v>40</v>
      </c>
      <c r="K1236" s="1" t="s">
        <v>41</v>
      </c>
      <c r="L1236" s="1" t="s">
        <v>150</v>
      </c>
      <c r="M1236" s="1" t="s">
        <v>151</v>
      </c>
      <c r="N1236" s="1" t="s">
        <v>349</v>
      </c>
      <c r="O1236" s="1" t="s">
        <v>350</v>
      </c>
      <c r="P1236" s="1" t="s">
        <v>1513</v>
      </c>
      <c r="Q1236">
        <v>7</v>
      </c>
      <c r="R1236" s="1" t="s">
        <v>314</v>
      </c>
      <c r="S1236">
        <v>505</v>
      </c>
      <c r="T1236" s="1" t="s">
        <v>481</v>
      </c>
      <c r="U1236" s="1" t="s">
        <v>482</v>
      </c>
      <c r="V1236">
        <v>2</v>
      </c>
      <c r="W1236" s="1" t="s">
        <v>169</v>
      </c>
      <c r="X1236" s="1" t="s">
        <v>169</v>
      </c>
      <c r="Y1236" s="1" t="s">
        <v>34</v>
      </c>
      <c r="Z1236">
        <v>178930</v>
      </c>
      <c r="AA1236" t="s">
        <v>1256</v>
      </c>
      <c r="AB1236" t="s">
        <v>1256</v>
      </c>
    </row>
    <row r="1237" spans="1:28">
      <c r="A1237">
        <v>10855</v>
      </c>
      <c r="B1237" s="1" t="s">
        <v>1512</v>
      </c>
      <c r="C1237" s="1" t="s">
        <v>38</v>
      </c>
      <c r="D1237" s="2">
        <v>41730</v>
      </c>
      <c r="E1237" s="2">
        <v>43921</v>
      </c>
      <c r="F1237" s="1" t="s">
        <v>91</v>
      </c>
      <c r="G1237">
        <v>0</v>
      </c>
      <c r="H1237">
        <v>0</v>
      </c>
      <c r="I1237" s="1" t="s">
        <v>16</v>
      </c>
      <c r="J1237" s="1" t="s">
        <v>40</v>
      </c>
      <c r="K1237" s="1" t="s">
        <v>41</v>
      </c>
      <c r="L1237" s="1" t="s">
        <v>150</v>
      </c>
      <c r="M1237" s="1" t="s">
        <v>151</v>
      </c>
      <c r="N1237" s="1" t="s">
        <v>349</v>
      </c>
      <c r="O1237" s="1" t="s">
        <v>350</v>
      </c>
      <c r="P1237" s="1" t="s">
        <v>1513</v>
      </c>
      <c r="Q1237">
        <v>7</v>
      </c>
      <c r="R1237" s="1" t="s">
        <v>314</v>
      </c>
      <c r="S1237">
        <v>505</v>
      </c>
      <c r="T1237" s="1" t="s">
        <v>481</v>
      </c>
      <c r="U1237" s="1" t="s">
        <v>482</v>
      </c>
      <c r="V1237">
        <v>2</v>
      </c>
      <c r="W1237" s="1" t="s">
        <v>169</v>
      </c>
      <c r="X1237" s="1" t="s">
        <v>169</v>
      </c>
      <c r="Y1237" s="1" t="s">
        <v>34</v>
      </c>
      <c r="Z1237">
        <v>178930</v>
      </c>
      <c r="AA1237" t="s">
        <v>1256</v>
      </c>
      <c r="AB1237" t="s">
        <v>1256</v>
      </c>
    </row>
    <row r="1238" spans="1:28">
      <c r="A1238">
        <v>10855</v>
      </c>
      <c r="B1238" s="1" t="s">
        <v>1512</v>
      </c>
      <c r="C1238" s="1" t="s">
        <v>38</v>
      </c>
      <c r="D1238" s="2">
        <v>41730</v>
      </c>
      <c r="E1238" s="2">
        <v>43921</v>
      </c>
      <c r="F1238" s="1" t="s">
        <v>91</v>
      </c>
      <c r="G1238">
        <v>0</v>
      </c>
      <c r="H1238">
        <v>0</v>
      </c>
      <c r="I1238" s="1" t="s">
        <v>16</v>
      </c>
      <c r="J1238" s="1" t="s">
        <v>40</v>
      </c>
      <c r="K1238" s="1" t="s">
        <v>41</v>
      </c>
      <c r="L1238" s="1" t="s">
        <v>150</v>
      </c>
      <c r="M1238" s="1" t="s">
        <v>151</v>
      </c>
      <c r="N1238" s="1" t="s">
        <v>152</v>
      </c>
      <c r="O1238" s="1" t="s">
        <v>153</v>
      </c>
      <c r="P1238" s="1" t="s">
        <v>1513</v>
      </c>
      <c r="Q1238">
        <v>7</v>
      </c>
      <c r="R1238" s="1" t="s">
        <v>314</v>
      </c>
      <c r="S1238">
        <v>505</v>
      </c>
      <c r="T1238" s="1" t="s">
        <v>481</v>
      </c>
      <c r="U1238" s="1" t="s">
        <v>482</v>
      </c>
      <c r="V1238">
        <v>2</v>
      </c>
      <c r="W1238" s="1" t="s">
        <v>169</v>
      </c>
      <c r="X1238" s="1" t="s">
        <v>169</v>
      </c>
      <c r="Y1238" s="1" t="s">
        <v>34</v>
      </c>
      <c r="Z1238">
        <v>178925</v>
      </c>
      <c r="AA1238" t="s">
        <v>1256</v>
      </c>
      <c r="AB1238" t="s">
        <v>1256</v>
      </c>
    </row>
    <row r="1239" spans="1:28">
      <c r="A1239">
        <v>10855</v>
      </c>
      <c r="B1239" s="1" t="s">
        <v>1512</v>
      </c>
      <c r="C1239" s="1" t="s">
        <v>38</v>
      </c>
      <c r="D1239" s="2">
        <v>41730</v>
      </c>
      <c r="E1239" s="2">
        <v>43921</v>
      </c>
      <c r="F1239" s="1" t="s">
        <v>91</v>
      </c>
      <c r="G1239">
        <v>0</v>
      </c>
      <c r="H1239">
        <v>0</v>
      </c>
      <c r="I1239" s="1" t="s">
        <v>16</v>
      </c>
      <c r="J1239" s="1" t="s">
        <v>40</v>
      </c>
      <c r="K1239" s="1" t="s">
        <v>41</v>
      </c>
      <c r="L1239" s="1" t="s">
        <v>150</v>
      </c>
      <c r="M1239" s="1" t="s">
        <v>151</v>
      </c>
      <c r="N1239" s="1" t="s">
        <v>168</v>
      </c>
      <c r="O1239" s="1" t="s">
        <v>151</v>
      </c>
      <c r="P1239" s="1" t="s">
        <v>1513</v>
      </c>
      <c r="Q1239">
        <v>7</v>
      </c>
      <c r="R1239" s="1" t="s">
        <v>314</v>
      </c>
      <c r="S1239">
        <v>505</v>
      </c>
      <c r="T1239" s="1" t="s">
        <v>481</v>
      </c>
      <c r="U1239" s="1" t="s">
        <v>482</v>
      </c>
      <c r="V1239">
        <v>2</v>
      </c>
      <c r="W1239" s="1" t="s">
        <v>169</v>
      </c>
      <c r="X1239" s="1" t="s">
        <v>169</v>
      </c>
      <c r="Y1239" s="1" t="s">
        <v>34</v>
      </c>
      <c r="Z1239">
        <v>336792</v>
      </c>
      <c r="AA1239" t="s">
        <v>1256</v>
      </c>
      <c r="AB1239" t="s">
        <v>1256</v>
      </c>
    </row>
    <row r="1240" spans="1:28">
      <c r="A1240">
        <v>10855</v>
      </c>
      <c r="B1240" s="1" t="s">
        <v>1512</v>
      </c>
      <c r="C1240" s="1" t="s">
        <v>38</v>
      </c>
      <c r="D1240" s="2">
        <v>41730</v>
      </c>
      <c r="E1240" s="2">
        <v>43921</v>
      </c>
      <c r="F1240" s="1" t="s">
        <v>91</v>
      </c>
      <c r="G1240">
        <v>0</v>
      </c>
      <c r="H1240">
        <v>0</v>
      </c>
      <c r="I1240" s="1" t="s">
        <v>16</v>
      </c>
      <c r="J1240" s="1" t="s">
        <v>40</v>
      </c>
      <c r="K1240" s="1" t="s">
        <v>41</v>
      </c>
      <c r="L1240" s="1" t="s">
        <v>171</v>
      </c>
      <c r="M1240" s="1" t="s">
        <v>172</v>
      </c>
      <c r="N1240" s="1" t="s">
        <v>259</v>
      </c>
      <c r="O1240" s="1" t="s">
        <v>172</v>
      </c>
      <c r="P1240" s="1" t="s">
        <v>1513</v>
      </c>
      <c r="Q1240">
        <v>7</v>
      </c>
      <c r="R1240" s="1" t="s">
        <v>314</v>
      </c>
      <c r="S1240">
        <v>505</v>
      </c>
      <c r="T1240" s="1" t="s">
        <v>481</v>
      </c>
      <c r="U1240" s="1" t="s">
        <v>482</v>
      </c>
      <c r="V1240">
        <v>2</v>
      </c>
      <c r="W1240" s="1" t="s">
        <v>169</v>
      </c>
      <c r="X1240" s="1" t="s">
        <v>169</v>
      </c>
      <c r="Y1240" s="1" t="s">
        <v>34</v>
      </c>
      <c r="Z1240">
        <v>269716</v>
      </c>
      <c r="AA1240" t="s">
        <v>1256</v>
      </c>
      <c r="AB1240" t="s">
        <v>1256</v>
      </c>
    </row>
    <row r="1241" spans="1:28">
      <c r="A1241">
        <v>10855</v>
      </c>
      <c r="B1241" s="1" t="s">
        <v>1512</v>
      </c>
      <c r="C1241" s="1" t="s">
        <v>38</v>
      </c>
      <c r="D1241" s="2">
        <v>41730</v>
      </c>
      <c r="E1241" s="2">
        <v>43921</v>
      </c>
      <c r="F1241" s="1" t="s">
        <v>91</v>
      </c>
      <c r="G1241">
        <v>0</v>
      </c>
      <c r="H1241">
        <v>0</v>
      </c>
      <c r="I1241" s="1" t="s">
        <v>16</v>
      </c>
      <c r="J1241" s="1" t="s">
        <v>40</v>
      </c>
      <c r="K1241" s="1" t="s">
        <v>41</v>
      </c>
      <c r="L1241" s="1" t="s">
        <v>171</v>
      </c>
      <c r="M1241" s="1" t="s">
        <v>172</v>
      </c>
      <c r="N1241" s="1" t="s">
        <v>1303</v>
      </c>
      <c r="O1241" s="1" t="s">
        <v>1304</v>
      </c>
      <c r="P1241" s="1" t="s">
        <v>1513</v>
      </c>
      <c r="Q1241">
        <v>7</v>
      </c>
      <c r="R1241" s="1" t="s">
        <v>314</v>
      </c>
      <c r="S1241">
        <v>505</v>
      </c>
      <c r="T1241" s="1" t="s">
        <v>481</v>
      </c>
      <c r="U1241" s="1" t="s">
        <v>482</v>
      </c>
      <c r="V1241">
        <v>2</v>
      </c>
      <c r="W1241" s="1" t="s">
        <v>169</v>
      </c>
      <c r="X1241" s="1" t="s">
        <v>169</v>
      </c>
      <c r="Y1241" s="1" t="s">
        <v>34</v>
      </c>
      <c r="Z1241">
        <v>195447</v>
      </c>
      <c r="AA1241" t="s">
        <v>1256</v>
      </c>
      <c r="AB1241" t="s">
        <v>1256</v>
      </c>
    </row>
    <row r="1242" spans="1:28">
      <c r="A1242">
        <v>10860</v>
      </c>
      <c r="B1242" s="1" t="s">
        <v>1514</v>
      </c>
      <c r="C1242" s="1" t="s">
        <v>38</v>
      </c>
      <c r="D1242" s="2">
        <v>43678</v>
      </c>
      <c r="E1242" s="2">
        <v>43889</v>
      </c>
      <c r="F1242" s="1" t="s">
        <v>91</v>
      </c>
      <c r="G1242">
        <v>0</v>
      </c>
      <c r="H1242">
        <v>0</v>
      </c>
      <c r="I1242" s="1" t="s">
        <v>16</v>
      </c>
      <c r="J1242" s="1" t="s">
        <v>40</v>
      </c>
      <c r="K1242" s="1" t="s">
        <v>41</v>
      </c>
      <c r="L1242" s="1" t="s">
        <v>42</v>
      </c>
      <c r="M1242" s="1" t="s">
        <v>43</v>
      </c>
      <c r="N1242" s="1" t="s">
        <v>155</v>
      </c>
      <c r="O1242" s="1" t="s">
        <v>156</v>
      </c>
      <c r="P1242" s="1" t="s">
        <v>1514</v>
      </c>
      <c r="Q1242">
        <v>7</v>
      </c>
      <c r="R1242" s="1" t="s">
        <v>314</v>
      </c>
      <c r="S1242">
        <v>504</v>
      </c>
      <c r="T1242" s="1" t="s">
        <v>397</v>
      </c>
      <c r="U1242" s="1" t="s">
        <v>398</v>
      </c>
      <c r="V1242">
        <v>5</v>
      </c>
      <c r="W1242" s="1" t="s">
        <v>109</v>
      </c>
      <c r="X1242" s="1" t="s">
        <v>109</v>
      </c>
      <c r="Y1242" s="1" t="s">
        <v>161</v>
      </c>
      <c r="Z1242">
        <v>260674</v>
      </c>
      <c r="AA1242" t="s">
        <v>1256</v>
      </c>
      <c r="AB1242" t="s">
        <v>1256</v>
      </c>
    </row>
    <row r="1243" spans="1:28">
      <c r="A1243">
        <v>10863</v>
      </c>
      <c r="B1243" s="1" t="s">
        <v>1515</v>
      </c>
      <c r="C1243" s="1" t="s">
        <v>38</v>
      </c>
      <c r="D1243" s="2">
        <v>43586</v>
      </c>
      <c r="E1243" s="2">
        <v>43952</v>
      </c>
      <c r="F1243" s="1" t="s">
        <v>91</v>
      </c>
      <c r="G1243">
        <v>0</v>
      </c>
      <c r="H1243">
        <v>0</v>
      </c>
      <c r="I1243" s="1" t="s">
        <v>16</v>
      </c>
      <c r="J1243" s="1" t="s">
        <v>40</v>
      </c>
      <c r="K1243" s="1" t="s">
        <v>41</v>
      </c>
      <c r="L1243" s="1" t="s">
        <v>703</v>
      </c>
      <c r="M1243" s="1" t="s">
        <v>704</v>
      </c>
      <c r="N1243" s="1" t="s">
        <v>705</v>
      </c>
      <c r="O1243" s="1" t="s">
        <v>704</v>
      </c>
      <c r="P1243" s="1" t="s">
        <v>1515</v>
      </c>
      <c r="Q1243">
        <v>7</v>
      </c>
      <c r="R1243" s="1" t="s">
        <v>314</v>
      </c>
      <c r="S1243">
        <v>77</v>
      </c>
      <c r="T1243" s="1" t="s">
        <v>320</v>
      </c>
      <c r="U1243" s="1" t="s">
        <v>321</v>
      </c>
      <c r="V1243">
        <v>2</v>
      </c>
      <c r="W1243" s="1" t="s">
        <v>169</v>
      </c>
      <c r="X1243" s="1" t="s">
        <v>169</v>
      </c>
      <c r="Y1243" s="1" t="s">
        <v>52</v>
      </c>
      <c r="Z1243">
        <v>278742</v>
      </c>
      <c r="AA1243" t="s">
        <v>1256</v>
      </c>
      <c r="AB1243" t="s">
        <v>1256</v>
      </c>
    </row>
    <row r="1244" spans="1:28">
      <c r="A1244">
        <v>10863</v>
      </c>
      <c r="B1244" s="1" t="s">
        <v>1515</v>
      </c>
      <c r="C1244" s="1" t="s">
        <v>38</v>
      </c>
      <c r="D1244" s="2">
        <v>43586</v>
      </c>
      <c r="E1244" s="2">
        <v>43952</v>
      </c>
      <c r="F1244" s="1" t="s">
        <v>91</v>
      </c>
      <c r="G1244">
        <v>0</v>
      </c>
      <c r="H1244">
        <v>0</v>
      </c>
      <c r="I1244" s="1" t="s">
        <v>16</v>
      </c>
      <c r="J1244" s="1" t="s">
        <v>40</v>
      </c>
      <c r="K1244" s="1" t="s">
        <v>41</v>
      </c>
      <c r="L1244" s="1" t="s">
        <v>703</v>
      </c>
      <c r="M1244" s="1" t="s">
        <v>704</v>
      </c>
      <c r="N1244" s="1" t="s">
        <v>705</v>
      </c>
      <c r="O1244" s="1" t="s">
        <v>704</v>
      </c>
      <c r="P1244" s="1" t="s">
        <v>1515</v>
      </c>
      <c r="Q1244">
        <v>7</v>
      </c>
      <c r="R1244" s="1" t="s">
        <v>314</v>
      </c>
      <c r="S1244">
        <v>77</v>
      </c>
      <c r="T1244" s="1" t="s">
        <v>320</v>
      </c>
      <c r="U1244" s="1" t="s">
        <v>321</v>
      </c>
      <c r="V1244">
        <v>4</v>
      </c>
      <c r="W1244" s="1" t="s">
        <v>49</v>
      </c>
      <c r="X1244" s="1" t="s">
        <v>50</v>
      </c>
      <c r="Y1244" s="1" t="s">
        <v>52</v>
      </c>
      <c r="Z1244">
        <v>278742</v>
      </c>
      <c r="AA1244" t="s">
        <v>1256</v>
      </c>
      <c r="AB1244" t="s">
        <v>1256</v>
      </c>
    </row>
    <row r="1245" spans="1:28">
      <c r="A1245">
        <v>10863</v>
      </c>
      <c r="B1245" s="1" t="s">
        <v>1515</v>
      </c>
      <c r="C1245" s="1" t="s">
        <v>38</v>
      </c>
      <c r="D1245" s="2">
        <v>43586</v>
      </c>
      <c r="E1245" s="2">
        <v>43952</v>
      </c>
      <c r="F1245" s="1" t="s">
        <v>91</v>
      </c>
      <c r="G1245">
        <v>0</v>
      </c>
      <c r="H1245">
        <v>0</v>
      </c>
      <c r="I1245" s="1" t="s">
        <v>16</v>
      </c>
      <c r="J1245" s="1" t="s">
        <v>40</v>
      </c>
      <c r="K1245" s="1" t="s">
        <v>41</v>
      </c>
      <c r="L1245" s="1" t="s">
        <v>191</v>
      </c>
      <c r="M1245" s="1" t="s">
        <v>192</v>
      </c>
      <c r="N1245" s="1" t="s">
        <v>195</v>
      </c>
      <c r="O1245" s="1" t="s">
        <v>192</v>
      </c>
      <c r="P1245" s="1" t="s">
        <v>1515</v>
      </c>
      <c r="Q1245">
        <v>7</v>
      </c>
      <c r="R1245" s="1" t="s">
        <v>314</v>
      </c>
      <c r="S1245">
        <v>77</v>
      </c>
      <c r="T1245" s="1" t="s">
        <v>320</v>
      </c>
      <c r="U1245" s="1" t="s">
        <v>321</v>
      </c>
      <c r="V1245">
        <v>2</v>
      </c>
      <c r="W1245" s="1" t="s">
        <v>169</v>
      </c>
      <c r="X1245" s="1" t="s">
        <v>169</v>
      </c>
      <c r="Y1245" s="1" t="s">
        <v>52</v>
      </c>
      <c r="Z1245">
        <v>337096</v>
      </c>
      <c r="AA1245" t="s">
        <v>1256</v>
      </c>
      <c r="AB1245" t="s">
        <v>1256</v>
      </c>
    </row>
    <row r="1246" spans="1:28">
      <c r="A1246">
        <v>10863</v>
      </c>
      <c r="B1246" s="1" t="s">
        <v>1515</v>
      </c>
      <c r="C1246" s="1" t="s">
        <v>38</v>
      </c>
      <c r="D1246" s="2">
        <v>43586</v>
      </c>
      <c r="E1246" s="2">
        <v>43952</v>
      </c>
      <c r="F1246" s="1" t="s">
        <v>91</v>
      </c>
      <c r="G1246">
        <v>0</v>
      </c>
      <c r="H1246">
        <v>0</v>
      </c>
      <c r="I1246" s="1" t="s">
        <v>16</v>
      </c>
      <c r="J1246" s="1" t="s">
        <v>40</v>
      </c>
      <c r="K1246" s="1" t="s">
        <v>41</v>
      </c>
      <c r="L1246" s="1" t="s">
        <v>191</v>
      </c>
      <c r="M1246" s="1" t="s">
        <v>192</v>
      </c>
      <c r="N1246" s="1" t="s">
        <v>195</v>
      </c>
      <c r="O1246" s="1" t="s">
        <v>192</v>
      </c>
      <c r="P1246" s="1" t="s">
        <v>1515</v>
      </c>
      <c r="Q1246">
        <v>7</v>
      </c>
      <c r="R1246" s="1" t="s">
        <v>314</v>
      </c>
      <c r="S1246">
        <v>77</v>
      </c>
      <c r="T1246" s="1" t="s">
        <v>320</v>
      </c>
      <c r="U1246" s="1" t="s">
        <v>321</v>
      </c>
      <c r="V1246">
        <v>4</v>
      </c>
      <c r="W1246" s="1" t="s">
        <v>49</v>
      </c>
      <c r="X1246" s="1" t="s">
        <v>50</v>
      </c>
      <c r="Y1246" s="1" t="s">
        <v>52</v>
      </c>
      <c r="Z1246">
        <v>337096</v>
      </c>
      <c r="AA1246" t="s">
        <v>1256</v>
      </c>
      <c r="AB1246" t="s">
        <v>1256</v>
      </c>
    </row>
    <row r="1247" spans="1:28">
      <c r="A1247">
        <v>10863</v>
      </c>
      <c r="B1247" s="1" t="s">
        <v>1515</v>
      </c>
      <c r="C1247" s="1" t="s">
        <v>38</v>
      </c>
      <c r="D1247" s="2">
        <v>43586</v>
      </c>
      <c r="E1247" s="2">
        <v>43952</v>
      </c>
      <c r="F1247" s="1" t="s">
        <v>91</v>
      </c>
      <c r="G1247">
        <v>0</v>
      </c>
      <c r="H1247">
        <v>0</v>
      </c>
      <c r="I1247" s="1" t="s">
        <v>16</v>
      </c>
      <c r="J1247" s="1" t="s">
        <v>40</v>
      </c>
      <c r="K1247" s="1" t="s">
        <v>41</v>
      </c>
      <c r="L1247" s="1" t="s">
        <v>150</v>
      </c>
      <c r="M1247" s="1" t="s">
        <v>151</v>
      </c>
      <c r="N1247" s="1" t="s">
        <v>168</v>
      </c>
      <c r="O1247" s="1" t="s">
        <v>151</v>
      </c>
      <c r="P1247" s="1" t="s">
        <v>1515</v>
      </c>
      <c r="Q1247">
        <v>7</v>
      </c>
      <c r="R1247" s="1" t="s">
        <v>314</v>
      </c>
      <c r="S1247">
        <v>77</v>
      </c>
      <c r="T1247" s="1" t="s">
        <v>320</v>
      </c>
      <c r="U1247" s="1" t="s">
        <v>321</v>
      </c>
      <c r="V1247">
        <v>2</v>
      </c>
      <c r="W1247" s="1" t="s">
        <v>169</v>
      </c>
      <c r="X1247" s="1" t="s">
        <v>169</v>
      </c>
      <c r="Y1247" s="1" t="s">
        <v>52</v>
      </c>
      <c r="Z1247">
        <v>336792</v>
      </c>
      <c r="AA1247" t="s">
        <v>1256</v>
      </c>
      <c r="AB1247" t="s">
        <v>1256</v>
      </c>
    </row>
    <row r="1248" spans="1:28">
      <c r="A1248">
        <v>10863</v>
      </c>
      <c r="B1248" s="1" t="s">
        <v>1515</v>
      </c>
      <c r="C1248" s="1" t="s">
        <v>38</v>
      </c>
      <c r="D1248" s="2">
        <v>43586</v>
      </c>
      <c r="E1248" s="2">
        <v>43952</v>
      </c>
      <c r="F1248" s="1" t="s">
        <v>91</v>
      </c>
      <c r="G1248">
        <v>0</v>
      </c>
      <c r="H1248">
        <v>0</v>
      </c>
      <c r="I1248" s="1" t="s">
        <v>16</v>
      </c>
      <c r="J1248" s="1" t="s">
        <v>40</v>
      </c>
      <c r="K1248" s="1" t="s">
        <v>41</v>
      </c>
      <c r="L1248" s="1" t="s">
        <v>150</v>
      </c>
      <c r="M1248" s="1" t="s">
        <v>151</v>
      </c>
      <c r="N1248" s="1" t="s">
        <v>168</v>
      </c>
      <c r="O1248" s="1" t="s">
        <v>151</v>
      </c>
      <c r="P1248" s="1" t="s">
        <v>1515</v>
      </c>
      <c r="Q1248">
        <v>7</v>
      </c>
      <c r="R1248" s="1" t="s">
        <v>314</v>
      </c>
      <c r="S1248">
        <v>77</v>
      </c>
      <c r="T1248" s="1" t="s">
        <v>320</v>
      </c>
      <c r="U1248" s="1" t="s">
        <v>321</v>
      </c>
      <c r="V1248">
        <v>4</v>
      </c>
      <c r="W1248" s="1" t="s">
        <v>49</v>
      </c>
      <c r="X1248" s="1" t="s">
        <v>50</v>
      </c>
      <c r="Y1248" s="1" t="s">
        <v>52</v>
      </c>
      <c r="Z1248">
        <v>336792</v>
      </c>
      <c r="AA1248" t="s">
        <v>1256</v>
      </c>
      <c r="AB1248" t="s">
        <v>1256</v>
      </c>
    </row>
    <row r="1249" spans="1:28">
      <c r="A1249">
        <v>10867</v>
      </c>
      <c r="B1249" s="1" t="s">
        <v>1497</v>
      </c>
      <c r="C1249" s="1" t="s">
        <v>38</v>
      </c>
      <c r="D1249" s="2">
        <v>43617</v>
      </c>
      <c r="E1249" s="2">
        <v>44012</v>
      </c>
      <c r="F1249" s="1" t="s">
        <v>91</v>
      </c>
      <c r="G1249">
        <v>0</v>
      </c>
      <c r="H1249">
        <v>0</v>
      </c>
      <c r="I1249" s="1" t="s">
        <v>16</v>
      </c>
      <c r="J1249" s="1" t="s">
        <v>40</v>
      </c>
      <c r="K1249" s="1" t="s">
        <v>41</v>
      </c>
      <c r="L1249" s="1" t="s">
        <v>173</v>
      </c>
      <c r="M1249" s="1" t="s">
        <v>174</v>
      </c>
      <c r="N1249" s="1" t="s">
        <v>1323</v>
      </c>
      <c r="O1249" s="1" t="s">
        <v>1324</v>
      </c>
      <c r="P1249" s="1" t="s">
        <v>1497</v>
      </c>
      <c r="Q1249">
        <v>7</v>
      </c>
      <c r="R1249" s="1" t="s">
        <v>314</v>
      </c>
      <c r="S1249">
        <v>325</v>
      </c>
      <c r="T1249" s="1" t="s">
        <v>1498</v>
      </c>
      <c r="U1249" s="1" t="s">
        <v>1499</v>
      </c>
      <c r="V1249">
        <v>1</v>
      </c>
      <c r="W1249" s="1" t="s">
        <v>260</v>
      </c>
      <c r="X1249" s="1" t="s">
        <v>260</v>
      </c>
      <c r="Y1249" s="1" t="s">
        <v>34</v>
      </c>
      <c r="Z1249">
        <v>96529</v>
      </c>
      <c r="AA1249" t="s">
        <v>1256</v>
      </c>
      <c r="AB1249" t="s">
        <v>1256</v>
      </c>
    </row>
    <row r="1250" spans="1:28">
      <c r="A1250">
        <v>10867</v>
      </c>
      <c r="B1250" s="1" t="s">
        <v>1497</v>
      </c>
      <c r="C1250" s="1" t="s">
        <v>38</v>
      </c>
      <c r="D1250" s="2">
        <v>43617</v>
      </c>
      <c r="E1250" s="2">
        <v>44012</v>
      </c>
      <c r="F1250" s="1" t="s">
        <v>91</v>
      </c>
      <c r="G1250">
        <v>0</v>
      </c>
      <c r="H1250">
        <v>0</v>
      </c>
      <c r="I1250" s="1" t="s">
        <v>16</v>
      </c>
      <c r="J1250" s="1" t="s">
        <v>40</v>
      </c>
      <c r="K1250" s="1" t="s">
        <v>41</v>
      </c>
      <c r="L1250" s="1" t="s">
        <v>191</v>
      </c>
      <c r="M1250" s="1" t="s">
        <v>192</v>
      </c>
      <c r="N1250" s="1" t="s">
        <v>195</v>
      </c>
      <c r="O1250" s="1" t="s">
        <v>192</v>
      </c>
      <c r="P1250" s="1" t="s">
        <v>1497</v>
      </c>
      <c r="Q1250">
        <v>7</v>
      </c>
      <c r="R1250" s="1" t="s">
        <v>314</v>
      </c>
      <c r="S1250">
        <v>325</v>
      </c>
      <c r="T1250" s="1" t="s">
        <v>1498</v>
      </c>
      <c r="U1250" s="1" t="s">
        <v>1499</v>
      </c>
      <c r="V1250">
        <v>1</v>
      </c>
      <c r="W1250" s="1" t="s">
        <v>260</v>
      </c>
      <c r="X1250" s="1" t="s">
        <v>260</v>
      </c>
      <c r="Y1250" s="1" t="s">
        <v>34</v>
      </c>
      <c r="Z1250">
        <v>337096</v>
      </c>
      <c r="AA1250" t="s">
        <v>1256</v>
      </c>
      <c r="AB1250" t="s">
        <v>1256</v>
      </c>
    </row>
    <row r="1251" spans="1:28">
      <c r="A1251">
        <v>10867</v>
      </c>
      <c r="B1251" s="1" t="s">
        <v>1497</v>
      </c>
      <c r="C1251" s="1" t="s">
        <v>38</v>
      </c>
      <c r="D1251" s="2">
        <v>43617</v>
      </c>
      <c r="E1251" s="2">
        <v>44012</v>
      </c>
      <c r="F1251" s="1" t="s">
        <v>91</v>
      </c>
      <c r="G1251">
        <v>0</v>
      </c>
      <c r="H1251">
        <v>0</v>
      </c>
      <c r="I1251" s="1" t="s">
        <v>16</v>
      </c>
      <c r="J1251" s="1" t="s">
        <v>40</v>
      </c>
      <c r="K1251" s="1" t="s">
        <v>41</v>
      </c>
      <c r="L1251" s="1" t="s">
        <v>42</v>
      </c>
      <c r="M1251" s="1" t="s">
        <v>43</v>
      </c>
      <c r="N1251" s="1" t="s">
        <v>44</v>
      </c>
      <c r="O1251" s="1" t="s">
        <v>45</v>
      </c>
      <c r="P1251" s="1" t="s">
        <v>1497</v>
      </c>
      <c r="Q1251">
        <v>7</v>
      </c>
      <c r="R1251" s="1" t="s">
        <v>314</v>
      </c>
      <c r="S1251">
        <v>325</v>
      </c>
      <c r="T1251" s="1" t="s">
        <v>1498</v>
      </c>
      <c r="U1251" s="1" t="s">
        <v>1499</v>
      </c>
      <c r="V1251">
        <v>1</v>
      </c>
      <c r="W1251" s="1" t="s">
        <v>260</v>
      </c>
      <c r="X1251" s="1" t="s">
        <v>260</v>
      </c>
      <c r="Y1251" s="1" t="s">
        <v>34</v>
      </c>
      <c r="Z1251">
        <v>223614</v>
      </c>
      <c r="AA1251" t="s">
        <v>1256</v>
      </c>
      <c r="AB1251" t="s">
        <v>1256</v>
      </c>
    </row>
    <row r="1252" spans="1:28">
      <c r="A1252">
        <v>10868</v>
      </c>
      <c r="B1252" s="1" t="s">
        <v>1500</v>
      </c>
      <c r="C1252" s="1" t="s">
        <v>38</v>
      </c>
      <c r="D1252" s="2">
        <v>43617</v>
      </c>
      <c r="E1252" s="2">
        <v>44012</v>
      </c>
      <c r="F1252" s="1" t="s">
        <v>91</v>
      </c>
      <c r="G1252">
        <v>0</v>
      </c>
      <c r="H1252">
        <v>0</v>
      </c>
      <c r="I1252" s="1" t="s">
        <v>16</v>
      </c>
      <c r="J1252" s="1" t="s">
        <v>40</v>
      </c>
      <c r="K1252" s="1" t="s">
        <v>41</v>
      </c>
      <c r="L1252" s="1" t="s">
        <v>191</v>
      </c>
      <c r="M1252" s="1" t="s">
        <v>192</v>
      </c>
      <c r="N1252" s="1" t="s">
        <v>195</v>
      </c>
      <c r="O1252" s="1" t="s">
        <v>192</v>
      </c>
      <c r="P1252" s="1" t="s">
        <v>1497</v>
      </c>
      <c r="Q1252">
        <v>7</v>
      </c>
      <c r="R1252" s="1" t="s">
        <v>314</v>
      </c>
      <c r="S1252">
        <v>325</v>
      </c>
      <c r="T1252" s="1" t="s">
        <v>1498</v>
      </c>
      <c r="U1252" s="1" t="s">
        <v>1499</v>
      </c>
      <c r="V1252">
        <v>6</v>
      </c>
      <c r="W1252" s="1" t="s">
        <v>51</v>
      </c>
      <c r="X1252" s="1" t="s">
        <v>51</v>
      </c>
      <c r="Y1252" s="1" t="s">
        <v>34</v>
      </c>
      <c r="Z1252">
        <v>337096</v>
      </c>
      <c r="AA1252" t="s">
        <v>1256</v>
      </c>
      <c r="AB1252" t="s">
        <v>1256</v>
      </c>
    </row>
    <row r="1253" spans="1:28">
      <c r="A1253">
        <v>10868</v>
      </c>
      <c r="B1253" s="1" t="s">
        <v>1500</v>
      </c>
      <c r="C1253" s="1" t="s">
        <v>38</v>
      </c>
      <c r="D1253" s="2">
        <v>43617</v>
      </c>
      <c r="E1253" s="2">
        <v>44012</v>
      </c>
      <c r="F1253" s="1" t="s">
        <v>91</v>
      </c>
      <c r="G1253">
        <v>0</v>
      </c>
      <c r="H1253">
        <v>0</v>
      </c>
      <c r="I1253" s="1" t="s">
        <v>16</v>
      </c>
      <c r="J1253" s="1" t="s">
        <v>40</v>
      </c>
      <c r="K1253" s="1" t="s">
        <v>41</v>
      </c>
      <c r="L1253" s="1" t="s">
        <v>191</v>
      </c>
      <c r="M1253" s="1" t="s">
        <v>192</v>
      </c>
      <c r="N1253" s="1" t="s">
        <v>371</v>
      </c>
      <c r="O1253" s="1" t="s">
        <v>372</v>
      </c>
      <c r="P1253" s="1" t="s">
        <v>1497</v>
      </c>
      <c r="Q1253">
        <v>7</v>
      </c>
      <c r="R1253" s="1" t="s">
        <v>314</v>
      </c>
      <c r="S1253">
        <v>325</v>
      </c>
      <c r="T1253" s="1" t="s">
        <v>1498</v>
      </c>
      <c r="U1253" s="1" t="s">
        <v>1499</v>
      </c>
      <c r="V1253">
        <v>6</v>
      </c>
      <c r="W1253" s="1" t="s">
        <v>51</v>
      </c>
      <c r="X1253" s="1" t="s">
        <v>51</v>
      </c>
      <c r="Y1253" s="1" t="s">
        <v>34</v>
      </c>
      <c r="Z1253">
        <v>196875</v>
      </c>
      <c r="AA1253" t="s">
        <v>1256</v>
      </c>
      <c r="AB1253" t="s">
        <v>1256</v>
      </c>
    </row>
    <row r="1254" spans="1:28">
      <c r="A1254">
        <v>10868</v>
      </c>
      <c r="B1254" s="1" t="s">
        <v>1500</v>
      </c>
      <c r="C1254" s="1" t="s">
        <v>38</v>
      </c>
      <c r="D1254" s="2">
        <v>43617</v>
      </c>
      <c r="E1254" s="2">
        <v>44012</v>
      </c>
      <c r="F1254" s="1" t="s">
        <v>91</v>
      </c>
      <c r="G1254">
        <v>0</v>
      </c>
      <c r="H1254">
        <v>0</v>
      </c>
      <c r="I1254" s="1" t="s">
        <v>16</v>
      </c>
      <c r="J1254" s="1" t="s">
        <v>40</v>
      </c>
      <c r="K1254" s="1" t="s">
        <v>41</v>
      </c>
      <c r="L1254" s="1" t="s">
        <v>191</v>
      </c>
      <c r="M1254" s="1" t="s">
        <v>192</v>
      </c>
      <c r="N1254" s="1" t="s">
        <v>1321</v>
      </c>
      <c r="O1254" s="1" t="s">
        <v>1322</v>
      </c>
      <c r="P1254" s="1" t="s">
        <v>1497</v>
      </c>
      <c r="Q1254">
        <v>7</v>
      </c>
      <c r="R1254" s="1" t="s">
        <v>314</v>
      </c>
      <c r="S1254">
        <v>325</v>
      </c>
      <c r="T1254" s="1" t="s">
        <v>1498</v>
      </c>
      <c r="U1254" s="1" t="s">
        <v>1499</v>
      </c>
      <c r="V1254">
        <v>6</v>
      </c>
      <c r="W1254" s="1" t="s">
        <v>51</v>
      </c>
      <c r="X1254" s="1" t="s">
        <v>51</v>
      </c>
      <c r="Y1254" s="1" t="s">
        <v>34</v>
      </c>
      <c r="Z1254">
        <v>86652</v>
      </c>
      <c r="AA1254" t="s">
        <v>1256</v>
      </c>
      <c r="AB1254" t="s">
        <v>1256</v>
      </c>
    </row>
    <row r="1255" spans="1:28">
      <c r="A1255">
        <v>10868</v>
      </c>
      <c r="B1255" s="1" t="s">
        <v>1500</v>
      </c>
      <c r="C1255" s="1" t="s">
        <v>38</v>
      </c>
      <c r="D1255" s="2">
        <v>43617</v>
      </c>
      <c r="E1255" s="2">
        <v>44012</v>
      </c>
      <c r="F1255" s="1" t="s">
        <v>91</v>
      </c>
      <c r="G1255">
        <v>0</v>
      </c>
      <c r="H1255">
        <v>0</v>
      </c>
      <c r="I1255" s="1" t="s">
        <v>16</v>
      </c>
      <c r="J1255" s="1" t="s">
        <v>40</v>
      </c>
      <c r="K1255" s="1" t="s">
        <v>41</v>
      </c>
      <c r="L1255" s="1" t="s">
        <v>191</v>
      </c>
      <c r="M1255" s="1" t="s">
        <v>192</v>
      </c>
      <c r="N1255" s="1" t="s">
        <v>193</v>
      </c>
      <c r="O1255" s="1" t="s">
        <v>194</v>
      </c>
      <c r="P1255" s="1" t="s">
        <v>1497</v>
      </c>
      <c r="Q1255">
        <v>7</v>
      </c>
      <c r="R1255" s="1" t="s">
        <v>314</v>
      </c>
      <c r="S1255">
        <v>325</v>
      </c>
      <c r="T1255" s="1" t="s">
        <v>1498</v>
      </c>
      <c r="U1255" s="1" t="s">
        <v>1499</v>
      </c>
      <c r="V1255">
        <v>6</v>
      </c>
      <c r="W1255" s="1" t="s">
        <v>51</v>
      </c>
      <c r="X1255" s="1" t="s">
        <v>51</v>
      </c>
      <c r="Y1255" s="1" t="s">
        <v>34</v>
      </c>
      <c r="Z1255">
        <v>205743</v>
      </c>
      <c r="AA1255" t="s">
        <v>1256</v>
      </c>
      <c r="AB1255" t="s">
        <v>1256</v>
      </c>
    </row>
    <row r="1256" spans="1:28">
      <c r="A1256">
        <v>10868</v>
      </c>
      <c r="B1256" s="1" t="s">
        <v>1500</v>
      </c>
      <c r="C1256" s="1" t="s">
        <v>38</v>
      </c>
      <c r="D1256" s="2">
        <v>43617</v>
      </c>
      <c r="E1256" s="2">
        <v>44012</v>
      </c>
      <c r="F1256" s="1" t="s">
        <v>91</v>
      </c>
      <c r="G1256">
        <v>0</v>
      </c>
      <c r="H1256">
        <v>0</v>
      </c>
      <c r="I1256" s="1" t="s">
        <v>16</v>
      </c>
      <c r="J1256" s="1" t="s">
        <v>40</v>
      </c>
      <c r="K1256" s="1" t="s">
        <v>41</v>
      </c>
      <c r="L1256" s="1" t="s">
        <v>173</v>
      </c>
      <c r="M1256" s="1" t="s">
        <v>174</v>
      </c>
      <c r="N1256" s="1" t="s">
        <v>1323</v>
      </c>
      <c r="O1256" s="1" t="s">
        <v>1324</v>
      </c>
      <c r="P1256" s="1" t="s">
        <v>1497</v>
      </c>
      <c r="Q1256">
        <v>7</v>
      </c>
      <c r="R1256" s="1" t="s">
        <v>314</v>
      </c>
      <c r="S1256">
        <v>325</v>
      </c>
      <c r="T1256" s="1" t="s">
        <v>1498</v>
      </c>
      <c r="U1256" s="1" t="s">
        <v>1499</v>
      </c>
      <c r="V1256">
        <v>6</v>
      </c>
      <c r="W1256" s="1" t="s">
        <v>51</v>
      </c>
      <c r="X1256" s="1" t="s">
        <v>51</v>
      </c>
      <c r="Y1256" s="1" t="s">
        <v>34</v>
      </c>
      <c r="Z1256">
        <v>96529</v>
      </c>
      <c r="AA1256" t="s">
        <v>1256</v>
      </c>
      <c r="AB1256" t="s">
        <v>1256</v>
      </c>
    </row>
    <row r="1257" spans="1:28">
      <c r="A1257">
        <v>10868</v>
      </c>
      <c r="B1257" s="1" t="s">
        <v>1500</v>
      </c>
      <c r="C1257" s="1" t="s">
        <v>38</v>
      </c>
      <c r="D1257" s="2">
        <v>43617</v>
      </c>
      <c r="E1257" s="2">
        <v>44012</v>
      </c>
      <c r="F1257" s="1" t="s">
        <v>91</v>
      </c>
      <c r="G1257">
        <v>0</v>
      </c>
      <c r="H1257">
        <v>0</v>
      </c>
      <c r="I1257" s="1" t="s">
        <v>16</v>
      </c>
      <c r="J1257" s="1" t="s">
        <v>40</v>
      </c>
      <c r="K1257" s="1" t="s">
        <v>41</v>
      </c>
      <c r="L1257" s="1" t="s">
        <v>42</v>
      </c>
      <c r="M1257" s="1" t="s">
        <v>43</v>
      </c>
      <c r="N1257" s="1" t="s">
        <v>44</v>
      </c>
      <c r="O1257" s="1" t="s">
        <v>45</v>
      </c>
      <c r="P1257" s="1" t="s">
        <v>1497</v>
      </c>
      <c r="Q1257">
        <v>7</v>
      </c>
      <c r="R1257" s="1" t="s">
        <v>314</v>
      </c>
      <c r="S1257">
        <v>325</v>
      </c>
      <c r="T1257" s="1" t="s">
        <v>1498</v>
      </c>
      <c r="U1257" s="1" t="s">
        <v>1499</v>
      </c>
      <c r="V1257">
        <v>6</v>
      </c>
      <c r="W1257" s="1" t="s">
        <v>51</v>
      </c>
      <c r="X1257" s="1" t="s">
        <v>51</v>
      </c>
      <c r="Y1257" s="1" t="s">
        <v>34</v>
      </c>
      <c r="Z1257">
        <v>223614</v>
      </c>
      <c r="AA1257" t="s">
        <v>1256</v>
      </c>
      <c r="AB1257" t="s">
        <v>1256</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R e l a t i o n s h i p A u t o D e t e c t i o n E n a b l e d " > < C u s t o m C o n t e n t > < ! [ C D A T A [ T r u e ] ] > < / C u s t o m C o n t e n t > < / G e m i n i > 
</file>

<file path=customXml/item10.xml>��< ? x m l   v e r s i o n = " 1 . 0 "   e n c o d i n g = " U T F - 1 6 " ? > < G e m i n i   x m l n s = " h t t p : / / g e m i n i / p i v o t c u s t o m i z a t i o n / L i n k e d T a b l e U p d a t e M o d e " > < C u s t o m C o n t e n t > < ! [ C D A T A [ T r u e ] ] > < / C u s t o m C o n t e n t > < / G e m i n i > 
</file>

<file path=customXml/item11.xml>��< ? x m l   v e r s i o n = " 1 . 0 "   e n c o d i n g = " u t f - 1 6 " ? > < D a t a M a s h u p   s q m i d = " 7 1 6 9 6 d 4 d - 0 3 8 d - 4 f b f - 8 6 9 5 - 9 8 8 e 9 c 9 f 2 c 7 2 "   x m l n s = " h t t p : / / s c h e m a s . m i c r o s o f t . c o m / D a t a M a s h u p " > A A A A A H s L A A B Q S w M E F A A C A A g A B U i L T 9 j K q F y p A A A A + Q A A A B I A H A B D b 2 5 m a W c v U G F j a 2 F n Z S 5 4 b W w g o h g A K K A U A A A A A A A A A A A A A A A A A A A A A A A A A A A A h Y / B C o J A F E V / R W b v P B 1 p C n m O U L R L C I J o K z r q k I 7 h j O m / t e i T + o W E s t q 1 v J d z 4 d z H 7 Y 7 x 2 N T O V X Z G t T o i P v W I I 3 X W 5 k q X E e l t 4 a 5 I L H C f Z u e 0 l M 4 E a x O O R k W k s v Y S A g z D Q I e A t l 0 J z P N 8 O C W 7 Q 1 b J J n W V N j b V m S S f V f 5 / R Q Q e X z K C U c 7 p I l h y 6 n P G E O Y e E 6 W / D J u U q Y f w U + K m r 2 3 f S V F 0 7 n q L M E e E 9 w 3 x B F B L A w Q U A A I A C A A F S I t P 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B U i L T + S F j O R w C A A A s D Q A A B M A H A B G b 3 J t d W x h c y 9 T Z W N 0 a W 9 u M S 5 t I K I Y A C i g F A A A A A A A A A A A A A A A A A A A A A A A A A A A A O 1 a 6 2 4 c t x X + b 8 D v Q G z + 7 L b j r W Y k 2 0 l b B 1 h L c q N G v q 7 a A p Y W C 2 q W K z G Z y 2 b I U a Q Y e p + o r 7 E v 1 s O 5 X z g 8 V G q 3 M W B D g H e G H 8 / 5 z o X k I T m C + Z L H E Z n n / 7 t / e f j g 4 Q N x S R O 2 I p s k / o H J J f w F s U 8 D L m g G f U Y C J h 8 + I P B v H q e J z + D N 4 b X P g u m / 4 u T H 8 z j + c f y C B 2 y 6 H 0 e S R V K M R / t / P v v b 0 X x 5 M D u Z L f d f H y y / n 5 2 c X X C x l C z c B F S y s x 1 3 S S O f B w F N b u A B H j P d v l y u Q Z I 4 e / v i 7 e s z b 8 f 9 5 s x 1 p 1 F 8 x c L z h C 2 z F z k F s f v z 9 D o Q 1 6 O J Q 6 I 0 C B w i k 5 R N n J y m 3 p D l / J I x C e R z E R 9 O j 4 D P s 5 E e P H K + 5 9 H q 2 S j r M 1 r c n h 5 Q S R e F / K 9 G h 9 E j u f 2 3 Z E L p C l M x A r E n 9 B y 8 8 A a e Y 8 m + Y 3 T F E j E 2 U X H I a Y G e B c E c W m k i n i k 7 F p N K 0 c n N h p E w X v E 1 3 9 7 V W k 4 S G o l 1 n I T 7 c Z C G k U K J s Y a W 8 + H D 6 O i g c M j I I U e R f L I 3 V f B b h 3 w Y H W z v o j j k U W E y k U q b Z N c y a 9 2 n c n t 3 E S e c 9 Z r A G 4 y s t n f n q S z b V v C q b l v z q N f w P F 1 d Q A B Y R E I I P W d J T + w b c N m U + P w 8 2 N 6 B E S Y k v R G 9 l 2 A p O P S K R 3 6 f 8 W A D d D p h S c J l z J N + q 6 E J O r 6 f 9 9 5 q X h 0 w 4 S d 8 0 / P x 7 e T h A x 7 p I 6 0 Z l x u a L K k v W Z p 8 v k O y t s E 8 G m v c R x 6 I X Q L / / z G o 8 k 8 p i J M L G l W z T x d 1 T M 9 Z o A X 2 k r L 0 W 1 f E z E / i 6 C Z k N a D d 9 V U c E t p r + Q 1 J 6 g e p k O w z z 9 L C C D x N C + A n y N M W h d 9 F o l a 2 D u Z W j e g n l 6 7 t N 6 T X K o 7 o 5 z 8 L l l b g C V Y i P 0 G G t U n 8 L l K s t n Y w x x q Q f p J p G 2 2 z b D 8 O N z z 4 U v Z + K X u / l L 2 f s O y t w v w i F W q o 0 S v m k 4 A S q Y J c l i d V 0 F 8 x W D V W f 4 9 5 N O 4 m h t M M 8 6 3 T q / E 6 7 b r q U s l V O T 8 9 Z m v 5 O o X 1 C a F X r m J 6 f i a L h t k W M g 1 0 q 7 X T l m 8 1 D 9 6 D Z 6 V k k G g p 1 c C 0 n o B N V O l 6 z f 1 L K B L 9 S x p u C v 1 9 z o f X G x q t s t / 5 k B 8 P W O k Q P Q f t u p G l p w Y + 1 U C H K I u h d N B R N l v b 5 l 5 X S Z 2 S S 1 d k t e q q r l n F + 2 l b i g a g E 6 y B t X R h f u m O Y t w t X Y + 2 S V S b l s E d k 2 G P 1 N o W a T Z C j b 1 P 1 4 k 5 Z j q k s 4 8 0 s N C K r U n 0 m z V M + 6 A G 9 8 Z U w A O Z Q I 4 x 8 k s c w Z o C P w S N Y G E j r / 5 x f F y H Z c 4 C q D / e x T + L w X h U u h n 1 L 8 n 4 N F s A F u S v 3 4 L b l K w J g c D C + 3 r d X I D 4 0 X d p C M Z L q t a Q y c D K 7 q J L O 2 K H W u i 1 C 6 / W F U V m C X J Z c x M D v u j w r K w 3 j 4 v M 8 l k i u Q / 1 H H k J d Q a 9 U A o P h Y A a k b N A P J q d J x y U x g m x k X V I U 4 d c 3 l z w 7 a 8 R I 1 B G U C E o h 6 Q S L A S J 9 n J W q Z / n o W 2 P l 2 k g u Q C H q I g G 1 t 1 e p R I q h / s o g h J F 5 q f R 1 l 3 m W Q r Y w 7 d 3 f g q s I G u g F l V + y 7 O y S N w y g R T 2 K 5 U 9 Y 1 V y O w T + 3 E m m w 4 B 4 g i L c P R z y G I V 4 X 6 O Q 3 R 0 z x N 1 B D V I Q z 0 I K Y l K G Q W x S G B v G u x h l F 7 c K I B g b 1 8 I q h U H i r T C o V R 7 O 2 L O g 4 1 k 4 2 b O g r D B I d m W Y b 3 C M Z 2 G 6 Z 2 G 7 Z 6 H L x s 2 m 5 P F U k h o j U S A 8 g 5 M L C K Y H C V U B M Y 3 x E m J w j I L s G j O 9 Q J g 8 V 0 I Q g / a M 8 0 S B w E z e w 6 k 8 R g P 0 2 D x S C o i F H s z k J w 5 5 i i I w P U 9 x t k + t p G B s v z Y P 6 g K C S U G W r w K C 0 c W m + g q D j U U 1 0 h C I G m k 2 G M Q q b I K p M C b K b j Y 3 G K Z f h V B k E C H Y 1 O B m Q 8 m U n C 4 + 2 N w s f z 2 E L Z b i L l Y 2 F Q h M S F a I m O Y 6 1 y J l X H S t L S E o H S z U H r 4 M e H k g T d O m h 8 f a y 2 d W U / p 6 + T R j R i B R 8 v A o e b h 3 v c p z Z a 1 t v V / O N 5 g z 2 E 2 0 t o 9 z l l x x H / Z W 2 z s J u J 9 S V u / f 3 r F N Q H 3 2 T x q k b I z v + 5 x c O u G R k F y m 2 a F / L d X R q I I + h Y 6 k V H b C r q W j O z A Y O g Z o b E w b Z w p N I y I a F k c k a h + q M V h t e u 1 P K L T v B 0 4 5 D G c X 1 j J a R x r 1 w w B a c 8 L R f T X Q s 3 l d b T i / 0 R + C N Z 6 G O u g O x a p 3 + 0 j n 9 n W n 8 Z T O c P g I P Q + q g 8 h G 4 r x j P 6 X 5 f c c 6 O w u N 1 L X B w E F v M 8 m c 8 v T + 1 n k T b 5 b n V O S 3 S / D + j R / D Q M m a R q 0 2 8 z F u C 6 p u R q 5 Y E G 8 2 z T s b 3 c G f 3 g A w t 6 N a X W D A m + z h t n y q 2 q d 1 W 8 0 I d I A 8 k J y w K A 7 D t m e 6 g 2 u Y v h p j A 8 q a N N / P C w L N 8 6 a E Z q c Z E U v U 0 b q f E y I Q a 6 U h 4 C F v n 4 z O N w G X l W t 0 / J V G w x V R J k B l X f Z D z U j P b w 5 Y r i g Z j 0 4 B 8 j a N J Z v L G 3 V f K a 4 m x k u n q W t U O P W a 7 m 4 d k 3 n 4 c Z 6 d b z L v G / l Z X q A B 2 a G r J y s m 7 l C Y O n Y j D k N j 9 O i + M f L Q K B n i t P u R 4 u Q i g c p J d i 5 f z Z T / q 2 h 5 V t H a x R 2 H x m t x / 3 j Z R M w Q s 7 2 P F D M P j d n 9 o z Y c t 2 o 2 E + l m k / D e d B z G V 4 3 p u G O w Y 6 P W O E + Y 1 w V 3 e G H Q 8 r Z J 9 t F L X l R G F r n w k l 6 3 V g 6 o X N V 3 T U n 2 v Y g P 3 Q Z r W 6 0 1 T v Z J y E 6 v R s 0 6 g T M z a g Z t 7 q C 6 P j F U l z K t U S e A M 4 C w + h I E e h P 6 Q 5 z K l n 2 z 1 a o a r R p i R Z w r E f V 9 D B i 1 + O M p q F t M / u T 9 w d 3 Z 2 T H G 3 D M U A w M c y 7 A 3 l Y 9 U X F l W A 7 Q i O C D D 1 R u q 5 Q f C 9 4 + e H x + W J v L 1 a a 1 s 8 e 1 p t / Z Y E H k J y b V D W C A Y a W J r W s f 8 Q q l Z q x 1 R e w i 2 7 r w G 2 V f e r n d 5 s D v r 3 5 W o P Z 4 R 8 8 Q C o / a 2 O O i x B U h t p F G Q 2 u O a Q c W 9 C Q 7 y r C S h 5 p W 3 J z j K j r v a f r c + g O u l Q / M b u H Z N / P l 9 B d f i P / D x W 2 e b 8 X G + e d M o / h 9 9 6 j b 4 k d e + 2 t Q N t h o + 8 s o 6 q n Z 9 8 / s 4 Y u V V v O a b s 3 I v 2 W u o t 1 C N 8 s L 4 c e Z / A F B L A Q I t A B Q A A g A I A A V I i 0 / Y y q h c q Q A A A P k A A A A S A A A A A A A A A A A A A A A A A A A A A A B D b 2 5 m a W c v U G F j a 2 F n Z S 5 4 b W x Q S w E C L Q A U A A I A C A A F S I t P D 8 r p q 6 Q A A A D p A A A A E w A A A A A A A A A A A A A A A A D 1 A A A A W 0 N v b n R l b n R f V H l w Z X N d L n h t b F B L A Q I t A B Q A A g A I A A V I i 0 / k h Y z k c A g A A L A 0 A A A T A A A A A A A A A A A A A A A A A O Y B A A B G b 3 J t d W x h c y 9 T Z W N 0 a W 9 u M S 5 t U E s F B g A A A A A D A A M A w g A A A K M K 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t R u A A A A A A A A s m 4 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3 B y b 2 p l d F 9 l d F 9 s b 2 N h b G l z Y X R p b 2 4 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G a W x s U 3 R h d H V z I i B W Y W x 1 Z T 0 i c 0 N v b X B s Z X R l I i A v P j x F b n R y e S B U e X B l P S J G a W x s Q 2 9 s d W 1 u T m F t Z X M i I F Z h b H V l P S J z W y Z x d W 9 0 O 0 l E I H B y b 2 p l d C Z x d W 9 0 O y w m c X V v d D t E w 6 l u b 2 1 p b m F 0 a W 9 u J n F 1 b 3 Q 7 L C Z x d W 9 0 O 0 N h d M O p Z 2 9 y a W U m c X V v d D s s J n F 1 b 3 Q 7 R G F 0 Z S B k w 6 l i d X Q m c X V v d D s s J n F 1 b 3 Q 7 R G F 0 Z S B m a W 4 m c X V v d D s s J n F 1 b 3 Q 7 Q n V k Z 2 V 0 I G V u I G 1 p b G x p Z X I m c X V v d D s s J n F 1 b 3 Q 7 U G V y c y 4 g Y 2 l i b M O p Z X M g Z W 4 g b W l s b G l l c i Z x d W 9 0 O y w m c X V v d D t Q Y X l z J n F 1 b 3 Q 7 L C Z x d W 9 0 O 0 l E I F B y b 3 Z p b m N l J n F 1 b 3 Q 7 L C Z x d W 9 0 O 1 B y b 3 Z p b m N l J n F 1 b 3 Q 7 L C Z x d W 9 0 O 0 l E I F R l c n J p d G 9 p c m U m c X V v d D s s J n F 1 b 3 Q 7 V G V y c m l 0 b 2 l y Z S Z x d W 9 0 O y w m c X V v d D t J R C B a U y Z x d W 9 0 O y w m c X V v d D t a U y Z x d W 9 0 O y w m c X V v d D t E Z X N j c m l w d G l v b i Z x d W 9 0 O 1 0 i I C 8 + P E V u d H J 5 I F R 5 c G U 9 I k Z p b G x D b 2 x 1 b W 5 U e X B l c y I g V m F s d W U 9 I n N B d 1 l H Q 1 F r R 0 J n W U d C Z 1 l H Q m d Z R y I g L z 4 8 R W 5 0 c n k g V H l w Z T 0 i R m l s b E x h c 3 R V c G R h d G V k I i B W Y W x 1 Z T 0 i Z D I w M T k t M T I t M D l U M D Y 6 N D M 6 M D I u N j E z O T g 4 N V o i I C 8 + P E V u d H J 5 I F R 5 c G U 9 I k Z p b G x F c n J v c k N v d W 5 0 I i B W Y W x 1 Z T 0 i b D A i I C 8 + P E V u d H J 5 I F R 5 c G U 9 I k Z p b G x F c n J v c k N v Z G U i I F Z h b H V l P S J z V W 5 r b m 9 3 b i I g L z 4 8 R W 5 0 c n k g V H l w Z T 0 i R m l s b E N v d W 5 0 I i B W Y W x 1 Z T 0 i b D Y 0 N D A i I C 8 + P E V u d H J 5 I F R 5 c G U 9 I k F k Z G V k V G 9 E Y X R h T W 9 k Z W w i I F Z h b H V l P S J s M S I g L z 4 8 R W 5 0 c n k g V H l w Z T 0 i U X V l c n l J R C I g V m F s d W U 9 I n M 3 M z k 0 M 2 Y 5 Y S 0 5 M j J j L T R k N T k t Y j E w M y 0 w M D k 2 Z T U w O G R m N D E i I C 8 + P E V u d H J 5 I F R 5 c G U 9 I l J l b G F 0 a W 9 u c 2 h p c E l u Z m 9 D b 2 5 0 Y W l u Z X I i I F Z h b H V l P S J z e y Z x d W 9 0 O 2 N v b H V t b k N v d W 5 0 J n F 1 b 3 Q 7 O j E 1 L C Z x d W 9 0 O 2 t l e U N v b H V t b k 5 h b W V z J n F 1 b 3 Q 7 O l t d L C Z x d W 9 0 O 3 F 1 Z X J 5 U m V s Y X R p b 2 5 z a G l w c y Z x d W 9 0 O z p b X S w m c X V v d D t j b 2 x 1 b W 5 J Z G V u d G l 0 a W V z J n F 1 b 3 Q 7 O l s m c X V v d D t T Z W N 0 a W 9 u M S 9 w c m 9 q Z X R f Z X R f b G 9 j Y W x p c 2 F 0 a W 9 u L 1 R 5 c G U g b W 9 k a W Z p w 6 k u e 0 l E I H B y b 2 p l d C w w f S Z x d W 9 0 O y w m c X V v d D t T Z W N 0 a W 9 u M S 9 w c m 9 q Z X R f Z X R f b G 9 j Y W x p c 2 F 0 a W 9 u L 1 R 5 c G U g b W 9 k a W Z p w 6 k u e 0 T D q W 5 v b W l u Y X R p b 2 4 s M X 0 m c X V v d D s s J n F 1 b 3 Q 7 U 2 V j d G l v b j E v c H J v a m V 0 X 2 V 0 X 2 x v Y 2 F s a X N h d G l v b i 9 U e X B l I G 1 v Z G l m a c O p L n t D Y X T D q W d v c m l l L D J 9 J n F 1 b 3 Q 7 L C Z x d W 9 0 O 1 N l Y 3 R p b 2 4 x L 3 B y b 2 p l d F 9 l d F 9 s b 2 N h b G l z Y X R p b 2 4 v V H l w Z S B t b 2 R p Z m n D q S 5 7 R G F 0 Z S B k w 6 l i d X Q s M 3 0 m c X V v d D s s J n F 1 b 3 Q 7 U 2 V j d G l v b j E v c H J v a m V 0 X 2 V 0 X 2 x v Y 2 F s a X N h d G l v b i 9 U e X B l I G 1 v Z G l m a c O p L n t E Y X R l I G Z p b i w 0 f S Z x d W 9 0 O y w m c X V v d D t T Z W N 0 a W 9 u M S 9 w c m 9 q Z X R f Z X R f b G 9 j Y W x p c 2 F 0 a W 9 u L 1 R 5 c G U g b W 9 k a W Z p w 6 k u e 0 J 1 Z G d l d C B l b i B t a W x s a W V y L D V 9 J n F 1 b 3 Q 7 L C Z x d W 9 0 O 1 N l Y 3 R p b 2 4 x L 3 B y b 2 p l d F 9 l d F 9 s b 2 N h b G l z Y X R p b 2 4 v V H l w Z S B t b 2 R p Z m n D q S 5 7 U G V y c y 4 g Y 2 l i b M O p Z X M g Z W 4 g b W l s b G l l c i w 2 f S Z x d W 9 0 O y w m c X V v d D t T Z W N 0 a W 9 u M S 9 w c m 9 q Z X R f Z X R f b G 9 j Y W x p c 2 F 0 a W 9 u L 1 R 5 c G U g b W 9 k a W Z p w 6 k u e 1 B h e X M s N 3 0 m c X V v d D s s J n F 1 b 3 Q 7 U 2 V j d G l v b j E v c H J v a m V 0 X 2 V 0 X 2 x v Y 2 F s a X N h d G l v b i 9 U e X B l I G 1 v Z G l m a c O p L n t J R C B Q c m 9 2 a W 5 j Z S w 4 f S Z x d W 9 0 O y w m c X V v d D t T Z W N 0 a W 9 u M S 9 w c m 9 q Z X R f Z X R f b G 9 j Y W x p c 2 F 0 a W 9 u L 1 R 5 c G U g b W 9 k a W Z p w 6 k u e 1 B y b 3 Z p b m N l L D l 9 J n F 1 b 3 Q 7 L C Z x d W 9 0 O 1 N l Y 3 R p b 2 4 x L 3 B y b 2 p l d F 9 l d F 9 s b 2 N h b G l z Y X R p b 2 4 v V H l w Z S B t b 2 R p Z m n D q S 5 7 S U Q g V G V y c m l 0 b 2 l y Z S w x M H 0 m c X V v d D s s J n F 1 b 3 Q 7 U 2 V j d G l v b j E v c H J v a m V 0 X 2 V 0 X 2 x v Y 2 F s a X N h d G l v b i 9 U e X B l I G 1 v Z G l m a c O p L n t U Z X J y a X R v a X J l L D E x f S Z x d W 9 0 O y w m c X V v d D t T Z W N 0 a W 9 u M S 9 w c m 9 q Z X R f Z X R f b G 9 j Y W x p c 2 F 0 a W 9 u L 1 R 5 c G U g b W 9 k a W Z p w 6 k u e 0 l E I F p T L D E y f S Z x d W 9 0 O y w m c X V v d D t T Z W N 0 a W 9 u M S 9 w c m 9 q Z X R f Z X R f b G 9 j Y W x p c 2 F 0 a W 9 u L 1 R 5 c G U g b W 9 k a W Z p w 6 k u e 1 p T L D E z f S Z x d W 9 0 O y w m c X V v d D t T Z W N 0 a W 9 u M S 9 w c m 9 q Z X R f Z X R f b G 9 j Y W x p c 2 F 0 a W 9 u L 1 R 5 c G U g b W 9 k a W Z p w 6 k u e 0 R l c 2 N y a X B 0 a W 9 u L D E 0 f S Z x d W 9 0 O 1 0 s J n F 1 b 3 Q 7 Q 2 9 s d W 1 u Q 2 9 1 b n Q m c X V v d D s 6 M T U s J n F 1 b 3 Q 7 S 2 V 5 Q 2 9 s d W 1 u T m F t Z X M m c X V v d D s 6 W 1 0 s J n F 1 b 3 Q 7 Q 2 9 s d W 1 u S W R l b n R p d G l l c y Z x d W 9 0 O z p b J n F 1 b 3 Q 7 U 2 V j d G l v b j E v c H J v a m V 0 X 2 V 0 X 2 x v Y 2 F s a X N h d G l v b i 9 U e X B l I G 1 v Z G l m a c O p L n t J R C B w c m 9 q Z X Q s M H 0 m c X V v d D s s J n F 1 b 3 Q 7 U 2 V j d G l v b j E v c H J v a m V 0 X 2 V 0 X 2 x v Y 2 F s a X N h d G l v b i 9 U e X B l I G 1 v Z G l m a c O p L n t E w 6 l u b 2 1 p b m F 0 a W 9 u L D F 9 J n F 1 b 3 Q 7 L C Z x d W 9 0 O 1 N l Y 3 R p b 2 4 x L 3 B y b 2 p l d F 9 l d F 9 s b 2 N h b G l z Y X R p b 2 4 v V H l w Z S B t b 2 R p Z m n D q S 5 7 Q 2 F 0 w 6 l n b 3 J p Z S w y f S Z x d W 9 0 O y w m c X V v d D t T Z W N 0 a W 9 u M S 9 w c m 9 q Z X R f Z X R f b G 9 j Y W x p c 2 F 0 a W 9 u L 1 R 5 c G U g b W 9 k a W Z p w 6 k u e 0 R h d G U g Z M O p Y n V 0 L D N 9 J n F 1 b 3 Q 7 L C Z x d W 9 0 O 1 N l Y 3 R p b 2 4 x L 3 B y b 2 p l d F 9 l d F 9 s b 2 N h b G l z Y X R p b 2 4 v V H l w Z S B t b 2 R p Z m n D q S 5 7 R G F 0 Z S B m a W 4 s N H 0 m c X V v d D s s J n F 1 b 3 Q 7 U 2 V j d G l v b j E v c H J v a m V 0 X 2 V 0 X 2 x v Y 2 F s a X N h d G l v b i 9 U e X B l I G 1 v Z G l m a c O p L n t C d W R n Z X Q g Z W 4 g b W l s b G l l c i w 1 f S Z x d W 9 0 O y w m c X V v d D t T Z W N 0 a W 9 u M S 9 w c m 9 q Z X R f Z X R f b G 9 j Y W x p c 2 F 0 a W 9 u L 1 R 5 c G U g b W 9 k a W Z p w 6 k u e 1 B l c n M u I G N p Y m z D q W V z I G V u I G 1 p b G x p Z X I s N n 0 m c X V v d D s s J n F 1 b 3 Q 7 U 2 V j d G l v b j E v c H J v a m V 0 X 2 V 0 X 2 x v Y 2 F s a X N h d G l v b i 9 U e X B l I G 1 v Z G l m a c O p L n t Q Y X l z L D d 9 J n F 1 b 3 Q 7 L C Z x d W 9 0 O 1 N l Y 3 R p b 2 4 x L 3 B y b 2 p l d F 9 l d F 9 s b 2 N h b G l z Y X R p b 2 4 v V H l w Z S B t b 2 R p Z m n D q S 5 7 S U Q g U H J v d m l u Y 2 U s O H 0 m c X V v d D s s J n F 1 b 3 Q 7 U 2 V j d G l v b j E v c H J v a m V 0 X 2 V 0 X 2 x v Y 2 F s a X N h d G l v b i 9 U e X B l I G 1 v Z G l m a c O p L n t Q c m 9 2 a W 5 j Z S w 5 f S Z x d W 9 0 O y w m c X V v d D t T Z W N 0 a W 9 u M S 9 w c m 9 q Z X R f Z X R f b G 9 j Y W x p c 2 F 0 a W 9 u L 1 R 5 c G U g b W 9 k a W Z p w 6 k u e 0 l E I F R l c n J p d G 9 p c m U s M T B 9 J n F 1 b 3 Q 7 L C Z x d W 9 0 O 1 N l Y 3 R p b 2 4 x L 3 B y b 2 p l d F 9 l d F 9 s b 2 N h b G l z Y X R p b 2 4 v V H l w Z S B t b 2 R p Z m n D q S 5 7 V G V y c m l 0 b 2 l y Z S w x M X 0 m c X V v d D s s J n F 1 b 3 Q 7 U 2 V j d G l v b j E v c H J v a m V 0 X 2 V 0 X 2 x v Y 2 F s a X N h d G l v b i 9 U e X B l I G 1 v Z G l m a c O p L n t J R C B a U y w x M n 0 m c X V v d D s s J n F 1 b 3 Q 7 U 2 V j d G l v b j E v c H J v a m V 0 X 2 V 0 X 2 x v Y 2 F s a X N h d G l v b i 9 U e X B l I G 1 v Z G l m a c O p L n t a U y w x M 3 0 m c X V v d D s s J n F 1 b 3 Q 7 U 2 V j d G l v b j E v c H J v a m V 0 X 2 V 0 X 2 x v Y 2 F s a X N h d G l v b i 9 U e X B l I G 1 v Z G l m a c O p L n t E Z X N j c m l w d G l v b i w x N H 0 m c X V v d D t d L C Z x d W 9 0 O 1 J l b G F 0 a W 9 u c 2 h p c E l u Z m 8 m c X V v d D s 6 W 1 1 9 I i A v P j w v U 3 R h Y m x l R W 5 0 c m l l c z 4 8 L 0 l 0 Z W 0 + P E l 0 Z W 0 + P E l 0 Z W 1 M b 2 N h d G l v b j 4 8 S X R l b V R 5 c G U + R m 9 y b X V s Y T w v S X R l b V R 5 c G U + P E l 0 Z W 1 Q Y X R o P l N l Y 3 R p b 2 4 x L 3 B y b 2 p l d F 9 l d F 9 s b 2 N h b G l z Y X R p b 2 4 v U 2 9 1 c m N l P C 9 J d G V t U G F 0 a D 4 8 L 0 l 0 Z W 1 M b 2 N h d G l v b j 4 8 U 3 R h Y m x l R W 5 0 c m l l c y A v P j w v S X R l b T 4 8 S X R l b T 4 8 S X R l b U x v Y 2 F 0 a W 9 u P j x J d G V t V H l w Z T 5 G b 3 J t d W x h P C 9 J d G V t V H l w Z T 4 8 S X R l b V B h d G g + U 2 V j d G l v b j E v c H J v a m V 0 X 2 V 0 X 2 x v Y 2 F s a X N h d G l v b i 9 w c m 9 q Z X R f Z X R f b G 9 j Y W x p c 2 F 0 a W 9 u X 1 N o Z W V 0 P C 9 J d G V t U G F 0 a D 4 8 L 0 l 0 Z W 1 M b 2 N h d G l v b j 4 8 U 3 R h Y m x l R W 5 0 c m l l c y A v P j w v S X R l b T 4 8 S X R l b T 4 8 S X R l b U x v Y 2 F 0 a W 9 u P j x J d G V t V H l w Z T 5 G b 3 J t d W x h P C 9 J d G V t V H l w Z T 4 8 S X R l b V B h d G g + U 2 V j d G l v b j E v c H J v a m V 0 X 2 V 0 X 2 x v Y 2 F s a X N h d G l v b i 9 F b i 1 0 J U M z J U F B d G V z J T I w c H J v b X V z P C 9 J d G V t U G F 0 a D 4 8 L 0 l 0 Z W 1 M b 2 N h d G l v b j 4 8 U 3 R h Y m x l R W 5 0 c m l l c y A v P j w v S X R l b T 4 8 S X R l b T 4 8 S X R l b U x v Y 2 F 0 a W 9 u P j x J d G V t V H l w Z T 5 G b 3 J t d W x h P C 9 J d G V t V H l w Z T 4 8 S X R l b V B h d G g + U 2 V j d G l v b j E v c H J v a m V 0 X 2 V 0 X 2 x v Y 2 F s a X N h d G l v b i 9 U e X B l J T I w b W 9 k a W Z p J U M z J U E 5 P C 9 J d G V t U G F 0 a D 4 8 L 0 l 0 Z W 1 M b 2 N h d G l v b j 4 8 U 3 R h Y m x l R W 5 0 c m l l c y A v P j w v S X R l b T 4 8 S X R l b T 4 8 S X R l b U x v Y 2 F 0 a W 9 u P j x J d G V t V H l w Z T 5 G b 3 J t d W x h P C 9 J d G V t V H l w Z T 4 8 S X R l b V B h d G g + U 2 V j d G l v b j E v c H J v a m V 0 X 3 B h c l 9 h Y 3 R l d X 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G a W x s U 3 R h d H V z I i B W Y W x 1 Z T 0 i c 0 N v b X B s Z X R l I i A v P j x F b n R y e S B U e X B l P S J G a W x s Q 2 9 s d W 1 u T m F t Z X M i I F Z h b H V l P S J z W y Z x d W 9 0 O 0 l E I H B y b 2 p l d C Z x d W 9 0 O y w m c X V v d D t J R C B U e X B l I G 9 y Z 2 F u a X N h d G l v b i Z x d W 9 0 O y w m c X V v d D t M Y W J l b C B U e X B l I G 9 y Z 2 F u a X N h d G l v b i Z x d W 9 0 O y w m c X V v d D t J R C B h Y 3 R l d X I m c X V v d D s s J n F 1 b 3 Q 7 Q W N y b 2 5 5 b W U g Y W N 0 Z X V y J n F 1 b 3 Q 7 L C Z x d W 9 0 O 0 5 v b S B h d G V 1 c i Z x d W 9 0 O 1 0 i I C 8 + P E V u d H J 5 I F R 5 c G U 9 I k Z p b G x D b 2 x 1 b W 5 U e X B l c y I g V m F s d W U 9 I n N B d 0 1 H Q X d Z R y I g L z 4 8 R W 5 0 c n k g V H l w Z T 0 i R m l s b E x h c 3 R V c G R h d G V k I i B W Y W x 1 Z T 0 i Z D I w M T k t M T I t M D l U M D Y 6 N D M 6 M D U u M D E w M z k z M 1 o i I C 8 + P E V u d H J 5 I F R 5 c G U 9 I k Z p b G x F c n J v c k N v d W 5 0 I i B W Y W x 1 Z T 0 i b D A i I C 8 + P E V u d H J 5 I F R 5 c G U 9 I k Z p b G x F c n J v c k N v Z G U i I F Z h b H V l P S J z V W 5 r b m 9 3 b i I g L z 4 8 R W 5 0 c n k g V H l w Z T 0 i R m l s b E N v d W 5 0 I i B W Y W x 1 Z T 0 i b D I x N D k i I C 8 + P E V u d H J 5 I F R 5 c G U 9 I k F k Z G V k V G 9 E Y X R h T W 9 k Z W w i I F Z h b H V l P S J s M S I g L z 4 8 R W 5 0 c n k g V H l w Z T 0 i U X V l c n l J R C I g V m F s d W U 9 I n N l N j B i Z D g x Y S 0 3 N z A 3 L T Q 1 Y 2 E t Y T B m M i 0 y M m E 1 O W U y Y T J l O W Q i I C 8 + P E V u d H J 5 I F R 5 c G U 9 I l J l b G F 0 a W 9 u c 2 h p c E l u Z m 9 D b 2 5 0 Y W l u Z X I i I F Z h b H V l P S J z e y Z x d W 9 0 O 2 N v b H V t b k N v d W 5 0 J n F 1 b 3 Q 7 O j Y s J n F 1 b 3 Q 7 a 2 V 5 Q 2 9 s d W 1 u T m F t Z X M m c X V v d D s 6 W 1 0 s J n F 1 b 3 Q 7 c X V l c n l S Z W x h d G l v b n N o a X B z J n F 1 b 3 Q 7 O l t d L C Z x d W 9 0 O 2 N v b H V t b k l k Z W 5 0 a X R p Z X M m c X V v d D s 6 W y Z x d W 9 0 O 1 N l Y 3 R p b 2 4 x L 3 B y b 2 p l d F 9 w Y X J f Y W N 0 Z X V y L 1 R 5 c G U g b W 9 k a W Z p w 6 k u e 0 l E I H B y b 2 p l d C w w f S Z x d W 9 0 O y w m c X V v d D t T Z W N 0 a W 9 u M S 9 w c m 9 q Z X R f c G F y X 2 F j d G V 1 c i 9 U e X B l I G 1 v Z G l m a c O p L n t J R C B U e X B l I G 9 y Z 2 F u a X N h d G l v b i w x f S Z x d W 9 0 O y w m c X V v d D t T Z W N 0 a W 9 u M S 9 w c m 9 q Z X R f c G F y X 2 F j d G V 1 c i 9 U e X B l I G 1 v Z G l m a c O p L n t M Y W J l b C B U e X B l I G 9 y Z 2 F u a X N h d G l v b i w y f S Z x d W 9 0 O y w m c X V v d D t T Z W N 0 a W 9 u M S 9 w c m 9 q Z X R f c G F y X 2 F j d G V 1 c i 9 U e X B l I G 1 v Z G l m a c O p L n t J R C B h Y 3 R l d X I s M 3 0 m c X V v d D s s J n F 1 b 3 Q 7 U 2 V j d G l v b j E v c H J v a m V 0 X 3 B h c l 9 h Y 3 R l d X I v V H l w Z S B t b 2 R p Z m n D q S 5 7 Q W N y b 2 5 5 b W U g Y W N 0 Z X V y L D R 9 J n F 1 b 3 Q 7 L C Z x d W 9 0 O 1 N l Y 3 R p b 2 4 x L 3 B y b 2 p l d F 9 w Y X J f Y W N 0 Z X V y L 1 R 5 c G U g b W 9 k a W Z p w 6 k u e 0 5 v b S B h d G V 1 c i w 1 f S Z x d W 9 0 O 1 0 s J n F 1 b 3 Q 7 Q 2 9 s d W 1 u Q 2 9 1 b n Q m c X V v d D s 6 N i w m c X V v d D t L Z X l D b 2 x 1 b W 5 O Y W 1 l c y Z x d W 9 0 O z p b X S w m c X V v d D t D b 2 x 1 b W 5 J Z G V u d G l 0 a W V z J n F 1 b 3 Q 7 O l s m c X V v d D t T Z W N 0 a W 9 u M S 9 w c m 9 q Z X R f c G F y X 2 F j d G V 1 c i 9 U e X B l I G 1 v Z G l m a c O p L n t J R C B w c m 9 q Z X Q s M H 0 m c X V v d D s s J n F 1 b 3 Q 7 U 2 V j d G l v b j E v c H J v a m V 0 X 3 B h c l 9 h Y 3 R l d X I v V H l w Z S B t b 2 R p Z m n D q S 5 7 S U Q g V H l w Z S B v c m d h b m l z Y X R p b 2 4 s M X 0 m c X V v d D s s J n F 1 b 3 Q 7 U 2 V j d G l v b j E v c H J v a m V 0 X 3 B h c l 9 h Y 3 R l d X I v V H l w Z S B t b 2 R p Z m n D q S 5 7 T G F i Z W w g V H l w Z S B v c m d h b m l z Y X R p b 2 4 s M n 0 m c X V v d D s s J n F 1 b 3 Q 7 U 2 V j d G l v b j E v c H J v a m V 0 X 3 B h c l 9 h Y 3 R l d X I v V H l w Z S B t b 2 R p Z m n D q S 5 7 S U Q g Y W N 0 Z X V y L D N 9 J n F 1 b 3 Q 7 L C Z x d W 9 0 O 1 N l Y 3 R p b 2 4 x L 3 B y b 2 p l d F 9 w Y X J f Y W N 0 Z X V y L 1 R 5 c G U g b W 9 k a W Z p w 6 k u e 0 F j c m 9 u e W 1 l I G F j d G V 1 c i w 0 f S Z x d W 9 0 O y w m c X V v d D t T Z W N 0 a W 9 u M S 9 w c m 9 q Z X R f c G F y X 2 F j d G V 1 c i 9 U e X B l I G 1 v Z G l m a c O p L n t O b 2 0 g Y X R l d X I s N X 0 m c X V v d D t d L C Z x d W 9 0 O 1 J l b G F 0 a W 9 u c 2 h p c E l u Z m 8 m c X V v d D s 6 W 1 1 9 I i A v P j w v U 3 R h Y m x l R W 5 0 c m l l c z 4 8 L 0 l 0 Z W 0 + P E l 0 Z W 0 + P E l 0 Z W 1 M b 2 N h d G l v b j 4 8 S X R l b V R 5 c G U + R m 9 y b X V s Y T w v S X R l b V R 5 c G U + P E l 0 Z W 1 Q Y X R o P l N l Y 3 R p b 2 4 x L 3 B y b 2 p l d F 9 w Y X J f Y W N 0 Z X V y L 1 N v d X J j Z T w v S X R l b V B h d G g + P C 9 J d G V t T G 9 j Y X R p b 2 4 + P F N 0 Y W J s Z U V u d H J p Z X M g L z 4 8 L 0 l 0 Z W 0 + P E l 0 Z W 0 + P E l 0 Z W 1 M b 2 N h d G l v b j 4 8 S X R l b V R 5 c G U + R m 9 y b X V s Y T w v S X R l b V R 5 c G U + P E l 0 Z W 1 Q Y X R o P l N l Y 3 R p b 2 4 x L 3 B y b 2 p l d F 9 w Y X J f Y W N 0 Z X V y L 3 B y b 2 p l d F 9 w Y X J f Y W N 0 Z X V y X 1 N o Z W V 0 P C 9 J d G V t U G F 0 a D 4 8 L 0 l 0 Z W 1 M b 2 N h d G l v b j 4 8 U 3 R h Y m x l R W 5 0 c m l l c y A v P j w v S X R l b T 4 8 S X R l b T 4 8 S X R l b U x v Y 2 F 0 a W 9 u P j x J d G V t V H l w Z T 5 G b 3 J t d W x h P C 9 J d G V t V H l w Z T 4 8 S X R l b V B h d G g + U 2 V j d G l v b j E v c H J v a m V 0 X 3 B h c l 9 h Y 3 R l d X I v R W 4 t d C V D M y V B Q X R l c y U y M H B y b 2 1 1 c z w v S X R l b V B h d G g + P C 9 J d G V t T G 9 j Y X R p b 2 4 + P F N 0 Y W J s Z U V u d H J p Z X M g L z 4 8 L 0 l 0 Z W 0 + P E l 0 Z W 0 + P E l 0 Z W 1 M b 2 N h d G l v b j 4 8 S X R l b V R 5 c G U + R m 9 y b X V s Y T w v S X R l b V R 5 c G U + P E l 0 Z W 1 Q Y X R o P l N l Y 3 R p b 2 4 x L 3 B y b 2 p l d F 9 w Y X J f Y W N 0 Z X V y L 1 R 5 c G U l M j B t b 2 R p Z m k l Q z M l Q T k 8 L 0 l 0 Z W 1 Q Y X R o P j w v S X R l b U x v Y 2 F 0 a W 9 u P j x T d G F i b G V F b n R y a W V z I C 8 + P C 9 J d G V t P j x J d G V t P j x J d G V t T G 9 j Y X R p b 2 4 + P E l 0 Z W 1 U e X B l P k Z v c m 1 1 b G E 8 L 0 l 0 Z W 1 U e X B l P j x J d G V t U G F 0 a D 5 T Z W N 0 a W 9 u M S 9 w c m 9 q Z X R f c G F y X 2 N s d X N 0 Z X 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G a W x s U 3 R h d H V z I i B W Y W x 1 Z T 0 i c 0 N v b X B s Z X R l I i A v P j x F b n R y e S B U e X B l P S J G a W x s Q 2 9 s d W 1 u T m F t Z X M i I F Z h b H V l P S J z W y Z x d W 9 0 O 0 l E I H B y b 2 p l d C Z x d W 9 0 O y w m c X V v d D t J R C B j b H V z d G V y J n F 1 b 3 Q 7 L C Z x d W 9 0 O 0 F j c m 9 u e W 1 l I G N s d X N 0 Z X I m c X V v d D s s J n F 1 b 3 Q 7 T m 9 t I G N s d X N 0 Z X I m c X V v d D t d I i A v P j x F b n R y e S B U e X B l P S J G a W x s Q 2 9 s d W 1 u V H l w Z X M i I F Z h b H V l P S J z Q X d N R 0 J n P T 0 i I C 8 + P E V u d H J 5 I F R 5 c G U 9 I k Z p b G x M Y X N 0 V X B k Y X R l Z C I g V m F s d W U 9 I m Q y M D E 5 L T E y L T A 5 V D A 2 O j Q z O j A 3 L j I 0 M z c 1 N j R a I i A v P j x F b n R y e S B U e X B l P S J G a W x s R X J y b 3 J D b 3 V u d C I g V m F s d W U 9 I m w w I i A v P j x F b n R y e S B U e X B l P S J G a W x s R X J y b 3 J D b 2 R l I i B W Y W x 1 Z T 0 i c 1 V u a 2 5 v d 2 4 i I C 8 + P E V u d H J 5 I F R 5 c G U 9 I k Z p b G x D b 3 V u d C I g V m F s d W U 9 I m w y M T g w I i A v P j x F b n R y e S B U e X B l P S J B Z G R l Z F R v R G F 0 Y U 1 v Z G V s I i B W Y W x 1 Z T 0 i b D E i I C 8 + P E V u d H J 5 I F R 5 c G U 9 I l F 1 Z X J 5 S U Q i I F Z h b H V l P S J z N D d m Z T Q 3 O D g t Z G F i Y S 0 0 Y m Y 3 L T l j Y 2 Q t Y j V l N z k 3 N j d m M j k y I i A v P j x F b n R y e S B U e X B l P S J S Z W x h d G l v b n N o a X B J b m Z v Q 2 9 u d G F p b m V y I i B W Y W x 1 Z T 0 i c 3 s m c X V v d D t j b 2 x 1 b W 5 D b 3 V u d C Z x d W 9 0 O z o 0 L C Z x d W 9 0 O 2 t l e U N v b H V t b k 5 h b W V z J n F 1 b 3 Q 7 O l t d L C Z x d W 9 0 O 3 F 1 Z X J 5 U m V s Y X R p b 2 5 z a G l w c y Z x d W 9 0 O z p b X S w m c X V v d D t j b 2 x 1 b W 5 J Z G V u d G l 0 a W V z J n F 1 b 3 Q 7 O l s m c X V v d D t T Z W N 0 a W 9 u M S 9 w c m 9 q Z X R f c G F y X 2 N s d X N 0 Z X I v V H l w Z S B t b 2 R p Z m n D q S 5 7 S U Q g c H J v a m V 0 L D B 9 J n F 1 b 3 Q 7 L C Z x d W 9 0 O 1 N l Y 3 R p b 2 4 x L 3 B y b 2 p l d F 9 w Y X J f Y 2 x 1 c 3 R l c i 9 U e X B l I G 1 v Z G l m a c O p L n t J R C B j b H V z d G V y L D F 9 J n F 1 b 3 Q 7 L C Z x d W 9 0 O 1 N l Y 3 R p b 2 4 x L 3 B y b 2 p l d F 9 w Y X J f Y 2 x 1 c 3 R l c i 9 U e X B l I G 1 v Z G l m a c O p L n t B Y 3 J v b n l t Z S B j b H V z d G V y L D J 9 J n F 1 b 3 Q 7 L C Z x d W 9 0 O 1 N l Y 3 R p b 2 4 x L 3 B y b 2 p l d F 9 w Y X J f Y 2 x 1 c 3 R l c i 9 U e X B l I G 1 v Z G l m a c O p L n t O b 2 0 g Y 2 x 1 c 3 R l c i w z f S Z x d W 9 0 O 1 0 s J n F 1 b 3 Q 7 Q 2 9 s d W 1 u Q 2 9 1 b n Q m c X V v d D s 6 N C w m c X V v d D t L Z X l D b 2 x 1 b W 5 O Y W 1 l c y Z x d W 9 0 O z p b X S w m c X V v d D t D b 2 x 1 b W 5 J Z G V u d G l 0 a W V z J n F 1 b 3 Q 7 O l s m c X V v d D t T Z W N 0 a W 9 u M S 9 w c m 9 q Z X R f c G F y X 2 N s d X N 0 Z X I v V H l w Z S B t b 2 R p Z m n D q S 5 7 S U Q g c H J v a m V 0 L D B 9 J n F 1 b 3 Q 7 L C Z x d W 9 0 O 1 N l Y 3 R p b 2 4 x L 3 B y b 2 p l d F 9 w Y X J f Y 2 x 1 c 3 R l c i 9 U e X B l I G 1 v Z G l m a c O p L n t J R C B j b H V z d G V y L D F 9 J n F 1 b 3 Q 7 L C Z x d W 9 0 O 1 N l Y 3 R p b 2 4 x L 3 B y b 2 p l d F 9 w Y X J f Y 2 x 1 c 3 R l c i 9 U e X B l I G 1 v Z G l m a c O p L n t B Y 3 J v b n l t Z S B j b H V z d G V y L D J 9 J n F 1 b 3 Q 7 L C Z x d W 9 0 O 1 N l Y 3 R p b 2 4 x L 3 B y b 2 p l d F 9 w Y X J f Y 2 x 1 c 3 R l c i 9 U e X B l I G 1 v Z G l m a c O p L n t O b 2 0 g Y 2 x 1 c 3 R l c i w z f S Z x d W 9 0 O 1 0 s J n F 1 b 3 Q 7 U m V s Y X R p b 2 5 z a G l w S W 5 m b y Z x d W 9 0 O z p b X X 0 i I C 8 + P C 9 T d G F i b G V F b n R y a W V z P j w v S X R l b T 4 8 S X R l b T 4 8 S X R l b U x v Y 2 F 0 a W 9 u P j x J d G V t V H l w Z T 5 G b 3 J t d W x h P C 9 J d G V t V H l w Z T 4 8 S X R l b V B h d G g + U 2 V j d G l v b j E v c H J v a m V 0 X 3 B h c l 9 j b H V z d G V y L 1 N v d X J j Z T w v S X R l b V B h d G g + P C 9 J d G V t T G 9 j Y X R p b 2 4 + P F N 0 Y W J s Z U V u d H J p Z X M g L z 4 8 L 0 l 0 Z W 0 + P E l 0 Z W 0 + P E l 0 Z W 1 M b 2 N h d G l v b j 4 8 S X R l b V R 5 c G U + R m 9 y b X V s Y T w v S X R l b V R 5 c G U + P E l 0 Z W 1 Q Y X R o P l N l Y 3 R p b 2 4 x L 3 B y b 2 p l d F 9 w Y X J f Y 2 x 1 c 3 R l c i 9 w c m 9 q Z X R f c G F y X 2 N s d X N 0 Z X J f U 2 h l Z X Q 8 L 0 l 0 Z W 1 Q Y X R o P j w v S X R l b U x v Y 2 F 0 a W 9 u P j x T d G F i b G V F b n R y a W V z I C 8 + P C 9 J d G V t P j x J d G V t P j x J d G V t T G 9 j Y X R p b 2 4 + P E l 0 Z W 1 U e X B l P k Z v c m 1 1 b G E 8 L 0 l 0 Z W 1 U e X B l P j x J d G V t U G F 0 a D 5 T Z W N 0 a W 9 u M S 9 w c m 9 q Z X R f c G F y X 2 R v b m F 0 Z X V 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R m l s b F N 0 Y X R 1 c y I g V m F s d W U 9 I n N D b 2 1 w b G V 0 Z S I g L z 4 8 R W 5 0 c n k g V H l w Z T 0 i R m l s b E N v b H V t b k 5 h b W V z I i B W Y W x 1 Z T 0 i c 1 s m c X V v d D t J R C B w c m 9 q Z X Q m c X V v d D s s J n F 1 b 3 Q 7 S U Q g Z G 9 u Y X R l d X I m c X V v d D s s J n F 1 b 3 Q 7 Q W N y b 2 5 5 b W U g Z G 9 u Y X R l d X I m c X V v d D s s J n F 1 b 3 Q 7 T m 9 t I G R v b m F 0 Z X V y J n F 1 b 3 Q 7 X S I g L z 4 8 R W 5 0 c n k g V H l w Z T 0 i R m l s b E N v b H V t b l R 5 c G V z I i B W Y W x 1 Z T 0 i c 0 F 3 T U d C Z z 0 9 I i A v P j x F b n R y e S B U e X B l P S J G a W x s T G F z d F V w Z G F 0 Z W Q i I F Z h b H V l P S J k M j A x O S 0 x M i 0 w O V Q w N j o 0 M z o w O S 4 z O T Q z N z U y W i I g L z 4 8 R W 5 0 c n k g V H l w Z T 0 i R m l s b E V y c m 9 y Q 2 9 1 b n Q i I F Z h b H V l P S J s M C I g L z 4 8 R W 5 0 c n k g V H l w Z T 0 i R m l s b E V y c m 9 y Q 2 9 k Z S I g V m F s d W U 9 I n N V b m t u b 3 d u I i A v P j x F b n R y e S B U e X B l P S J G a W x s Q 2 9 1 b n Q i I F Z h b H V l P S J s M T k 5 M S I g L z 4 8 R W 5 0 c n k g V H l w Z T 0 i Q W R k Z W R U b 0 R h d G F N b 2 R l b C I g V m F s d W U 9 I m w x I i A v P j x F b n R y e S B U e X B l P S J R d W V y e U l E I i B W Y W x 1 Z T 0 i c z k 3 N W F i Z T h k L W Y 2 O T U t N D Q 2 M C 0 4 Y m E 2 L T U 1 Z T Q 5 M T M z M z V l Z C I g L z 4 8 R W 5 0 c n k g V H l w Z T 0 i U m V s Y X R p b 2 5 z a G l w S W 5 m b 0 N v b n R h a W 5 l c i I g V m F s d W U 9 I n N 7 J n F 1 b 3 Q 7 Y 2 9 s d W 1 u Q 2 9 1 b n Q m c X V v d D s 6 N C w m c X V v d D t r Z X l D b 2 x 1 b W 5 O Y W 1 l c y Z x d W 9 0 O z p b X S w m c X V v d D t x d W V y e V J l b G F 0 a W 9 u c 2 h p c H M m c X V v d D s 6 W 1 0 s J n F 1 b 3 Q 7 Y 2 9 s d W 1 u S W R l b n R p d G l l c y Z x d W 9 0 O z p b J n F 1 b 3 Q 7 U 2 V j d G l v b j E v c H J v a m V 0 X 3 B h c l 9 k b 2 5 h d G V 1 c i 9 U e X B l I G 1 v Z G l m a c O p L n t J R C B w c m 9 q Z X Q s M H 0 m c X V v d D s s J n F 1 b 3 Q 7 U 2 V j d G l v b j E v c H J v a m V 0 X 3 B h c l 9 k b 2 5 h d G V 1 c i 9 U e X B l I G 1 v Z G l m a c O p L n t J R C B k b 2 5 h d G V 1 c i w x f S Z x d W 9 0 O y w m c X V v d D t T Z W N 0 a W 9 u M S 9 w c m 9 q Z X R f c G F y X 2 R v b m F 0 Z X V y L 1 R 5 c G U g b W 9 k a W Z p w 6 k u e 0 F j c m 9 u e W 1 l I G R v b m F 0 Z X V y L D J 9 J n F 1 b 3 Q 7 L C Z x d W 9 0 O 1 N l Y 3 R p b 2 4 x L 3 B y b 2 p l d F 9 w Y X J f Z G 9 u Y X R l d X I v V H l w Z S B t b 2 R p Z m n D q S 5 7 T m 9 t I G R v b m F 0 Z X V y L D N 9 J n F 1 b 3 Q 7 X S w m c X V v d D t D b 2 x 1 b W 5 D b 3 V u d C Z x d W 9 0 O z o 0 L C Z x d W 9 0 O 0 t l e U N v b H V t b k 5 h b W V z J n F 1 b 3 Q 7 O l t d L C Z x d W 9 0 O 0 N v b H V t b k l k Z W 5 0 a X R p Z X M m c X V v d D s 6 W y Z x d W 9 0 O 1 N l Y 3 R p b 2 4 x L 3 B y b 2 p l d F 9 w Y X J f Z G 9 u Y X R l d X I v V H l w Z S B t b 2 R p Z m n D q S 5 7 S U Q g c H J v a m V 0 L D B 9 J n F 1 b 3 Q 7 L C Z x d W 9 0 O 1 N l Y 3 R p b 2 4 x L 3 B y b 2 p l d F 9 w Y X J f Z G 9 u Y X R l d X I v V H l w Z S B t b 2 R p Z m n D q S 5 7 S U Q g Z G 9 u Y X R l d X I s M X 0 m c X V v d D s s J n F 1 b 3 Q 7 U 2 V j d G l v b j E v c H J v a m V 0 X 3 B h c l 9 k b 2 5 h d G V 1 c i 9 U e X B l I G 1 v Z G l m a c O p L n t B Y 3 J v b n l t Z S B k b 2 5 h d G V 1 c i w y f S Z x d W 9 0 O y w m c X V v d D t T Z W N 0 a W 9 u M S 9 w c m 9 q Z X R f c G F y X 2 R v b m F 0 Z X V y L 1 R 5 c G U g b W 9 k a W Z p w 6 k u e 0 5 v b S B k b 2 5 h d G V 1 c i w z f S Z x d W 9 0 O 1 0 s J n F 1 b 3 Q 7 U m V s Y X R p b 2 5 z a G l w S W 5 m b y Z x d W 9 0 O z p b X X 0 i I C 8 + P C 9 T d G F i b G V F b n R y a W V z P j w v S X R l b T 4 8 S X R l b T 4 8 S X R l b U x v Y 2 F 0 a W 9 u P j x J d G V t V H l w Z T 5 G b 3 J t d W x h P C 9 J d G V t V H l w Z T 4 8 S X R l b V B h d G g + U 2 V j d G l v b j E v c H J v a m V 0 X 3 B h c l 9 k b 2 5 h d G V 1 c i 9 T b 3 V y Y 2 U 8 L 0 l 0 Z W 1 Q Y X R o P j w v S X R l b U x v Y 2 F 0 a W 9 u P j x T d G F i b G V F b n R y a W V z I C 8 + P C 9 J d G V t P j x J d G V t P j x J d G V t T G 9 j Y X R p b 2 4 + P E l 0 Z W 1 U e X B l P k Z v c m 1 1 b G E 8 L 0 l 0 Z W 1 U e X B l P j x J d G V t U G F 0 a D 5 T Z W N 0 a W 9 u M S 9 w c m 9 q Z X R f c G F y X 2 R v b m F 0 Z X V y L 3 B y b 2 p l d F 9 w Y X J f Z G 9 u Y X R l d X J f U 2 h l Z X Q 8 L 0 l 0 Z W 1 Q Y X R o P j w v S X R l b U x v Y 2 F 0 a W 9 u P j x T d G F i b G V F b n R y a W V z I C 8 + P C 9 J d G V t P j x J d G V t P j x J d G V t T G 9 j Y X R p b 2 4 + P E l 0 Z W 1 U e X B l P k Z v c m 1 1 b G E 8 L 0 l 0 Z W 1 U e X B l P j x J d G V t U G F 0 a D 5 T Z W N 0 a W 9 u M S 9 w c m 9 q Z X R f c G F y X 2 R v b m F 0 Z X V y L 0 V u L X Q l Q z M l Q U F 0 Z X M l M j B w c m 9 t d X M 8 L 0 l 0 Z W 1 Q Y X R o P j w v S X R l b U x v Y 2 F 0 a W 9 u P j x T d G F i b G V F b n R y a W V z I C 8 + P C 9 J d G V t P j x J d G V t P j x J d G V t T G 9 j Y X R p b 2 4 + P E l 0 Z W 1 U e X B l P k Z v c m 1 1 b G E 8 L 0 l 0 Z W 1 U e X B l P j x J d G V t U G F 0 a D 5 T Z W N 0 a W 9 u M S 9 w c m 9 q Z X R f c G F y X 2 R v b m F 0 Z X V y L 1 R 5 c G U l M j B t b 2 R p Z m k l Q z M l Q T k 8 L 0 l 0 Z W 1 Q Y X R o P j w v S X R l b U x v Y 2 F 0 a W 9 u P j x T d G F i b G V F b n R y a W V z I C 8 + P C 9 J d G V t P j x J d G V t P j x J d G V t T G 9 j Y X R p b 2 4 + P E l 0 Z W 1 U e X B l P k Z v c m 1 1 b G E 8 L 0 l 0 Z W 1 U e X B l P j x J d G V t U G F 0 a D 5 T Z W N 0 a W 9 u M S 9 w c m 9 q Z X R f c G F y X 2 N s d X N 0 Z X I v R W 4 t d C V D M y V B Q X R l c y U y M H B y b 2 1 1 c z w v S X R l b V B h d G g + P C 9 J d G V t T G 9 j Y X R p b 2 4 + P F N 0 Y W J s Z U V u d H J p Z X M g L z 4 8 L 0 l 0 Z W 0 + P E l 0 Z W 0 + P E l 0 Z W 1 M b 2 N h d G l v b j 4 8 S X R l b V R 5 c G U + R m 9 y b X V s Y T w v S X R l b V R 5 c G U + P E l 0 Z W 1 Q Y X R o P l N l Y 3 R p b 2 4 x L 3 B y b 2 p l d F 9 w Y X J f Y 2 x 1 c 3 R l c i 9 U e X B l J T I w b W 9 k a W Z p J U M z J U E 5 P C 9 J d G V t U G F 0 a D 4 8 L 0 l 0 Z W 1 M b 2 N h d G l v b j 4 8 U 3 R h Y m x l R W 5 0 c m l l c y A v P j w v S X R l b T 4 8 S X R l b T 4 8 S X R l b U x v Y 2 F 0 a W 9 u P j x J d G V t V H l w Z T 5 G b 3 J t d W x h P C 9 J d G V t V H l w Z T 4 8 S X R l b V B h d G g + U 2 V j d G l v b j E v Q 2 9 t c G l s Y X R p b 2 4 8 L 0 l 0 Z W 1 Q Y X R o P j w v S X R l b U x v Y 2 F 0 a W 9 u P j x T d G F i b G V F b n R y a W V z P j x F b n R y e S B U e X B l P S J J c 1 B y a X Z h d G U i I F Z h b H V l P S J s M C I g L z 4 8 R W 5 0 c n k g V H l w Z T 0 i R m l s b E V u Y W J s Z W Q i I F Z h b H V l P S J s M S I g L z 4 8 R W 5 0 c n k g V H l w Z T 0 i R m l s b E 9 i a m V j d F R 5 c G U i I F Z h b H V l P S J z V G F i b G U i I C 8 + P E V u d H J 5 I F R 5 c G U 9 I k Z p b G x U b 0 R h d G F N b 2 R l b E V u Y W J s Z W Q i I F Z h b H V l P S J s M S 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R X J y b 3 J D b 2 R l I i B W Y W x 1 Z T 0 i c 1 V u a 2 5 v d 2 4 i I C 8 + P E V u d H J 5 I F R 5 c G U 9 I k Z p b G x F c n J v c k N v d W 5 0 I i B W Y W x 1 Z T 0 i b D A i I C 8 + P E V u d H J 5 I F R 5 c G U 9 I k Z p b G x M Y X N 0 V X B k Y X R l Z C I g V m F s d W U 9 I m Q y M D E 5 L T E y L T A 5 V D E x O j I 0 O j Q x L j I 1 N T Q 0 N j B a I i A v P j x F b n R y e S B U e X B l P S J G a W x s V G F y Z 2 V 0 I i B W Y W x 1 Z T 0 i c 0 N v b X B p b G F 0 a W 9 u I i A v P j x F b n R y e S B U e X B l P S J R d W V y e U l E I i B W Y W x 1 Z T 0 i c 2 Q w M D E 2 N D g 5 L T Q 5 N T c t N D J i N S 1 i Z T E y L T g y Y T F l Y z c 0 N T A w N i I g L z 4 8 R W 5 0 c n k g V H l w Z T 0 i T G 9 h Z G V k V G 9 B b m F s e X N p c 1 N l c n Z p Y 2 V z I i B W Y W x 1 Z T 0 i b D A i I C 8 + P E V u d H J 5 I F R 5 c G U 9 I k 5 h d m l n Y X R p b 2 5 T d G V w T m F t Z S I g V m F s d W U 9 I n N O Y X Z p Z 2 F 0 a W 9 u I i A v P j x F b n R y e S B U e X B l P S J S Z W N v d m V y e V R h c m d l d F J v d y I g V m F s d W U 9 I m w x I i A v P j x F b n R y e S B U e X B l P S J S Z W N v d m V y e V R h c m d l d E N v b H V t b i I g V m F s d W U 9 I m w x I i A v P j x F b n R y e S B U e X B l P S J S Z W N v d m V y e V R h c m d l d F N o Z W V 0 I i B W Y W x 1 Z T 0 i c 1 B y b 2 p l d F 9 l b l 9 j b 3 V y c 1 9 u b 3 Z l b W J y Z V 8 y M D E 5 I i A v P j x F b n R y e S B U e X B l P S J G a W x s Q 2 9 s d W 1 u V H l w Z X M i I F Z h b H V l P S J z Q X d Z R 0 N R a 0 d B d 0 1 H Q m d Z R 0 J n W U d C Z 0 1 H Q X d Z R 0 F 3 W U d C Z 0 1 B Q U E 9 P S I g L z 4 8 R W 5 0 c n k g V H l w Z T 0 i R m l s b E N v b H V t b k 5 h b W V z I i B W Y W x 1 Z T 0 i c 1 s m c X V v d D t J R C B w c m 9 q Z X Q m c X V v d D s s J n F 1 b 3 Q 7 R M O p b m 9 t a W 5 h d G l v b i Z x d W 9 0 O y w m c X V v d D t D Y X T D q W d v c m l l J n F 1 b 3 Q 7 L C Z x d W 9 0 O 0 R h d G U g Z M O p Y n V 0 J n F 1 b 3 Q 7 L C Z x d W 9 0 O 0 R h d G U g Z m l u J n F 1 b 3 Q 7 L C Z x d W 9 0 O 0 J 1 Z G d l d C B l b i B t a W x s a W V y J n F 1 b 3 Q 7 L C Z x d W 9 0 O 0 1 p b i Z x d W 9 0 O y w m c X V v d D t N Y X g m c X V v d D s s J n F 1 b 3 Q 7 U G F 5 c y Z x d W 9 0 O y w m c X V v d D t J R C B Q c m 9 2 a W 5 j Z S Z x d W 9 0 O y w m c X V v d D t Q c m 9 2 a W 5 j Z S Z x d W 9 0 O y w m c X V v d D t J R C B U Z X J y a X R v a X J l J n F 1 b 3 Q 7 L C Z x d W 9 0 O 1 R l c n J p d G 9 p c m U m c X V v d D s s J n F 1 b 3 Q 7 S U Q g W l M m c X V v d D s s J n F 1 b 3 Q 7 W l M m c X V v d D s s J n F 1 b 3 Q 7 R G V z Y 3 J p c H R p b 2 4 m c X V v d D s s J n F 1 b 3 Q 7 S U Q g V H l w Z S B v c m d h b m l z Y X R p b 2 4 m c X V v d D s s J n F 1 b 3 Q 7 V H l w Z S B v c m d h b m l z Y X R p b 2 4 m c X V v d D s s J n F 1 b 3 Q 7 S U Q g Y W N 0 Z X V y J n F 1 b 3 Q 7 L C Z x d W 9 0 O 0 F j c m 9 u e W 1 l I G F j d G V 1 c i Z x d W 9 0 O y w m c X V v d D t O b 2 0 g Y X R l d X I m c X V v d D s s J n F 1 b 3 Q 7 S U Q g Y 2 x 1 c 3 R l c i Z x d W 9 0 O y w m c X V v d D t B Y 3 J v b n l t Z S B D b H V z d G V y J n F 1 b 3 Q 7 L C Z x d W 9 0 O 0 5 v b S B j b H V z d G V y J n F 1 b 3 Q 7 L C Z x d W 9 0 O 0 R v b m F 0 Z X V y J n F 1 b 3 Q 7 L C Z x d W 9 0 O 1 B v c F 9 i Y X N l X 1 p T X z I w M T k m c X V v d D s s J n F 1 b 3 Q 7 Y 2 l i b G V f Y m F z Z S Z x d W 9 0 O y w m c X V v d D t D S U J M R S Z x d W 9 0 O 1 0 i I C 8 + P E V u d H J 5 I F R 5 c G U 9 I k Z p b G x D b 3 V u d C I g V m F s d W U 9 I m w x M j U 2 I i A v P j x F b n R y e S B U e X B l P S J G a W x s U 3 R h d H V z I i B W Y W x 1 Z T 0 i c 0 N v b X B s Z X R l I i A v P j x F b n R y e S B U e X B l P S J B Z G R l Z F R v R G F 0 Y U 1 v Z G V s I i B W Y W x 1 Z T 0 i b D E i I C 8 + P E V u d H J 5 I F R 5 c G U 9 I l J l b G F 0 a W 9 u c 2 h p c E l u Z m 9 D b 2 5 0 Y W l u Z X I i I F Z h b H V l P S J z e y Z x d W 9 0 O 2 N v b H V t b k N v d W 5 0 J n F 1 b 3 Q 7 O j I 4 L C Z x d W 9 0 O 2 t l e U N v b H V t b k 5 h b W V z J n F 1 b 3 Q 7 O l t d L C Z x d W 9 0 O 3 F 1 Z X J 5 U m V s Y X R p b 2 5 z a G l w c y Z x d W 9 0 O z p b e y Z x d W 9 0 O 2 t l e U N v b H V t b k N v d W 5 0 J n F 1 b 3 Q 7 O j E s J n F 1 b 3 Q 7 a 2 V 5 Q 2 9 s d W 1 u J n F 1 b 3 Q 7 O j A s J n F 1 b 3 Q 7 b 3 R o Z X J L Z X l D b 2 x 1 b W 5 J Z G V u d G l 0 e S Z x d W 9 0 O z o m c X V v d D t T Z W N 0 a W 9 u M S 9 w c m 9 q Z X R f c G F y X 2 F j d G V 1 c i 9 U e X B l I G 1 v Z G l m a c O p L n t J R C B w c m 9 q Z X Q s M H 0 m c X V v d D s s J n F 1 b 3 Q 7 S 2 V 5 Q 2 9 s d W 1 u Q 2 9 1 b n Q m c X V v d D s 6 M X 0 s e y Z x d W 9 0 O 2 t l e U N v b H V t b k N v d W 5 0 J n F 1 b 3 Q 7 O j E s J n F 1 b 3 Q 7 a 2 V 5 Q 2 9 s d W 1 u J n F 1 b 3 Q 7 O j A s J n F 1 b 3 Q 7 b 3 R o Z X J L Z X l D b 2 x 1 b W 5 J Z G V u d G l 0 e S Z x d W 9 0 O z o m c X V v d D t T Z W N 0 a W 9 u M S 9 w c m 9 q Z X R f c G F y X 2 N s d X N 0 Z X I v V H l w Z S B t b 2 R p Z m n D q S 5 7 S U Q g c H J v a m V 0 L D B 9 J n F 1 b 3 Q 7 L C Z x d W 9 0 O 0 t l e U N v b H V t b k N v d W 5 0 J n F 1 b 3 Q 7 O j F 9 L H s m c X V v d D t r Z X l D b 2 x 1 b W 5 D b 3 V u d C Z x d W 9 0 O z o x L C Z x d W 9 0 O 2 t l e U N v b H V t b i Z x d W 9 0 O z o w L C Z x d W 9 0 O 2 9 0 a G V y S 2 V 5 Q 2 9 s d W 1 u S W R l b n R p d H k m c X V v d D s 6 J n F 1 b 3 Q 7 U 2 V j d G l v b j E v c H J v a m V 0 X 3 B h c l 9 k b 2 5 h d G V 1 c i 9 U e X B l I G 1 v Z G l m a c O p L n t J R C B w c m 9 q Z X Q s M H 0 m c X V v d D s s J n F 1 b 3 Q 7 S 2 V 5 Q 2 9 s d W 1 u Q 2 9 1 b n Q m c X V v d D s 6 M X 0 s e y Z x d W 9 0 O 2 t l e U N v b H V t b k N v d W 5 0 J n F 1 b 3 Q 7 O j E s J n F 1 b 3 Q 7 a 2 V 5 Q 2 9 s d W 1 u J n F 1 b 3 Q 7 O j E z L C Z x d W 9 0 O 2 9 0 a G V y S 2 V 5 Q 2 9 s d W 1 u S W R l b n R p d H k m c X V v d D s 6 J n F 1 b 3 Q 7 U 2 V j d G l v b j E v U G 9 w X 2 J h c 2 V f M j A x O S 9 U e X B l I G 1 v Z G l m a c O p L n t Q Y 2 9 k Z S B a U y w 1 f S Z x d W 9 0 O y w m c X V v d D t L Z X l D b 2 x 1 b W 5 D b 3 V u d C Z x d W 9 0 O z o x f V 0 s J n F 1 b 3 Q 7 Y 2 9 s d W 1 u S W R l b n R p d G l l c y Z x d W 9 0 O z p b J n F 1 b 3 Q 7 U 2 V j d G l v b j E v Q 2 9 t c G l s Y X R p b 2 4 v V H l w Z S B t b 2 R p Z m n D q S 5 7 S U Q g c H J v a m V 0 L D B 9 J n F 1 b 3 Q 7 L C Z x d W 9 0 O 1 N l Y 3 R p b 2 4 x L 0 N v b X B p b G F 0 a W 9 u L 1 R 5 c G U g b W 9 k a W Z p w 6 k u e 0 T D q W 5 v b W l u Y X R p b 2 4 s M X 0 m c X V v d D s s J n F 1 b 3 Q 7 U 2 V j d G l v b j E v Q 2 9 t c G l s Y X R p b 2 4 v V H l w Z S B t b 2 R p Z m n D q S 5 7 Q 2 F 0 w 6 l n b 3 J p Z S w y f S Z x d W 9 0 O y w m c X V v d D t T Z W N 0 a W 9 u M S 9 D b 2 1 w a W x h d G l v b i 9 U e X B l I G 1 v Z G l m a c O p L n t E Y X R l I G T D q W J 1 d C w z f S Z x d W 9 0 O y w m c X V v d D t T Z W N 0 a W 9 u M S 9 D b 2 1 w a W x h d G l v b i 9 U e X B l I G 1 v Z G l m a c O p M S 5 7 R G F 0 Z S B m a W 4 s N H 0 m c X V v d D s s J n F 1 b 3 Q 7 U 2 V j d G l v b j E v Q 2 9 t c G l s Y X R p b 2 4 v V H l w Z S B t b 2 R p Z m n D q S 5 7 Q n V k Z 2 V 0 I G V u I G 1 p b G x p Z X I s N X 0 m c X V v d D s s J n F 1 b 3 Q 7 U 2 V j d G l v b j E v Q 2 9 t c G l s Y X R p b 2 4 v V m F s Z X V y I H J l b X B s Y W P D q W U u e 0 1 p b i w 2 f S Z x d W 9 0 O y w m c X V v d D t T Z W N 0 a W 9 u M S 9 D b 2 1 w a W x h d G l v b i 9 W Y W x l d X I g c m V t c G x h Y 8 O p Z T E u e 0 1 h e C w 3 f S Z x d W 9 0 O y w m c X V v d D t T Z W N 0 a W 9 u M S 9 D b 2 1 w a W x h d G l v b i 9 U e X B l I G 1 v Z G l m a c O p L n t Q Y X l z L D d 9 J n F 1 b 3 Q 7 L C Z x d W 9 0 O 1 N l Y 3 R p b 2 4 x L 0 N v b X B p b G F 0 a W 9 u L 1 R 5 c G U g b W 9 k a W Z p w 6 k u e 0 l E I F B y b 3 Z p b m N l L D h 9 J n F 1 b 3 Q 7 L C Z x d W 9 0 O 1 N l Y 3 R p b 2 4 x L 0 N v b X B p b G F 0 a W 9 u L 1 R 5 c G U g b W 9 k a W Z p w 6 k u e 1 B y b 3 Z p b m N l L D l 9 J n F 1 b 3 Q 7 L C Z x d W 9 0 O 1 N l Y 3 R p b 2 4 x L 0 N v b X B p b G F 0 a W 9 u L 1 R 5 c G U g b W 9 k a W Z p w 6 k u e 0 l E I F R l c n J p d G 9 p c m U s M T B 9 J n F 1 b 3 Q 7 L C Z x d W 9 0 O 1 N l Y 3 R p b 2 4 x L 0 N v b X B p b G F 0 a W 9 u L 1 R 5 c G U g b W 9 k a W Z p w 6 k u e 1 R l c n J p d G 9 p c m U s M T F 9 J n F 1 b 3 Q 7 L C Z x d W 9 0 O 1 N l Y 3 R p b 2 4 x L 0 N v b X B p b G F 0 a W 9 u L 1 R 5 c G U g b W 9 k a W Z p w 6 k u e 0 l E I F p T L D E y f S Z x d W 9 0 O y w m c X V v d D t T Z W N 0 a W 9 u M S 9 D b 2 1 w a W x h d G l v b i 9 U e X B l I G 1 v Z G l m a c O p L n t a U y w x M 3 0 m c X V v d D s s J n F 1 b 3 Q 7 U 2 V j d G l v b j E v Q 2 9 t c G l s Y X R p b 2 4 v V H l w Z S B t b 2 R p Z m n D q S 5 7 R G V z Y 3 J p c H R p b 2 4 s M T R 9 J n F 1 b 3 Q 7 L C Z x d W 9 0 O 1 N l Y 3 R p b 2 4 x L 3 B y b 2 p l d F 9 w Y X J f Y W N 0 Z X V y L 1 R 5 c G U g b W 9 k a W Z p w 6 k u e 0 l E I F R 5 c G U g b 3 J n Y W 5 p c 2 F 0 a W 9 u L D F 9 J n F 1 b 3 Q 7 L C Z x d W 9 0 O 1 N l Y 3 R p b 2 4 x L 0 N v b X B p b G F 0 a W 9 u L 1 N l c n Z p Y 2 V z I M O p d G F 0 a X F 1 Z S 5 7 c H J v a m V 0 X 3 B h c l 9 h Y 3 R l d X I u T G F i Z W w g V H l w Z S B v c m d h b m l z Y X R p b 2 4 s M T Z 9 J n F 1 b 3 Q 7 L C Z x d W 9 0 O 1 N l Y 3 R p b 2 4 x L 3 B y b 2 p l d F 9 w Y X J f Y W N 0 Z X V y L 1 R 5 c G U g b W 9 k a W Z p w 6 k u e 0 l E I G F j d G V 1 c i w z f S Z x d W 9 0 O y w m c X V v d D t T Z W N 0 a W 9 u M S 9 w c m 9 q Z X R f c G F y X 2 F j d G V 1 c i 9 U e X B l I G 1 v Z G l m a c O p L n t B Y 3 J v b n l t Z S B h Y 3 R l d X I s N H 0 m c X V v d D s s J n F 1 b 3 Q 7 U 2 V j d G l v b j E v c H J v a m V 0 X 3 B h c l 9 h Y 3 R l d X I v V H l w Z S B t b 2 R p Z m n D q S 5 7 T m 9 t I G F 0 Z X V y L D V 9 J n F 1 b 3 Q 7 L C Z x d W 9 0 O 1 N l Y 3 R p b 2 4 x L 3 B y b 2 p l d F 9 w Y X J f Y 2 x 1 c 3 R l c i 9 U e X B l I G 1 v Z G l m a c O p L n t J R C B j b H V z d G V y L D F 9 J n F 1 b 3 Q 7 L C Z x d W 9 0 O 1 N l Y 3 R p b 2 4 x L 3 B y b 2 p l d F 9 w Y X J f Y 2 x 1 c 3 R l c i 9 U e X B l I G 1 v Z G l m a c O p L n t B Y 3 J v b n l t Z S B j b H V z d G V y L D J 9 J n F 1 b 3 Q 7 L C Z x d W 9 0 O 1 N l Y 3 R p b 2 4 x L 3 B y b 2 p l d F 9 w Y X J f Y 2 x 1 c 3 R l c i 9 U e X B l I G 1 v Z G l m a c O p L n t O b 2 0 g Y 2 x 1 c 3 R l c i w z f S Z x d W 9 0 O y w m c X V v d D t T Z W N 0 a W 9 u M S 9 w c m 9 q Z X R f c G F y X 2 R v b m F 0 Z X V y L 1 R 5 c G U g b W 9 k a W Z p w 6 k u e 0 F j c m 9 u e W 1 l I G R v b m F 0 Z X V y L D J 9 J n F 1 b 3 Q 7 L C Z x d W 9 0 O 1 N l Y 3 R p b 2 4 x L 1 B v c F 9 i Y X N l X z I w M T k v V H l w Z S B t b 2 R p Z m n D q S 5 7 U G 9 w X z I w M T k s N n 0 m c X V v d D s s J n F 1 b 3 Q 7 U 2 V j d G l v b j E v Q 2 9 t c G l s Y X R p b 2 4 v U G V y c 2 9 u b m F s a X P D q W U g Y W p v d X T D q W U u e 1 B l c n N v b m 5 h b G l z w 6 k s M j Z 9 J n F 1 b 3 Q 7 L C Z x d W 9 0 O 1 N l Y 3 R p b 2 4 x L 0 N v b X B p b G F 0 a W 9 u L 1 B l c n N v b m 5 h b G l z w 6 l l I G F q b 3 V 0 w 6 l l M S 5 7 Q 0 l C T E U s M j d 9 J n F 1 b 3 Q 7 X S w m c X V v d D t D b 2 x 1 b W 5 D b 3 V u d C Z x d W 9 0 O z o y O C w m c X V v d D t L Z X l D b 2 x 1 b W 5 O Y W 1 l c y Z x d W 9 0 O z p b X S w m c X V v d D t D b 2 x 1 b W 5 J Z G V u d G l 0 a W V z J n F 1 b 3 Q 7 O l s m c X V v d D t T Z W N 0 a W 9 u M S 9 D b 2 1 w a W x h d G l v b i 9 U e X B l I G 1 v Z G l m a c O p L n t J R C B w c m 9 q Z X Q s M H 0 m c X V v d D s s J n F 1 b 3 Q 7 U 2 V j d G l v b j E v Q 2 9 t c G l s Y X R p b 2 4 v V H l w Z S B t b 2 R p Z m n D q S 5 7 R M O p b m 9 t a W 5 h d G l v b i w x f S Z x d W 9 0 O y w m c X V v d D t T Z W N 0 a W 9 u M S 9 D b 2 1 w a W x h d G l v b i 9 U e X B l I G 1 v Z G l m a c O p L n t D Y X T D q W d v c m l l L D J 9 J n F 1 b 3 Q 7 L C Z x d W 9 0 O 1 N l Y 3 R p b 2 4 x L 0 N v b X B p b G F 0 a W 9 u L 1 R 5 c G U g b W 9 k a W Z p w 6 k u e 0 R h d G U g Z M O p Y n V 0 L D N 9 J n F 1 b 3 Q 7 L C Z x d W 9 0 O 1 N l Y 3 R p b 2 4 x L 0 N v b X B p b G F 0 a W 9 u L 1 R 5 c G U g b W 9 k a W Z p w 6 k x L n t E Y X R l I G Z p b i w 0 f S Z x d W 9 0 O y w m c X V v d D t T Z W N 0 a W 9 u M S 9 D b 2 1 w a W x h d G l v b i 9 U e X B l I G 1 v Z G l m a c O p L n t C d W R n Z X Q g Z W 4 g b W l s b G l l c i w 1 f S Z x d W 9 0 O y w m c X V v d D t T Z W N 0 a W 9 u M S 9 D b 2 1 w a W x h d G l v b i 9 W Y W x l d X I g c m V t c G x h Y 8 O p Z S 5 7 T W l u L D Z 9 J n F 1 b 3 Q 7 L C Z x d W 9 0 O 1 N l Y 3 R p b 2 4 x L 0 N v b X B p b G F 0 a W 9 u L 1 Z h b G V 1 c i B y Z W 1 w b G F j w 6 l l M S 5 7 T W F 4 L D d 9 J n F 1 b 3 Q 7 L C Z x d W 9 0 O 1 N l Y 3 R p b 2 4 x L 0 N v b X B p b G F 0 a W 9 u L 1 R 5 c G U g b W 9 k a W Z p w 6 k u e 1 B h e X M s N 3 0 m c X V v d D s s J n F 1 b 3 Q 7 U 2 V j d G l v b j E v Q 2 9 t c G l s Y X R p b 2 4 v V H l w Z S B t b 2 R p Z m n D q S 5 7 S U Q g U H J v d m l u Y 2 U s O H 0 m c X V v d D s s J n F 1 b 3 Q 7 U 2 V j d G l v b j E v Q 2 9 t c G l s Y X R p b 2 4 v V H l w Z S B t b 2 R p Z m n D q S 5 7 U H J v d m l u Y 2 U s O X 0 m c X V v d D s s J n F 1 b 3 Q 7 U 2 V j d G l v b j E v Q 2 9 t c G l s Y X R p b 2 4 v V H l w Z S B t b 2 R p Z m n D q S 5 7 S U Q g V G V y c m l 0 b 2 l y Z S w x M H 0 m c X V v d D s s J n F 1 b 3 Q 7 U 2 V j d G l v b j E v Q 2 9 t c G l s Y X R p b 2 4 v V H l w Z S B t b 2 R p Z m n D q S 5 7 V G V y c m l 0 b 2 l y Z S w x M X 0 m c X V v d D s s J n F 1 b 3 Q 7 U 2 V j d G l v b j E v Q 2 9 t c G l s Y X R p b 2 4 v V H l w Z S B t b 2 R p Z m n D q S 5 7 S U Q g W l M s M T J 9 J n F 1 b 3 Q 7 L C Z x d W 9 0 O 1 N l Y 3 R p b 2 4 x L 0 N v b X B p b G F 0 a W 9 u L 1 R 5 c G U g b W 9 k a W Z p w 6 k u e 1 p T L D E z f S Z x d W 9 0 O y w m c X V v d D t T Z W N 0 a W 9 u M S 9 D b 2 1 w a W x h d G l v b i 9 U e X B l I G 1 v Z G l m a c O p L n t E Z X N j c m l w d G l v b i w x N H 0 m c X V v d D s s J n F 1 b 3 Q 7 U 2 V j d G l v b j E v c H J v a m V 0 X 3 B h c l 9 h Y 3 R l d X I v V H l w Z S B t b 2 R p Z m n D q S 5 7 S U Q g V H l w Z S B v c m d h b m l z Y X R p b 2 4 s M X 0 m c X V v d D s s J n F 1 b 3 Q 7 U 2 V j d G l v b j E v Q 2 9 t c G l s Y X R p b 2 4 v U 2 V y d m l j Z X M g w 6 l 0 Y X R p c X V l L n t w c m 9 q Z X R f c G F y X 2 F j d G V 1 c i 5 M Y W J l b C B U e X B l I G 9 y Z 2 F u a X N h d G l v b i w x N n 0 m c X V v d D s s J n F 1 b 3 Q 7 U 2 V j d G l v b j E v c H J v a m V 0 X 3 B h c l 9 h Y 3 R l d X I v V H l w Z S B t b 2 R p Z m n D q S 5 7 S U Q g Y W N 0 Z X V y L D N 9 J n F 1 b 3 Q 7 L C Z x d W 9 0 O 1 N l Y 3 R p b 2 4 x L 3 B y b 2 p l d F 9 w Y X J f Y W N 0 Z X V y L 1 R 5 c G U g b W 9 k a W Z p w 6 k u e 0 F j c m 9 u e W 1 l I G F j d G V 1 c i w 0 f S Z x d W 9 0 O y w m c X V v d D t T Z W N 0 a W 9 u M S 9 w c m 9 q Z X R f c G F y X 2 F j d G V 1 c i 9 U e X B l I G 1 v Z G l m a c O p L n t O b 2 0 g Y X R l d X I s N X 0 m c X V v d D s s J n F 1 b 3 Q 7 U 2 V j d G l v b j E v c H J v a m V 0 X 3 B h c l 9 j b H V z d G V y L 1 R 5 c G U g b W 9 k a W Z p w 6 k u e 0 l E I G N s d X N 0 Z X I s M X 0 m c X V v d D s s J n F 1 b 3 Q 7 U 2 V j d G l v b j E v c H J v a m V 0 X 3 B h c l 9 j b H V z d G V y L 1 R 5 c G U g b W 9 k a W Z p w 6 k u e 0 F j c m 9 u e W 1 l I G N s d X N 0 Z X I s M n 0 m c X V v d D s s J n F 1 b 3 Q 7 U 2 V j d G l v b j E v c H J v a m V 0 X 3 B h c l 9 j b H V z d G V y L 1 R 5 c G U g b W 9 k a W Z p w 6 k u e 0 5 v b S B j b H V z d G V y L D N 9 J n F 1 b 3 Q 7 L C Z x d W 9 0 O 1 N l Y 3 R p b 2 4 x L 3 B y b 2 p l d F 9 w Y X J f Z G 9 u Y X R l d X I v V H l w Z S B t b 2 R p Z m n D q S 5 7 Q W N y b 2 5 5 b W U g Z G 9 u Y X R l d X I s M n 0 m c X V v d D s s J n F 1 b 3 Q 7 U 2 V j d G l v b j E v U G 9 w X 2 J h c 2 V f M j A x O S 9 U e X B l I G 1 v Z G l m a c O p L n t Q b 3 B f M j A x O S w 2 f S Z x d W 9 0 O y w m c X V v d D t T Z W N 0 a W 9 u M S 9 D b 2 1 w a W x h d G l v b i 9 Q Z X J z b 2 5 u Y W x p c 8 O p Z S B h a m 9 1 d M O p Z S 5 7 U G V y c 2 9 u b m F s a X P D q S w y N n 0 m c X V v d D s s J n F 1 b 3 Q 7 U 2 V j d G l v b j E v Q 2 9 t c G l s Y X R p b 2 4 v U G V y c 2 9 u b m F s a X P D q W U g Y W p v d X T D q W U x L n t D S U J M R S w y N 3 0 m c X V v d D t d L C Z x d W 9 0 O 1 J l b G F 0 a W 9 u c 2 h p c E l u Z m 8 m c X V v d D s 6 W 3 s m c X V v d D t r Z X l D b 2 x 1 b W 5 D b 3 V u d C Z x d W 9 0 O z o x L C Z x d W 9 0 O 2 t l e U N v b H V t b i Z x d W 9 0 O z o w L C Z x d W 9 0 O 2 9 0 a G V y S 2 V 5 Q 2 9 s d W 1 u S W R l b n R p d H k m c X V v d D s 6 J n F 1 b 3 Q 7 U 2 V j d G l v b j E v c H J v a m V 0 X 3 B h c l 9 h Y 3 R l d X I v V H l w Z S B t b 2 R p Z m n D q S 5 7 S U Q g c H J v a m V 0 L D B 9 J n F 1 b 3 Q 7 L C Z x d W 9 0 O 0 t l e U N v b H V t b k N v d W 5 0 J n F 1 b 3 Q 7 O j F 9 L H s m c X V v d D t r Z X l D b 2 x 1 b W 5 D b 3 V u d C Z x d W 9 0 O z o x L C Z x d W 9 0 O 2 t l e U N v b H V t b i Z x d W 9 0 O z o w L C Z x d W 9 0 O 2 9 0 a G V y S 2 V 5 Q 2 9 s d W 1 u S W R l b n R p d H k m c X V v d D s 6 J n F 1 b 3 Q 7 U 2 V j d G l v b j E v c H J v a m V 0 X 3 B h c l 9 j b H V z d G V y L 1 R 5 c G U g b W 9 k a W Z p w 6 k u e 0 l E I H B y b 2 p l d C w w f S Z x d W 9 0 O y w m c X V v d D t L Z X l D b 2 x 1 b W 5 D b 3 V u d C Z x d W 9 0 O z o x f S x 7 J n F 1 b 3 Q 7 a 2 V 5 Q 2 9 s d W 1 u Q 2 9 1 b n Q m c X V v d D s 6 M S w m c X V v d D t r Z X l D b 2 x 1 b W 4 m c X V v d D s 6 M C w m c X V v d D t v d G h l c k t l e U N v b H V t b k l k Z W 5 0 a X R 5 J n F 1 b 3 Q 7 O i Z x d W 9 0 O 1 N l Y 3 R p b 2 4 x L 3 B y b 2 p l d F 9 w Y X J f Z G 9 u Y X R l d X I v V H l w Z S B t b 2 R p Z m n D q S 5 7 S U Q g c H J v a m V 0 L D B 9 J n F 1 b 3 Q 7 L C Z x d W 9 0 O 0 t l e U N v b H V t b k N v d W 5 0 J n F 1 b 3 Q 7 O j F 9 L H s m c X V v d D t r Z X l D b 2 x 1 b W 5 D b 3 V u d C Z x d W 9 0 O z o x L C Z x d W 9 0 O 2 t l e U N v b H V t b i Z x d W 9 0 O z o x M y w m c X V v d D t v d G h l c k t l e U N v b H V t b k l k Z W 5 0 a X R 5 J n F 1 b 3 Q 7 O i Z x d W 9 0 O 1 N l Y 3 R p b 2 4 x L 1 B v c F 9 i Y X N l X z I w M T k v V H l w Z S B t b 2 R p Z m n D q S 5 7 U G N v Z G U g W l M s N X 0 m c X V v d D s s J n F 1 b 3 Q 7 S 2 V 5 Q 2 9 s d W 1 u Q 2 9 1 b n Q m c X V v d D s 6 M X 1 d f S I g L z 4 8 L 1 N 0 Y W J s Z U V u d H J p Z X M + P C 9 J d G V t P j x J d G V t P j x J d G V t T G 9 j Y X R p b 2 4 + P E l 0 Z W 1 U e X B l P k Z v c m 1 1 b G E 8 L 0 l 0 Z W 1 U e X B l P j x J d G V t U G F 0 a D 5 T Z W N 0 a W 9 u M S 9 D b 2 1 w a W x h d G l v b i 9 T b 3 V y Y 2 U 8 L 0 l 0 Z W 1 Q Y X R o P j w v S X R l b U x v Y 2 F 0 a W 9 u P j x T d G F i b G V F b n R y a W V z I C 8 + P C 9 J d G V t P j x J d G V t P j x J d G V t T G 9 j Y X R p b 2 4 + P E l 0 Z W 1 U e X B l P k Z v c m 1 1 b G E 8 L 0 l 0 Z W 1 U e X B l P j x J d G V t U G F 0 a D 5 T Z W N 0 a W 9 u M S 9 D b 2 1 w a W x h d G l v b i 9 w c m 9 q Z X R f Z X R f b G 9 j Y W x p c 2 F 0 a W 9 u X 1 N o Z W V 0 P C 9 J d G V t U G F 0 a D 4 8 L 0 l 0 Z W 1 M b 2 N h d G l v b j 4 8 U 3 R h Y m x l R W 5 0 c m l l c y A v P j w v S X R l b T 4 8 S X R l b T 4 8 S X R l b U x v Y 2 F 0 a W 9 u P j x J d G V t V H l w Z T 5 G b 3 J t d W x h P C 9 J d G V t V H l w Z T 4 8 S X R l b V B h d G g + U 2 V j d G l v b j E v Q 2 9 t c G l s Y X R p b 2 4 v R W 4 t d C V D M y V B Q X R l c y U y M H B y b 2 1 1 c z w v S X R l b V B h d G g + P C 9 J d G V t T G 9 j Y X R p b 2 4 + P F N 0 Y W J s Z U V u d H J p Z X M g L z 4 8 L 0 l 0 Z W 0 + P E l 0 Z W 0 + P E l 0 Z W 1 M b 2 N h d G l v b j 4 8 S X R l b V R 5 c G U + R m 9 y b X V s Y T w v S X R l b V R 5 c G U + P E l 0 Z W 1 Q Y X R o P l N l Y 3 R p b 2 4 x L 0 N v b X B p b G F 0 a W 9 u L 1 R 5 c G U l M j B t b 2 R p Z m k l Q z M l Q T k 8 L 0 l 0 Z W 1 Q Y X R o P j w v S X R l b U x v Y 2 F 0 a W 9 u P j x T d G F i b G V F b n R y a W V z I C 8 + P C 9 J d G V t P j x J d G V t P j x J d G V t T G 9 j Y X R p b 2 4 + P E l 0 Z W 1 U e X B l P k Z v c m 1 1 b G E 8 L 0 l 0 Z W 1 U e X B l P j x J d G V t U G F 0 a D 5 T Z W N 0 a W 9 u M S 9 D b 2 1 w a W x h d G l v b i 9 G d X N p b 2 4 l M j B h d m V j J T I w b G E l M j B 0 Y W J s Z S U y M G F j d G V 1 c j w v S X R l b V B h d G g + P C 9 J d G V t T G 9 j Y X R p b 2 4 + P F N 0 Y W J s Z U V u d H J p Z X M g L z 4 8 L 0 l 0 Z W 0 + P E l 0 Z W 0 + P E l 0 Z W 1 M b 2 N h d G l v b j 4 8 S X R l b V R 5 c G U + R m 9 y b X V s Y T w v S X R l b V R 5 c G U + P E l 0 Z W 1 Q Y X R o P l N l Y 3 R p b 2 4 x L 0 N v b X B p b G F 0 a W 9 u L 0 Z 1 c 2 l v b i U y M G F 2 Z W M l M j B s Y S U y M H R h Y m x l J T I w Y 2 x 1 c 3 R l c j w v S X R l b V B h d G g + P C 9 J d G V t T G 9 j Y X R p b 2 4 + P F N 0 Y W J s Z U V u d H J p Z X M g L z 4 8 L 0 l 0 Z W 0 + P E l 0 Z W 0 + P E l 0 Z W 1 M b 2 N h d G l v b j 4 8 S X R l b V R 5 c G U + R m 9 y b X V s Y T w v S X R l b V R 5 c G U + P E l 0 Z W 1 Q Y X R o P l N l Y 3 R p b 2 4 x L 0 N v b X B p b G F 0 a W 9 u L 0 Z 1 c 2 l v b i U y M G F 2 Z W M l M j B k b 2 5 h d G V 1 c j w v S X R l b V B h d G g + P C 9 J d G V t T G 9 j Y X R p b 2 4 + P F N 0 Y W J s Z U V u d H J p Z X M g L z 4 8 L 0 l 0 Z W 0 + P E l 0 Z W 0 + P E l 0 Z W 1 M b 2 N h d G l v b j 4 8 S X R l b V R 5 c G U + R m 9 y b X V s Y T w v S X R l b V R 5 c G U + P E l 0 Z W 1 Q Y X R o P l N l Y 3 R p b 2 4 x L 0 N v b X B p b G F 0 a W 9 u L 2 F m Z m l j a G V y J T I w Y 2 h h b X B z J T I w d G F i b G U l M j B j b H V z d G V y P C 9 J d G V t U G F 0 a D 4 8 L 0 l 0 Z W 1 M b 2 N h d G l v b j 4 8 U 3 R h Y m x l R W 5 0 c m l l c y A v P j w v S X R l b T 4 8 S X R l b T 4 8 S X R l b U x v Y 2 F 0 a W 9 u P j x J d G V t V H l w Z T 5 G b 3 J t d W x h P C 9 J d G V t V H l w Z T 4 8 S X R l b V B h d G g + U 2 V j d G l v b j E v Q 2 9 t c G l s Y X R p b 2 4 v Y W Z m a W N o Z X I l M j B j a G F t c C U y M H R h Y m x l J T I w Z G 9 u Y X R l d X I 8 L 0 l 0 Z W 1 Q Y X R o P j w v S X R l b U x v Y 2 F 0 a W 9 u P j x T d G F i b G V F b n R y a W V z I C 8 + P C 9 J d G V t P j x J d G V t P j x J d G V t T G 9 j Y X R p b 2 4 + P E l 0 Z W 1 U e X B l P k Z v c m 1 1 b G E 8 L 0 l 0 Z W 1 U e X B l P j x J d G V t U G F 0 a D 5 T Z W N 0 a W 9 u M S 9 D b 2 1 w a W x h d G l v b i 9 h Z m Z p Y 2 h l c i U y M G N o Y W 1 w c y U y M H R h Y m x l J T I w Y W N 0 Z X V y P C 9 J d G V t U G F 0 a D 4 8 L 0 l 0 Z W 1 M b 2 N h d G l v b j 4 8 U 3 R h Y m x l R W 5 0 c m l l c y A v P j w v S X R l b T 4 8 S X R l b T 4 8 S X R l b U x v Y 2 F 0 a W 9 u P j x J d G V t V H l w Z T 5 G b 3 J t d W x h P C 9 J d G V t V H l w Z T 4 8 S X R l b V B h d G g + U 2 V j d G l v b j E v Q 2 9 t c G l s Y X R p b 2 4 v R m l s d H J l J T I w Z G U l M j B 6 b 2 5 l c y U y M G R l J T I w c 2 F u d C V D M y V B O S U y M E 5 V T E w 8 L 0 l 0 Z W 1 Q Y X R o P j w v S X R l b U x v Y 2 F 0 a W 9 u P j x T d G F i b G V F b n R y a W V z I C 8 + P C 9 J d G V t P j x J d G V t P j x J d G V t T G 9 j Y X R p b 2 4 + P E l 0 Z W 1 U e X B l P k Z v c m 1 1 b G E 8 L 0 l 0 Z W 1 U e X B l P j x J d G V t U G F 0 a D 5 T Z W N 0 a W 9 u M S 9 D b 2 1 w a W x h d G l v b i 9 U e X B l J T I w b W 9 k a W Z p J U M z J U E 5 M T w v S X R l b V B h d G g + P C 9 J d G V t T G 9 j Y X R p b 2 4 + P F N 0 Y W J s Z U V u d H J p Z X M g L z 4 8 L 0 l 0 Z W 0 + P E l 0 Z W 0 + P E l 0 Z W 1 M b 2 N h d G l v b j 4 8 S X R l b V R 5 c G U + R m 9 y b X V s Y T w v S X R l b V R 5 c G U + P E l 0 Z W 1 Q Y X R o P l N l Y 3 R p b 2 4 x L 0 N v b X B p b G F 0 a W 9 u L 0 Z p b H R y Z S U y M G R l J T I w Y 2 x 1 c 3 R l c n M l M j B o d W 1 h b m l 0 Y W l y Z X M 8 L 0 l 0 Z W 1 Q Y X R o P j w v S X R l b U x v Y 2 F 0 a W 9 u P j x T d G F i b G V F b n R y a W V z I C 8 + P C 9 J d G V t P j x J d G V t P j x J d G V t T G 9 j Y X R p b 2 4 + P E l 0 Z W 1 U e X B l P k Z v c m 1 1 b G E 8 L 0 l 0 Z W 1 U e X B l P j x J d G V t U G F 0 a D 5 T Z W N 0 a W 9 u M S 9 D b 2 1 w a W x h d G l v b i 9 T Z X J 2 a W N l c y U y M C V D M y V B O X R h d G l x d W U 8 L 0 l 0 Z W 1 Q Y X R o P j w v S X R l b U x v Y 2 F 0 a W 9 u P j x T d G F i b G V F b n R y a W V z I C 8 + P C 9 J d G V t P j x J d G V t P j x J d G V t T G 9 j Y X R p b 2 4 + P E l 0 Z W 1 U e X B l P k Z v c m 1 1 b G E 8 L 0 l 0 Z W 1 U e X B l P j x J d G V t U G F 0 a D 5 T Z W N 0 a W 9 u M S 9 D b 2 1 w a W x h d G l v b i 9 J R C U y M F R 5 c G U l M j B v c m c 8 L 0 l 0 Z W 1 Q Y X R o P j w v S X R l b U x v Y 2 F 0 a W 9 u P j x T d G F i b G V F b n R y a W V z I C 8 + P C 9 J d G V t P j x J d G V t P j x J d G V t T G 9 j Y X R p b 2 4 + P E l 0 Z W 1 U e X B l P k Z v c m 1 1 b G E 8 L 0 l 0 Z W 1 U e X B l P j x J d G V t U G F 0 a D 5 T Z W N 0 a W 9 u M S 9 Q b 3 B f Y m F z Z V 8 y M D E 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R m l s b F N 0 Y X R 1 c y I g V m F s d W U 9 I n N D b 2 1 w b G V 0 Z S I g L z 4 8 R W 5 0 c n k g V H l w Z T 0 i R m l s b E N v b H V t b k 5 h b W V z I i B W Y W x 1 Z T 0 i c 1 s m c X V v d D t Q c m 9 2 a W 5 j Z S Z x d W 9 0 O y w m c X V v d D t D b 2 R l I F B y b 3 Z p b m N l J n F 1 b 3 Q 7 L C Z x d W 9 0 O 1 R l c n J p d G 9 p c m U m c X V v d D s s J n F 1 b 3 Q 7 Q 2 9 k Z S B U Z X J y d G 9 p c m U m c X V v d D s s J n F 1 b 3 Q 7 W m 9 u Z S B k Z S B z Y W 5 0 Z S Z x d W 9 0 O y w m c X V v d D t Q Y 2 9 k Z S B a U y Z x d W 9 0 O y w m c X V v d D t Q b 3 B f M j A x O S Z x d W 9 0 O 1 0 i I C 8 + P E V u d H J 5 I F R 5 c G U 9 I k Z p b G x D b 2 x 1 b W 5 U e X B l c y I g V m F s d W U 9 I n N C Z 1 l H Q m d Z R 0 F 3 P T 0 i I C 8 + P E V u d H J 5 I F R 5 c G U 9 I k Z p b G x M Y X N 0 V X B k Y X R l Z C I g V m F s d W U 9 I m Q y M D E 5 L T E y L T A 5 V D A 2 O j Q z O j E 0 L j g 5 M D A 1 N j d a I i A v P j x F b n R y e S B U e X B l P S J G a W x s R X J y b 3 J D b 3 V u d C I g V m F s d W U 9 I m w w I i A v P j x F b n R y e S B U e X B l P S J G a W x s R X J y b 3 J D b 2 R l I i B W Y W x 1 Z T 0 i c 1 V u a 2 5 v d 2 4 i I C 8 + P E V u d H J 5 I F R 5 c G U 9 I k Z p b G x D b 3 V u d C I g V m F s d W U 9 I m w 1 M T k i I C 8 + P E V u d H J 5 I F R 5 c G U 9 I k F k Z G V k V G 9 E Y X R h T W 9 k Z W w i I F Z h b H V l P S J s M S I g L z 4 8 R W 5 0 c n k g V H l w Z T 0 i U X V l c n l J R C I g V m F s d W U 9 I n M y N G M x Z T J k Z i 1 k N j d l L T Q 2 Z T I t O T N k N y 0 x O D F j M j A 1 O W V j Z G E i I C 8 + P E V u d H J 5 I F R 5 c G U 9 I l J l b G F 0 a W 9 u c 2 h p c E l u Z m 9 D b 2 5 0 Y W l u Z X I i I F Z h b H V l P S J z e y Z x d W 9 0 O 2 N v b H V t b k N v d W 5 0 J n F 1 b 3 Q 7 O j c s J n F 1 b 3 Q 7 a 2 V 5 Q 2 9 s d W 1 u T m F t Z X M m c X V v d D s 6 W 1 0 s J n F 1 b 3 Q 7 c X V l c n l S Z W x h d G l v b n N o a X B z J n F 1 b 3 Q 7 O l t d L C Z x d W 9 0 O 2 N v b H V t b k l k Z W 5 0 a X R p Z X M m c X V v d D s 6 W y Z x d W 9 0 O 1 N l Y 3 R p b 2 4 x L 1 B v c F 9 i Y X N l X z I w M T k v V H l w Z S B t b 2 R p Z m n D q S 5 7 U H J v d m l u Y 2 U s M H 0 m c X V v d D s s J n F 1 b 3 Q 7 U 2 V j d G l v b j E v U G 9 w X 2 J h c 2 V f M j A x O S 9 U e X B l I G 1 v Z G l m a c O p L n t D b 2 R l I F B y b 3 Z p b m N l L D F 9 J n F 1 b 3 Q 7 L C Z x d W 9 0 O 1 N l Y 3 R p b 2 4 x L 1 B v c F 9 i Y X N l X z I w M T k v V H l w Z S B t b 2 R p Z m n D q S 5 7 V G V y c m l 0 b 2 l y Z S w y f S Z x d W 9 0 O y w m c X V v d D t T Z W N 0 a W 9 u M S 9 Q b 3 B f Y m F z Z V 8 y M D E 5 L 1 R 5 c G U g b W 9 k a W Z p w 6 k u e 0 N v Z G U g V G V y c n R v a X J l L D N 9 J n F 1 b 3 Q 7 L C Z x d W 9 0 O 1 N l Y 3 R p b 2 4 x L 1 B v c F 9 i Y X N l X z I w M T k v V H l w Z S B t b 2 R p Z m n D q S 5 7 W m 9 u Z S B k Z S B z Y W 5 0 Z S w 0 f S Z x d W 9 0 O y w m c X V v d D t T Z W N 0 a W 9 u M S 9 Q b 3 B f Y m F z Z V 8 y M D E 5 L 1 R 5 c G U g b W 9 k a W Z p w 6 k u e 1 B j b 2 R l I F p T L D V 9 J n F 1 b 3 Q 7 L C Z x d W 9 0 O 1 N l Y 3 R p b 2 4 x L 1 B v c F 9 i Y X N l X z I w M T k v V H l w Z S B t b 2 R p Z m n D q S 5 7 U G 9 w X z I w M T k s N n 0 m c X V v d D t d L C Z x d W 9 0 O 0 N v b H V t b k N v d W 5 0 J n F 1 b 3 Q 7 O j c s J n F 1 b 3 Q 7 S 2 V 5 Q 2 9 s d W 1 u T m F t Z X M m c X V v d D s 6 W 1 0 s J n F 1 b 3 Q 7 Q 2 9 s d W 1 u S W R l b n R p d G l l c y Z x d W 9 0 O z p b J n F 1 b 3 Q 7 U 2 V j d G l v b j E v U G 9 w X 2 J h c 2 V f M j A x O S 9 U e X B l I G 1 v Z G l m a c O p L n t Q c m 9 2 a W 5 j Z S w w f S Z x d W 9 0 O y w m c X V v d D t T Z W N 0 a W 9 u M S 9 Q b 3 B f Y m F z Z V 8 y M D E 5 L 1 R 5 c G U g b W 9 k a W Z p w 6 k u e 0 N v Z G U g U H J v d m l u Y 2 U s M X 0 m c X V v d D s s J n F 1 b 3 Q 7 U 2 V j d G l v b j E v U G 9 w X 2 J h c 2 V f M j A x O S 9 U e X B l I G 1 v Z G l m a c O p L n t U Z X J y a X R v a X J l L D J 9 J n F 1 b 3 Q 7 L C Z x d W 9 0 O 1 N l Y 3 R p b 2 4 x L 1 B v c F 9 i Y X N l X z I w M T k v V H l w Z S B t b 2 R p Z m n D q S 5 7 Q 2 9 k Z S B U Z X J y d G 9 p c m U s M 3 0 m c X V v d D s s J n F 1 b 3 Q 7 U 2 V j d G l v b j E v U G 9 w X 2 J h c 2 V f M j A x O S 9 U e X B l I G 1 v Z G l m a c O p L n t a b 2 5 l I G R l I H N h b n R l L D R 9 J n F 1 b 3 Q 7 L C Z x d W 9 0 O 1 N l Y 3 R p b 2 4 x L 1 B v c F 9 i Y X N l X z I w M T k v V H l w Z S B t b 2 R p Z m n D q S 5 7 U G N v Z G U g W l M s N X 0 m c X V v d D s s J n F 1 b 3 Q 7 U 2 V j d G l v b j E v U G 9 w X 2 J h c 2 V f M j A x O S 9 U e X B l I G 1 v Z G l m a c O p L n t Q b 3 B f M j A x O S w 2 f S Z x d W 9 0 O 1 0 s J n F 1 b 3 Q 7 U m V s Y X R p b 2 5 z a G l w S W 5 m b y Z x d W 9 0 O z p b X X 0 i I C 8 + P C 9 T d G F i b G V F b n R y a W V z P j w v S X R l b T 4 8 S X R l b T 4 8 S X R l b U x v Y 2 F 0 a W 9 u P j x J d G V t V H l w Z T 5 G b 3 J t d W x h P C 9 J d G V t V H l w Z T 4 8 S X R l b V B h d G g + U 2 V j d G l v b j E v U G 9 w X 2 J h c 2 V f M j A x O S 9 T b 3 V y Y 2 U 8 L 0 l 0 Z W 1 Q Y X R o P j w v S X R l b U x v Y 2 F 0 a W 9 u P j x T d G F i b G V F b n R y a W V z I C 8 + P C 9 J d G V t P j x J d G V t P j x J d G V t T G 9 j Y X R p b 2 4 + P E l 0 Z W 1 U e X B l P k Z v c m 1 1 b G E 8 L 0 l 0 Z W 1 U e X B l P j x J d G V t U G F 0 a D 5 T Z W N 0 a W 9 u M S 9 Q b 3 B f Y m F z Z V 8 y M D E 5 L 1 B v c F 9 i Y X N l X z I w M T l f U 2 h l Z X Q 8 L 0 l 0 Z W 1 Q Y X R o P j w v S X R l b U x v Y 2 F 0 a W 9 u P j x T d G F i b G V F b n R y a W V z I C 8 + P C 9 J d G V t P j x J d G V t P j x J d G V t T G 9 j Y X R p b 2 4 + P E l 0 Z W 1 U e X B l P k Z v c m 1 1 b G E 8 L 0 l 0 Z W 1 U e X B l P j x J d G V t U G F 0 a D 5 T Z W N 0 a W 9 u M S 9 Q b 3 B f Y m F z Z V 8 y M D E 5 L 0 V u L X Q l Q z M l Q U F 0 Z X M l M j B w c m 9 t d X M 8 L 0 l 0 Z W 1 Q Y X R o P j w v S X R l b U x v Y 2 F 0 a W 9 u P j x T d G F i b G V F b n R y a W V z I C 8 + P C 9 J d G V t P j x J d G V t P j x J d G V t T G 9 j Y X R p b 2 4 + P E l 0 Z W 1 U e X B l P k Z v c m 1 1 b G E 8 L 0 l 0 Z W 1 U e X B l P j x J d G V t U G F 0 a D 5 T Z W N 0 a W 9 u M S 9 Q b 3 B f Y m F z Z V 8 y M D E 5 L 1 R 5 c G U l M j B t b 2 R p Z m k l Q z M l Q T k 8 L 0 l 0 Z W 1 Q Y X R o P j w v S X R l b U x v Y 2 F 0 a W 9 u P j x T d G F i b G V F b n R y a W V z I C 8 + P C 9 J d G V t P j x J d G V t P j x J d G V t T G 9 j Y X R p b 2 4 + P E l 0 Z W 1 U e X B l P k Z v c m 1 1 b G E 8 L 0 l 0 Z W 1 U e X B l P j x J d G V t U G F 0 a D 5 T Z W N 0 a W 9 u M S 9 D b 2 1 w a W x h d G l v b i 9 S Z X F 1 J U M z J U F B d G V z J T I w Z n V z a W 9 u b i V D M y V B O W V z P C 9 J d G V t U G F 0 a D 4 8 L 0 l 0 Z W 1 M b 2 N h d G l v b j 4 8 U 3 R h Y m x l R W 5 0 c m l l c y A v P j w v S X R l b T 4 8 S X R l b T 4 8 S X R l b U x v Y 2 F 0 a W 9 u P j x J d G V t V H l w Z T 5 G b 3 J t d W x h P C 9 J d G V t V H l w Z T 4 8 S X R l b V B h d G g + U 2 V j d G l v b j E v Q 2 9 t c G l s Y X R p b 2 4 v U G 9 w X 2 J h c 2 V f M j A x O S U y M G Q l Q z M l Q T l 2 Z W x v c H A l Q z M l Q T k 8 L 0 l 0 Z W 1 Q Y X R o P j w v S X R l b U x v Y 2 F 0 a W 9 u P j x T d G F i b G V F b n R y a W V z I C 8 + P C 9 J d G V t P j x J d G V t P j x J d G V t T G 9 j Y X R p b 2 4 + P E l 0 Z W 1 U e X B l P k Z v c m 1 1 b G E 8 L 0 l 0 Z W 1 U e X B l P j x J d G V t U G F 0 a D 5 T Z W N 0 a W 9 u M S 9 D b 2 1 w a W x h d G l v b i 9 D b 2 x v b m 5 l c y U y M H J l b m 9 t b S V D M y V B O W V z P C 9 J d G V t U G F 0 a D 4 8 L 0 l 0 Z W 1 M b 2 N h d G l v b j 4 8 U 3 R h Y m x l R W 5 0 c m l l c y A v P j w v S X R l b T 4 8 S X R l b T 4 8 S X R l b U x v Y 2 F 0 a W 9 u P j x J d G V t V H l w Z T 5 G b 3 J t d W x h P C 9 J d G V t V H l w Z T 4 8 S X R l b V B h d G g + U 2 V j d G l v b j E v Q 2 9 t c G l s Y X R p b 2 4 v R n J h Y 3 R p b 2 5 u Z X I l M j B s Y S U y M G N v b G 9 u b m U l M j B w Y X I l M j B k J U M z J U E 5 b G l t a X R l d X I 8 L 0 l 0 Z W 1 Q Y X R o P j w v S X R l b U x v Y 2 F 0 a W 9 u P j x T d G F i b G V F b n R y a W V z I C 8 + P C 9 J d G V t P j x J d G V t P j x J d G V t T G 9 j Y X R p b 2 4 + P E l 0 Z W 1 U e X B l P k Z v c m 1 1 b G E 8 L 0 l 0 Z W 1 U e X B l P j x J d G V t U G F 0 a D 5 T Z W N 0 a W 9 u M S 9 D b 2 1 w a W x h d G l v b i 9 U e X B l J T I w b W 9 k a W Z p J U M z J U E 5 M j w v S X R l b V B h d G g + P C 9 J d G V t T G 9 j Y X R p b 2 4 + P F N 0 Y W J s Z U V u d H J p Z X M g L z 4 8 L 0 l 0 Z W 0 + P E l 0 Z W 0 + P E l 0 Z W 1 M b 2 N h d G l v b j 4 8 S X R l b V R 5 c G U + R m 9 y b X V s Y T w v S X R l b V R 5 c G U + P E l 0 Z W 1 Q Y X R o P l N l Y 3 R p b 2 4 x L 0 N v b X B p b G F 0 a W 9 u L 0 Z y Y W N 0 a W 9 u b m V y J T I w b G E l M j B j b 2 x v b m 5 l J T I w c G F y J T I w Z C V D M y V B O W x p b W l 0 Z X V y M T w v S X R l b V B h d G g + P C 9 J d G V t T G 9 j Y X R p b 2 4 + P F N 0 Y W J s Z U V u d H J p Z X M g L z 4 8 L 0 l 0 Z W 0 + P E l 0 Z W 0 + P E l 0 Z W 1 M b 2 N h d G l v b j 4 8 S X R l b V R 5 c G U + R m 9 y b X V s Y T w v S X R l b V R 5 c G U + P E l 0 Z W 1 Q Y X R o P l N l Y 3 R p b 2 4 x L 0 N v b X B p b G F 0 a W 9 u L 1 R 5 c G U l M j B t b 2 R p Z m k l Q z M l Q T k z P C 9 J d G V t U G F 0 a D 4 8 L 0 l 0 Z W 1 M b 2 N h d G l v b j 4 8 U 3 R h Y m x l R W 5 0 c m l l c y A v P j w v S X R l b T 4 8 S X R l b T 4 8 S X R l b U x v Y 2 F 0 a W 9 u P j x J d G V t V H l w Z T 5 G b 3 J t d W x h P C 9 J d G V t V H l w Z T 4 8 S X R l b V B h d G g + U 2 V j d G l v b j E v Q 2 9 t c G l s Y X R p b 2 4 v R n J h Y 3 R p b 2 5 u Z X I l M j B s Y S U y M G N v b G 9 u b m U l M j B w Y X I l M j B k J U M z J U E 5 b G l t a X R l d X I y P C 9 J d G V t U G F 0 a D 4 8 L 0 l 0 Z W 1 M b 2 N h d G l v b j 4 8 U 3 R h Y m x l R W 5 0 c m l l c y A v P j w v S X R l b T 4 8 S X R l b T 4 8 S X R l b U x v Y 2 F 0 a W 9 u P j x J d G V t V H l w Z T 5 G b 3 J t d W x h P C 9 J d G V t V H l w Z T 4 8 S X R l b V B h d G g + U 2 V j d G l v b j E v Q 2 9 t c G l s Y X R p b 2 4 v V H l w Z S U y M G 1 v Z G l m a S V D M y V B O T Q 8 L 0 l 0 Z W 1 Q Y X R o P j w v S X R l b U x v Y 2 F 0 a W 9 u P j x T d G F i b G V F b n R y a W V z I C 8 + P C 9 J d G V t P j x J d G V t P j x J d G V t T G 9 j Y X R p b 2 4 + P E l 0 Z W 1 U e X B l P k Z v c m 1 1 b G E 8 L 0 l 0 Z W 1 U e X B l P j x J d G V t U G F 0 a D 5 T Z W N 0 a W 9 u M S 9 D b 2 1 w a W x h d G l v b i 9 D b 2 x v b m 5 l c y U y M H N 1 c H B y a W 0 l Q z M l Q T l l c z w v S X R l b V B h d G g + P C 9 J d G V t T G 9 j Y X R p b 2 4 + P F N 0 Y W J s Z U V u d H J p Z X M g L z 4 8 L 0 l 0 Z W 0 + P E l 0 Z W 0 + P E l 0 Z W 1 M b 2 N h d G l v b j 4 8 S X R l b V R 5 c G U + R m 9 y b X V s Y T w v S X R l b V R 5 c G U + P E l 0 Z W 1 Q Y X R o P l N l Y 3 R p b 2 4 x L 0 N v b X B p b G F 0 a W 9 u L 0 N v b G 9 u b m V z J T I w c m V u b 2 1 t J U M z J U E 5 Z X M x P C 9 J d G V t U G F 0 a D 4 8 L 0 l 0 Z W 1 M b 2 N h d G l v b j 4 8 U 3 R h Y m x l R W 5 0 c m l l c y A v P j w v S X R l b T 4 8 S X R l b T 4 8 S X R l b U x v Y 2 F 0 a W 9 u P j x J d G V t V H l w Z T 5 G b 3 J t d W x h P C 9 J d G V t V H l w Z T 4 8 S X R l b V B h d G g + U 2 V j d G l v b j E v Q 2 9 t c G l s Y X R p b 2 4 v V m F s Z X V y J T I w c m V t c G x h Y y V D M y V B O W U 8 L 0 l 0 Z W 1 Q Y X R o P j w v S X R l b U x v Y 2 F 0 a W 9 u P j x T d G F i b G V F b n R y a W V z I C 8 + P C 9 J d G V t P j x J d G V t P j x J d G V t T G 9 j Y X R p b 2 4 + P E l 0 Z W 1 U e X B l P k Z v c m 1 1 b G E 8 L 0 l 0 Z W 1 U e X B l P j x J d G V t U G F 0 a D 5 T Z W N 0 a W 9 u M S 9 D b 2 1 w a W x h d G l v b i 9 W Y W x l d X I l M j B y Z W 1 w b G F j J U M z J U E 5 Z T E 8 L 0 l 0 Z W 1 Q Y X R o P j w v S X R l b U x v Y 2 F 0 a W 9 u P j x T d G F i b G V F b n R y a W V z I C 8 + P C 9 J d G V t P j x J d G V t P j x J d G V t T G 9 j Y X R p b 2 4 + P E l 0 Z W 1 U e X B l P k Z v c m 1 1 b G E 8 L 0 l 0 Z W 1 U e X B l P j x J d G V t U G F 0 a D 5 T Z W N 0 a W 9 u M S 9 D b 2 1 w a W x h d G l v b i 9 Q Z X J z b 2 5 u Y W x p c y V D M y V B O W U l M j B h a m 9 1 d C V D M y V B O W U 8 L 0 l 0 Z W 1 Q Y X R o P j w v S X R l b U x v Y 2 F 0 a W 9 u P j x T d G F i b G V F b n R y a W V z I C 8 + P C 9 J d G V t P j x J d G V t P j x J d G V t T G 9 j Y X R p b 2 4 + P E l 0 Z W 1 U e X B l P k Z v c m 1 1 b G E 8 L 0 l 0 Z W 1 U e X B l P j x J d G V t U G F 0 a D 5 T Z W N 0 a W 9 u M S 9 D b 2 1 w a W x h d G l v b i 9 D b 2 x v b m 5 l c y U y M H J l b m 9 t b S V D M y V B O W V z M j w v S X R l b V B h d G g + P C 9 J d G V t T G 9 j Y X R p b 2 4 + P F N 0 Y W J s Z U V u d H J p Z X M g L z 4 8 L 0 l 0 Z W 0 + P E l 0 Z W 0 + P E l 0 Z W 1 M b 2 N h d G l v b j 4 8 S X R l b V R 5 c G U + R m 9 y b X V s Y T w v S X R l b V R 5 c G U + P E l 0 Z W 1 Q Y X R o P l N l Y 3 R p b 2 4 x L 0 N v b X B p b G F 0 a W 9 u L 1 B l c n N v b m 5 h b G l z J U M z J U E 5 Z S U y M G F q b 3 V 0 J U M z J U E 5 Z T E 8 L 0 l 0 Z W 1 Q Y X R o P j w v S X R l b U x v Y 2 F 0 a W 9 u P j x T d G F i b G V F b n R y a W V z I C 8 + P C 9 J d G V t P j x J d G V t P j x J d G V t T G 9 j Y X R p b 2 4 + P E l 0 Z W 1 U e X B l P k Z v c m 1 1 b G E 8 L 0 l 0 Z W 1 U e X B l P j x J d G V t U G F 0 a D 5 T Z W N 0 a W 9 u M S 9 D b 2 1 w a W x h d G l v b i 9 M a W d u Z X M l M j B m a W x 0 c i V D M y V B O W V z P C 9 J d G V t U G F 0 a D 4 8 L 0 l 0 Z W 1 M b 2 N h d G l v b j 4 8 U 3 R h Y m x l R W 5 0 c m l l c y A v P j w v S X R l b T 4 8 L 0 l 0 Z W 1 z P j w v T G 9 j Y W x Q Y W N r Y W d l T W V 0 Y W R h d G F G a W x l P h Y A A A B Q S w U G A A A A A A A A A A A A A A A A A A A A A A A A 2 g A A A A E A A A D Q j J 3 f A R X R E Y x 6 A M B P w p f r A Q A A A C Z b H x 7 h G n t M m h 8 d I U N a h f A A A A A A A g A A A A A A A 2 Y A A M A A A A A Q A A A A H 1 l 3 F I 3 6 J w N 3 + F l 5 z X T j 5 A A A A A A E g A A A o A A A A B A A A A D N / S j j R 8 Z C R T r i y f s p K S + I U A A A A E s F c S B R y Q t Q r 7 K O 6 v N t K L f K s 0 l K 0 F J k j e a x C 7 v 8 g F 4 w V e 7 w 8 M 7 k e W e 9 A s a Q u d f o S z C Y Y C l t R y Q f R R r Y p C b F V Q 0 E x 3 z / 6 7 k k m 6 / e 6 3 t m Y 1 O d F A A A A F x 6 V F f w D A b V 6 6 6 Q V c v y K N s w 9 S s K < / D a t a M a s h u p > 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 2 0 1 9 - 1 0 - 1 1 T 1 4 : 2 3 : 2 1 . 2 6 9 5 1 5 6 + 0 1 : 0 0 < / L a s t P r o c e s s e d T i m e > < / D a t a M o d e l i n g S a n d b o x . S e r i a l i z e d S a n d b o x E r r o r C a c h e > ] ] > < / C u s t o m C o n t e n t > < / G e m i n i > 
</file>

<file path=customXml/item13.xml>��< ? x m l   v e r s i o n = " 1 . 0 "   e n c o d i n g = " U T F - 1 6 " ? > < G e m i n i   x m l n s = " h t t p : / / g e m i n i / p i v o t c u s t o m i z a t i o n / T a b l e O r d e r " > < C u s t o m C o n t e n t > < ! [ C D A T A [ p r o j e t _ e t _ l o c a l i s a t i o n _ 4 f f e d c 6 1 - 7 d 2 d - 4 8 2 7 - 9 6 3 a - 7 6 c 8 0 5 c 9 4 f 9 8 , p r o j e t _ p a r _ a c t e u r _ 9 1 f 5 c 7 8 0 - d 4 5 a - 4 a 0 b - 9 1 5 f - f 0 4 8 1 a 4 5 2 7 d f , p r o j e t _ p a r _ c l u s t e r _ 0 3 f 8 7 e c f - a 2 2 0 - 4 7 c 6 - 8 5 a 4 - b a 4 b 4 5 8 6 1 3 4 b , p r o j e t _ p a r _ d o n a t e u r _ c 4 d b b c 1 4 - 1 d 1 c - 4 b 3 7 - b 6 9 2 - 5 7 f 1 e 4 a e f 6 c 6 ] ] > < / C u s t o m C o n t e n t > < / G e m i n i > 
</file>

<file path=customXml/item14.xml>��< ? x m l   v e r s i o n = " 1 . 0 "   e n c o d i n g = " U T F - 1 6 " ? > < G e m i n i   x m l n s = " h t t p : / / g e m i n i / p i v o t c u s t o m i z a t i o n / I s S a n d b o x E m b e d d e d " > < C u s t o m C o n t e n t > < ! [ C D A T A [ y e s ] ] > < / C u s t o m C o n t e n t > < / G e m i n i > 
</file>

<file path=customXml/item15.xml>��< ? x m l   v e r s i o n = " 1 . 0 "   e n c o d i n g = " U T F - 1 6 " ? > < G e m i n i   x m l n s = " h t t p : / / g e m i n i / p i v o t c u s t o m i z a t i o n / S a n d b o x N o n E m p t y " > < C u s t o m C o n t e n t > < ! [ C D A T A [ 1 ] ] > < / C u s t o m C o n t e n t > < / G e m i n i > 
</file>

<file path=customXml/item16.xml>��< ? x m l   v e r s i o n = " 1 . 0 "   e n c o d i n g = " U T F - 1 6 " ? > < G e m i n i   x m l n s = " h t t p : / / g e m i n i / p i v o t c u s t o m i z a t i o n / S h o w I m p l i c i t M e a s u r e s " > < C u s t o m C o n t e n t > < ! [ C D A T A [ F a l s e ] ] > < / C u s t o m C o n t e n t > < / G e m i n i > 
</file>

<file path=customXml/item1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 p r o j e t _ e t _ l o c a l i s a t i o n 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 p r o j e t _ e t _ l o c a l i s a t i o n 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  p r o j e t < / K e y > < / a : K e y > < a : V a l u e   i : t y p e = " T a b l e W i d g e t B a s e V i e w S t a t e " / > < / a : K e y V a l u e O f D i a g r a m O b j e c t K e y a n y T y p e z b w N T n L X > < a : K e y V a l u e O f D i a g r a m O b j e c t K e y a n y T y p e z b w N T n L X > < a : K e y > < K e y > C o l u m n s \ D � n o m i n a t i o n < / K e y > < / a : K e y > < a : V a l u e   i : t y p e = " T a b l e W i d g e t B a s e V i e w S t a t e " / > < / a : K e y V a l u e O f D i a g r a m O b j e c t K e y a n y T y p e z b w N T n L X > < a : K e y V a l u e O f D i a g r a m O b j e c t K e y a n y T y p e z b w N T n L X > < a : K e y > < K e y > C o l u m n s \ C a t � g o r i e < / K e y > < / a : K e y > < a : V a l u e   i : t y p e = " T a b l e W i d g e t B a s e V i e w S t a t e " / > < / a : K e y V a l u e O f D i a g r a m O b j e c t K e y a n y T y p e z b w N T n L X > < a : K e y V a l u e O f D i a g r a m O b j e c t K e y a n y T y p e z b w N T n L X > < a : K e y > < K e y > C o l u m n s \ D a t e   d � b u t < / K e y > < / a : K e y > < a : V a l u e   i : t y p e = " T a b l e W i d g e t B a s e V i e w S t a t e " / > < / a : K e y V a l u e O f D i a g r a m O b j e c t K e y a n y T y p e z b w N T n L X > < a : K e y V a l u e O f D i a g r a m O b j e c t K e y a n y T y p e z b w N T n L X > < a : K e y > < K e y > C o l u m n s \ D a t e   f i n < / K e y > < / a : K e y > < a : V a l u e   i : t y p e = " T a b l e W i d g e t B a s e V i e w S t a t e " / > < / a : K e y V a l u e O f D i a g r a m O b j e c t K e y a n y T y p e z b w N T n L X > < a : K e y V a l u e O f D i a g r a m O b j e c t K e y a n y T y p e z b w N T n L X > < a : K e y > < K e y > C o l u m n s \ B u d g e t   e n   m i l l i e r < / K e y > < / a : K e y > < a : V a l u e   i : t y p e = " T a b l e W i d g e t B a s e V i e w S t a t e " / > < / a : K e y V a l u e O f D i a g r a m O b j e c t K e y a n y T y p e z b w N T n L X > < a : K e y V a l u e O f D i a g r a m O b j e c t K e y a n y T y p e z b w N T n L X > < a : K e y > < K e y > C o l u m n s \ P e r s .   c i b l � e s   e n   m i l l i e r < / K e y > < / a : K e y > < a : V a l u e   i : t y p e = " T a b l e W i d g e t B a s e V i e w S t a t e " / > < / a : K e y V a l u e O f D i a g r a m O b j e c t K e y a n y T y p e z b w N T n L X > < a : K e y V a l u e O f D i a g r a m O b j e c t K e y a n y T y p e z b w N T n L X > < a : K e y > < K e y > C o l u m n s \ P a y s < / K e y > < / a : K e y > < a : V a l u e   i : t y p e = " T a b l e W i d g e t B a s e V i e w S t a t e " / > < / a : K e y V a l u e O f D i a g r a m O b j e c t K e y a n y T y p e z b w N T n L X > < a : K e y V a l u e O f D i a g r a m O b j e c t K e y a n y T y p e z b w N T n L X > < a : K e y > < K e y > C o l u m n s \ I D   P r o v i n c e < / K e y > < / a : K e y > < a : V a l u e   i : t y p e = " T a b l e W i d g e t B a s e V i e w S t a t e " / > < / a : K e y V a l u e O f D i a g r a m O b j e c t K e y a n y T y p e z b w N T n L X > < a : K e y V a l u e O f D i a g r a m O b j e c t K e y a n y T y p e z b w N T n L X > < a : K e y > < K e y > C o l u m n s \ P r o v i n c e < / K e y > < / a : K e y > < a : V a l u e   i : t y p e = " T a b l e W i d g e t B a s e V i e w S t a t e " / > < / a : K e y V a l u e O f D i a g r a m O b j e c t K e y a n y T y p e z b w N T n L X > < a : K e y V a l u e O f D i a g r a m O b j e c t K e y a n y T y p e z b w N T n L X > < a : K e y > < K e y > C o l u m n s \ I D   T e r r i t o i r e < / K e y > < / a : K e y > < a : V a l u e   i : t y p e = " T a b l e W i d g e t B a s e V i e w S t a t e " / > < / a : K e y V a l u e O f D i a g r a m O b j e c t K e y a n y T y p e z b w N T n L X > < a : K e y V a l u e O f D i a g r a m O b j e c t K e y a n y T y p e z b w N T n L X > < a : K e y > < K e y > C o l u m n s \ T e r r i t o i r e < / K e y > < / a : K e y > < a : V a l u e   i : t y p e = " T a b l e W i d g e t B a s e V i e w S t a t e " / > < / a : K e y V a l u e O f D i a g r a m O b j e c t K e y a n y T y p e z b w N T n L X > < a : K e y V a l u e O f D i a g r a m O b j e c t K e y a n y T y p e z b w N T n L X > < a : K e y > < K e y > C o l u m n s \ I D   Z S < / K e y > < / a : K e y > < a : V a l u e   i : t y p e = " T a b l e W i d g e t B a s e V i e w S t a t e " / > < / a : K e y V a l u e O f D i a g r a m O b j e c t K e y a n y T y p e z b w N T n L X > < a : K e y V a l u e O f D i a g r a m O b j e c t K e y a n y T y p e z b w N T n L X > < a : K e y > < K e y > C o l u m n s \ Z S < / K e y > < / a : K e y > < a : V a l u e   i : t y p e = " T a b l e W i d g e t B a s e V i e w S t a t e " / > < / a : K e y V a l u e O f D i a g r a m O b j e c t K e y a n y T y p e z b w N T n L X > < a : K e y V a l u e O f D i a g r a m O b j e c t K e y a n y T y p e z b w N T n L X > < a : K e y > < K e y > C o l u m n s \ D e s c r i p t i o n 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G e m i n i   x m l n s = " h t t p : / / g e m i n i / p i v o t c u s t o m i z a t i o n / P o w e r P i v o t V e r s i o n " > < C u s t o m C o n t e n t > < ! [ C D A T A [ 2 0 1 5 . 1 3 0 . 8 0 0 . 9 8 3 ] ] > < / C u s t o m C o n t e n t > < / G e m i n i > 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 p r o j e t _ e t _ l o c a l i s a t i o n _ 4 f f e d c 6 1 - 7 d 2 d - 4 8 2 7 - 9 6 3 a - 7 6 c 8 0 5 c 9 4 f 9 8 < / 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5.xml>��< ? x m l   v e r s i o n = " 1 . 0 "   e n c o d i n g = " U T F - 1 6 " ? > < G e m i n i   x m l n s = " h t t p : / / g e m i n i / p i v o t c u s t o m i z a t i o n / T a b l e X M L _ p r o j e t _ e t _ l o c a l i s a t i o n _ 4 f f e d c 6 1 - 7 d 2 d - 4 8 2 7 - 9 6 3 a - 7 6 c 8 0 5 c 9 4 f 9 8 " > < C u s t o m C o n t e n t > < ! [ C D A T A [ < T a b l e W i d g e t G r i d S e r i a l i z a t i o n   x m l n s : x s i = " h t t p : / / w w w . w 3 . o r g / 2 0 0 1 / X M L S c h e m a - i n s t a n c e "   x m l n s : x s d = " h t t p : / / w w w . w 3 . o r g / 2 0 0 1 / X M L S c h e m a " > < C o l u m n S u g g e s t e d T y p e   / > < C o l u m n F o r m a t   / > < C o l u m n A c c u r a c y   / > < C o l u m n C u r r e n c y S y m b o l   / > < C o l u m n P o s i t i v e P a t t e r n   / > < C o l u m n N e g a t i v e P a t t e r n   / > < C o l u m n W i d t h s > < i t e m > < k e y > < s t r i n g > I D   p r o j e t < / s t r i n g > < / k e y > < v a l u e > < i n t > 9 0 < / i n t > < / v a l u e > < / i t e m > < i t e m > < k e y > < s t r i n g > D � n o m i n a t i o n < / s t r i n g > < / k e y > < v a l u e > < i n t > 1 2 4 < / i n t > < / v a l u e > < / i t e m > < i t e m > < k e y > < s t r i n g > C a t � g o r i e < / s t r i n g > < / k e y > < v a l u e > < i n t > 9 6 < / i n t > < / v a l u e > < / i t e m > < i t e m > < k e y > < s t r i n g > D a t e   d � b u t < / s t r i n g > < / k e y > < v a l u e > < i n t > 1 0 5 < / i n t > < / v a l u e > < / i t e m > < i t e m > < k e y > < s t r i n g > D a t e   f i n < / s t r i n g > < / k e y > < v a l u e > < i n t > 8 4 < / i n t > < / v a l u e > < / i t e m > < i t e m > < k e y > < s t r i n g > B u d g e t   e n   m i l l i e r < / s t r i n g > < / k e y > < v a l u e > < i n t > 1 4 3 < / i n t > < / v a l u e > < / i t e m > < i t e m > < k e y > < s t r i n g > P e r s .   c i b l � e s   e n   m i l l i e r < / s t r i n g > < / k e y > < v a l u e > < i n t > 1 7 7 < / i n t > < / v a l u e > < / i t e m > < i t e m > < k e y > < s t r i n g > P a y s < / s t r i n g > < / k e y > < v a l u e > < i n t > 6 4 < / i n t > < / v a l u e > < / i t e m > < i t e m > < k e y > < s t r i n g > I D   P r o v i n c e < / s t r i n g > < / k e y > < v a l u e > < i n t > 1 0 6 < / i n t > < / v a l u e > < / i t e m > < i t e m > < k e y > < s t r i n g > P r o v i n c e < / s t r i n g > < / k e y > < v a l u e > < i n t > 9 0 < / i n t > < / v a l u e > < / i t e m > < i t e m > < k e y > < s t r i n g > I D   T e r r i t o i r e < / s t r i n g > < / k e y > < v a l u e > < i n t > 1 1 0 < / i n t > < / v a l u e > < / i t e m > < i t e m > < k e y > < s t r i n g > T e r r i t o i r e < / s t r i n g > < / k e y > < v a l u e > < i n t > 9 4 < / i n t > < / v a l u e > < / i t e m > < i t e m > < k e y > < s t r i n g > I D   Z S < / s t r i n g > < / k e y > < v a l u e > < i n t > 6 6 < / i n t > < / v a l u e > < / i t e m > < i t e m > < k e y > < s t r i n g > Z S < / s t r i n g > < / k e y > < v a l u e > < i n t > 5 0 < / i n t > < / v a l u e > < / i t e m > < i t e m > < k e y > < s t r i n g > D e s c r i p t i o n < / s t r i n g > < / k e y > < v a l u e > < i n t > 1 0 6 < / i n t > < / v a l u e > < / i t e m > < / C o l u m n W i d t h s > < C o l u m n D i s p l a y I n d e x > < i t e m > < k e y > < s t r i n g > I D   p r o j e t < / s t r i n g > < / k e y > < v a l u e > < i n t > 0 < / i n t > < / v a l u e > < / i t e m > < i t e m > < k e y > < s t r i n g > D � n o m i n a t i o n < / s t r i n g > < / k e y > < v a l u e > < i n t > 1 < / i n t > < / v a l u e > < / i t e m > < i t e m > < k e y > < s t r i n g > C a t � g o r i e < / s t r i n g > < / k e y > < v a l u e > < i n t > 2 < / i n t > < / v a l u e > < / i t e m > < i t e m > < k e y > < s t r i n g > D a t e   d � b u t < / s t r i n g > < / k e y > < v a l u e > < i n t > 3 < / i n t > < / v a l u e > < / i t e m > < i t e m > < k e y > < s t r i n g > D a t e   f i n < / s t r i n g > < / k e y > < v a l u e > < i n t > 4 < / i n t > < / v a l u e > < / i t e m > < i t e m > < k e y > < s t r i n g > B u d g e t   e n   m i l l i e r < / s t r i n g > < / k e y > < v a l u e > < i n t > 5 < / i n t > < / v a l u e > < / i t e m > < i t e m > < k e y > < s t r i n g > P e r s .   c i b l � e s   e n   m i l l i e r < / s t r i n g > < / k e y > < v a l u e > < i n t > 6 < / i n t > < / v a l u e > < / i t e m > < i t e m > < k e y > < s t r i n g > P a y s < / s t r i n g > < / k e y > < v a l u e > < i n t > 7 < / i n t > < / v a l u e > < / i t e m > < i t e m > < k e y > < s t r i n g > I D   P r o v i n c e < / s t r i n g > < / k e y > < v a l u e > < i n t > 8 < / i n t > < / v a l u e > < / i t e m > < i t e m > < k e y > < s t r i n g > P r o v i n c e < / s t r i n g > < / k e y > < v a l u e > < i n t > 9 < / i n t > < / v a l u e > < / i t e m > < i t e m > < k e y > < s t r i n g > I D   T e r r i t o i r e < / s t r i n g > < / k e y > < v a l u e > < i n t > 1 0 < / i n t > < / v a l u e > < / i t e m > < i t e m > < k e y > < s t r i n g > T e r r i t o i r e < / s t r i n g > < / k e y > < v a l u e > < i n t > 1 1 < / i n t > < / v a l u e > < / i t e m > < i t e m > < k e y > < s t r i n g > I D   Z S < / s t r i n g > < / k e y > < v a l u e > < i n t > 1 2 < / i n t > < / v a l u e > < / i t e m > < i t e m > < k e y > < s t r i n g > Z S < / s t r i n g > < / k e y > < v a l u e > < i n t > 1 3 < / i n t > < / v a l u e > < / i t e m > < i t e m > < k e y > < s t r i n g > D e s c r i p t i o n < / s t r i n g > < / k e y > < v a l u e > < i n t > 1 4 < / 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C l i e n t W i n d o w X M L " > < C u s t o m C o n t e n t > < ! [ C D A T A [ p r o j e t _ e t _ l o c a l i s a t i o n _ 4 f f e d c 6 1 - 7 d 2 d - 4 8 2 7 - 9 6 3 a - 7 6 c 8 0 5 c 9 4 f 9 8 ] ] > < / C u s t o m C o n t e n t > < / G e m i n i > 
</file>

<file path=customXml/item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 p r o j e t _ e t _ l o c a l i s a t i o n 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 p r o j e t _ e t _ l o c a l i s a t i o n 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  p r o j e t < / K e y > < / D i a g r a m O b j e c t K e y > < D i a g r a m O b j e c t K e y > < K e y > C o l u m n s \ D � n o m i n a t i o n < / K e y > < / D i a g r a m O b j e c t K e y > < D i a g r a m O b j e c t K e y > < K e y > C o l u m n s \ C a t � g o r i e < / K e y > < / D i a g r a m O b j e c t K e y > < D i a g r a m O b j e c t K e y > < K e y > C o l u m n s \ D a t e   d � b u t < / K e y > < / D i a g r a m O b j e c t K e y > < D i a g r a m O b j e c t K e y > < K e y > C o l u m n s \ D a t e   f i n < / K e y > < / D i a g r a m O b j e c t K e y > < D i a g r a m O b j e c t K e y > < K e y > C o l u m n s \ B u d g e t   e n   m i l l i e r < / K e y > < / D i a g r a m O b j e c t K e y > < D i a g r a m O b j e c t K e y > < K e y > C o l u m n s \ P e r s .   c i b l � e s   e n   m i l l i e r < / K e y > < / D i a g r a m O b j e c t K e y > < D i a g r a m O b j e c t K e y > < K e y > C o l u m n s \ P a y s < / K e y > < / D i a g r a m O b j e c t K e y > < D i a g r a m O b j e c t K e y > < K e y > C o l u m n s \ I D   P r o v i n c e < / K e y > < / D i a g r a m O b j e c t K e y > < D i a g r a m O b j e c t K e y > < K e y > C o l u m n s \ P r o v i n c e < / K e y > < / D i a g r a m O b j e c t K e y > < D i a g r a m O b j e c t K e y > < K e y > C o l u m n s \ I D   T e r r i t o i r e < / K e y > < / D i a g r a m O b j e c t K e y > < D i a g r a m O b j e c t K e y > < K e y > C o l u m n s \ T e r r i t o i r e < / K e y > < / D i a g r a m O b j e c t K e y > < D i a g r a m O b j e c t K e y > < K e y > C o l u m n s \ I D   Z S < / K e y > < / D i a g r a m O b j e c t K e y > < D i a g r a m O b j e c t K e y > < K e y > C o l u m n s \ Z S < / K e y > < / D i a g r a m O b j e c t K e y > < D i a g r a m O b j e c t K e y > < K e y > C o l u m n s \ D e s c r i p t i o n 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  p r o j e t < / K e y > < / a : K e y > < a : V a l u e   i : t y p e = " M e a s u r e G r i d N o d e V i e w S t a t e " > < L a y e d O u t > t r u e < / L a y e d O u t > < / a : V a l u e > < / a : K e y V a l u e O f D i a g r a m O b j e c t K e y a n y T y p e z b w N T n L X > < a : K e y V a l u e O f D i a g r a m O b j e c t K e y a n y T y p e z b w N T n L X > < a : K e y > < K e y > C o l u m n s \ D � n o m i n a t i o n < / K e y > < / a : K e y > < a : V a l u e   i : t y p e = " M e a s u r e G r i d N o d e V i e w S t a t e " > < C o l u m n > 1 < / C o l u m n > < L a y e d O u t > t r u e < / L a y e d O u t > < / a : V a l u e > < / a : K e y V a l u e O f D i a g r a m O b j e c t K e y a n y T y p e z b w N T n L X > < a : K e y V a l u e O f D i a g r a m O b j e c t K e y a n y T y p e z b w N T n L X > < a : K e y > < K e y > C o l u m n s \ C a t � g o r i e < / K e y > < / a : K e y > < a : V a l u e   i : t y p e = " M e a s u r e G r i d N o d e V i e w S t a t e " > < C o l u m n > 2 < / C o l u m n > < L a y e d O u t > t r u e < / L a y e d O u t > < / a : V a l u e > < / a : K e y V a l u e O f D i a g r a m O b j e c t K e y a n y T y p e z b w N T n L X > < a : K e y V a l u e O f D i a g r a m O b j e c t K e y a n y T y p e z b w N T n L X > < a : K e y > < K e y > C o l u m n s \ D a t e   d � b u t < / K e y > < / a : K e y > < a : V a l u e   i : t y p e = " M e a s u r e G r i d N o d e V i e w S t a t e " > < C o l u m n > 3 < / C o l u m n > < L a y e d O u t > t r u e < / L a y e d O u t > < / a : V a l u e > < / a : K e y V a l u e O f D i a g r a m O b j e c t K e y a n y T y p e z b w N T n L X > < a : K e y V a l u e O f D i a g r a m O b j e c t K e y a n y T y p e z b w N T n L X > < a : K e y > < K e y > C o l u m n s \ D a t e   f i n < / K e y > < / a : K e y > < a : V a l u e   i : t y p e = " M e a s u r e G r i d N o d e V i e w S t a t e " > < C o l u m n > 4 < / C o l u m n > < L a y e d O u t > t r u e < / L a y e d O u t > < / a : V a l u e > < / a : K e y V a l u e O f D i a g r a m O b j e c t K e y a n y T y p e z b w N T n L X > < a : K e y V a l u e O f D i a g r a m O b j e c t K e y a n y T y p e z b w N T n L X > < a : K e y > < K e y > C o l u m n s \ B u d g e t   e n   m i l l i e r < / K e y > < / a : K e y > < a : V a l u e   i : t y p e = " M e a s u r e G r i d N o d e V i e w S t a t e " > < C o l u m n > 5 < / C o l u m n > < L a y e d O u t > t r u e < / L a y e d O u t > < / a : V a l u e > < / a : K e y V a l u e O f D i a g r a m O b j e c t K e y a n y T y p e z b w N T n L X > < a : K e y V a l u e O f D i a g r a m O b j e c t K e y a n y T y p e z b w N T n L X > < a : K e y > < K e y > C o l u m n s \ P e r s .   c i b l � e s   e n   m i l l i e r < / K e y > < / a : K e y > < a : V a l u e   i : t y p e = " M e a s u r e G r i d N o d e V i e w S t a t e " > < C o l u m n > 6 < / C o l u m n > < L a y e d O u t > t r u e < / L a y e d O u t > < / a : V a l u e > < / a : K e y V a l u e O f D i a g r a m O b j e c t K e y a n y T y p e z b w N T n L X > < a : K e y V a l u e O f D i a g r a m O b j e c t K e y a n y T y p e z b w N T n L X > < a : K e y > < K e y > C o l u m n s \ P a y s < / K e y > < / a : K e y > < a : V a l u e   i : t y p e = " M e a s u r e G r i d N o d e V i e w S t a t e " > < C o l u m n > 7 < / C o l u m n > < L a y e d O u t > t r u e < / L a y e d O u t > < / a : V a l u e > < / a : K e y V a l u e O f D i a g r a m O b j e c t K e y a n y T y p e z b w N T n L X > < a : K e y V a l u e O f D i a g r a m O b j e c t K e y a n y T y p e z b w N T n L X > < a : K e y > < K e y > C o l u m n s \ I D   P r o v i n c e < / K e y > < / a : K e y > < a : V a l u e   i : t y p e = " M e a s u r e G r i d N o d e V i e w S t a t e " > < C o l u m n > 8 < / C o l u m n > < L a y e d O u t > t r u e < / L a y e d O u t > < / a : V a l u e > < / a : K e y V a l u e O f D i a g r a m O b j e c t K e y a n y T y p e z b w N T n L X > < a : K e y V a l u e O f D i a g r a m O b j e c t K e y a n y T y p e z b w N T n L X > < a : K e y > < K e y > C o l u m n s \ P r o v i n c e < / K e y > < / a : K e y > < a : V a l u e   i : t y p e = " M e a s u r e G r i d N o d e V i e w S t a t e " > < C o l u m n > 9 < / C o l u m n > < L a y e d O u t > t r u e < / L a y e d O u t > < / a : V a l u e > < / a : K e y V a l u e O f D i a g r a m O b j e c t K e y a n y T y p e z b w N T n L X > < a : K e y V a l u e O f D i a g r a m O b j e c t K e y a n y T y p e z b w N T n L X > < a : K e y > < K e y > C o l u m n s \ I D   T e r r i t o i r e < / K e y > < / a : K e y > < a : V a l u e   i : t y p e = " M e a s u r e G r i d N o d e V i e w S t a t e " > < C o l u m n > 1 0 < / C o l u m n > < L a y e d O u t > t r u e < / L a y e d O u t > < / a : V a l u e > < / a : K e y V a l u e O f D i a g r a m O b j e c t K e y a n y T y p e z b w N T n L X > < a : K e y V a l u e O f D i a g r a m O b j e c t K e y a n y T y p e z b w N T n L X > < a : K e y > < K e y > C o l u m n s \ T e r r i t o i r e < / K e y > < / a : K e y > < a : V a l u e   i : t y p e = " M e a s u r e G r i d N o d e V i e w S t a t e " > < C o l u m n > 1 1 < / C o l u m n > < L a y e d O u t > t r u e < / L a y e d O u t > < / a : V a l u e > < / a : K e y V a l u e O f D i a g r a m O b j e c t K e y a n y T y p e z b w N T n L X > < a : K e y V a l u e O f D i a g r a m O b j e c t K e y a n y T y p e z b w N T n L X > < a : K e y > < K e y > C o l u m n s \ I D   Z S < / K e y > < / a : K e y > < a : V a l u e   i : t y p e = " M e a s u r e G r i d N o d e V i e w S t a t e " > < C o l u m n > 1 2 < / C o l u m n > < L a y e d O u t > t r u e < / L a y e d O u t > < / a : V a l u e > < / a : K e y V a l u e O f D i a g r a m O b j e c t K e y a n y T y p e z b w N T n L X > < a : K e y V a l u e O f D i a g r a m O b j e c t K e y a n y T y p e z b w N T n L X > < a : K e y > < K e y > C o l u m n s \ Z S < / K e y > < / a : K e y > < a : V a l u e   i : t y p e = " M e a s u r e G r i d N o d e V i e w S t a t e " > < C o l u m n > 1 3 < / C o l u m n > < L a y e d O u t > t r u e < / L a y e d O u t > < / a : V a l u e > < / a : K e y V a l u e O f D i a g r a m O b j e c t K e y a n y T y p e z b w N T n L X > < a : K e y V a l u e O f D i a g r a m O b j e c t K e y a n y T y p e z b w N T n L X > < a : K e y > < K e y > C o l u m n s \ D e s c r i p t i o n < / K e y > < / a : K e y > < a : V a l u e   i : t y p e = " M e a s u r e G r i d N o d e V i e w S t a t e " > < C o l u m n > 1 4 < / C o l u m n > < L a y e d O u t > t r u e < / L a y e d O u t > < / a : V a l u e > < / a : K e y V a l u e O f D i a g r a m O b j e c t K e y a n y T y p e z b w N T n L X > < / V i e w S t a t e s > < / D i a g r a m M a n a g e r . S e r i a l i z a b l e D i a g r a m > < / A r r a y O f D i a g r a m M a n a g e r . S e r i a l i z a b l e D i a g r a m > ] ] > < / C u s t o m C o n t e n t > < / G e m i n i > 
</file>

<file path=customXml/item8.xml>��< ? x m l   v e r s i o n = " 1 . 0 "   e n c o d i n g = " U T F - 1 6 " ? > < G e m i n i   x m l n s = " h t t p : / / g e m i n i / p i v o t c u s t o m i z a t i o n / S h o w H i d d e n " > < C u s t o m C o n t e n t > < ! [ C D A T A [ T r u e ] ] > < / 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2B86C62C-815D-42CA-9600-C981B7D9E8F8}">
  <ds:schemaRefs/>
</ds:datastoreItem>
</file>

<file path=customXml/itemProps10.xml><?xml version="1.0" encoding="utf-8"?>
<ds:datastoreItem xmlns:ds="http://schemas.openxmlformats.org/officeDocument/2006/customXml" ds:itemID="{CB72A840-7C9C-4EA9-B433-0D6CB2B492E2}">
  <ds:schemaRefs/>
</ds:datastoreItem>
</file>

<file path=customXml/itemProps11.xml><?xml version="1.0" encoding="utf-8"?>
<ds:datastoreItem xmlns:ds="http://schemas.openxmlformats.org/officeDocument/2006/customXml" ds:itemID="{9BED98CE-B545-416E-A62E-CF004414026C}">
  <ds:schemaRefs>
    <ds:schemaRef ds:uri="http://schemas.microsoft.com/DataMashup"/>
  </ds:schemaRefs>
</ds:datastoreItem>
</file>

<file path=customXml/itemProps12.xml><?xml version="1.0" encoding="utf-8"?>
<ds:datastoreItem xmlns:ds="http://schemas.openxmlformats.org/officeDocument/2006/customXml" ds:itemID="{56880FC9-69D8-40C5-B243-0A582E56A284}">
  <ds:schemaRefs/>
</ds:datastoreItem>
</file>

<file path=customXml/itemProps13.xml><?xml version="1.0" encoding="utf-8"?>
<ds:datastoreItem xmlns:ds="http://schemas.openxmlformats.org/officeDocument/2006/customXml" ds:itemID="{E90009C4-98FD-4C1F-A1F8-3D0F44CC0ACA}">
  <ds:schemaRefs/>
</ds:datastoreItem>
</file>

<file path=customXml/itemProps14.xml><?xml version="1.0" encoding="utf-8"?>
<ds:datastoreItem xmlns:ds="http://schemas.openxmlformats.org/officeDocument/2006/customXml" ds:itemID="{A1E88806-0F8D-4498-8A0A-1A6A8080CCF8}">
  <ds:schemaRefs/>
</ds:datastoreItem>
</file>

<file path=customXml/itemProps15.xml><?xml version="1.0" encoding="utf-8"?>
<ds:datastoreItem xmlns:ds="http://schemas.openxmlformats.org/officeDocument/2006/customXml" ds:itemID="{A57321CF-72DE-476A-B7A2-DBF02D52780B}">
  <ds:schemaRefs/>
</ds:datastoreItem>
</file>

<file path=customXml/itemProps16.xml><?xml version="1.0" encoding="utf-8"?>
<ds:datastoreItem xmlns:ds="http://schemas.openxmlformats.org/officeDocument/2006/customXml" ds:itemID="{8ED8696E-2321-46EF-878B-EC8A978AC794}">
  <ds:schemaRefs/>
</ds:datastoreItem>
</file>

<file path=customXml/itemProps17.xml><?xml version="1.0" encoding="utf-8"?>
<ds:datastoreItem xmlns:ds="http://schemas.openxmlformats.org/officeDocument/2006/customXml" ds:itemID="{2962687E-DCA6-4A56-8683-E791D7D33608}">
  <ds:schemaRefs/>
</ds:datastoreItem>
</file>

<file path=customXml/itemProps2.xml><?xml version="1.0" encoding="utf-8"?>
<ds:datastoreItem xmlns:ds="http://schemas.openxmlformats.org/officeDocument/2006/customXml" ds:itemID="{76E21A32-FCE4-42BD-84E6-EB29B408721D}">
  <ds:schemaRefs/>
</ds:datastoreItem>
</file>

<file path=customXml/itemProps3.xml><?xml version="1.0" encoding="utf-8"?>
<ds:datastoreItem xmlns:ds="http://schemas.openxmlformats.org/officeDocument/2006/customXml" ds:itemID="{3EF29634-ACE4-48A3-AF0E-EBCF874371AD}">
  <ds:schemaRefs/>
</ds:datastoreItem>
</file>

<file path=customXml/itemProps4.xml><?xml version="1.0" encoding="utf-8"?>
<ds:datastoreItem xmlns:ds="http://schemas.openxmlformats.org/officeDocument/2006/customXml" ds:itemID="{3ABB8C5C-9BB6-45FF-AAFE-3F4C90009827}">
  <ds:schemaRefs/>
</ds:datastoreItem>
</file>

<file path=customXml/itemProps5.xml><?xml version="1.0" encoding="utf-8"?>
<ds:datastoreItem xmlns:ds="http://schemas.openxmlformats.org/officeDocument/2006/customXml" ds:itemID="{11DB775B-AA34-4DFE-A480-857BB56574B8}">
  <ds:schemaRefs/>
</ds:datastoreItem>
</file>

<file path=customXml/itemProps6.xml><?xml version="1.0" encoding="utf-8"?>
<ds:datastoreItem xmlns:ds="http://schemas.openxmlformats.org/officeDocument/2006/customXml" ds:itemID="{358A432B-8EA1-4697-8EEC-D77C9FBB68B3}">
  <ds:schemaRefs/>
</ds:datastoreItem>
</file>

<file path=customXml/itemProps7.xml><?xml version="1.0" encoding="utf-8"?>
<ds:datastoreItem xmlns:ds="http://schemas.openxmlformats.org/officeDocument/2006/customXml" ds:itemID="{3503DE5A-49F6-4D28-9FB9-AC4B227549C4}">
  <ds:schemaRefs/>
</ds:datastoreItem>
</file>

<file path=customXml/itemProps8.xml><?xml version="1.0" encoding="utf-8"?>
<ds:datastoreItem xmlns:ds="http://schemas.openxmlformats.org/officeDocument/2006/customXml" ds:itemID="{1EDDF415-F83F-41AC-B216-0EDD3C4324CA}">
  <ds:schemaRefs/>
</ds:datastoreItem>
</file>

<file path=customXml/itemProps9.xml><?xml version="1.0" encoding="utf-8"?>
<ds:datastoreItem xmlns:ds="http://schemas.openxmlformats.org/officeDocument/2006/customXml" ds:itemID="{B6DB7185-98ED-44E9-B400-970C74EE839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#Acteur</vt:lpstr>
      <vt:lpstr>#Projet</vt:lpstr>
      <vt:lpstr># pers. ciblees_base</vt:lpstr>
      <vt:lpstr>#Pers. Ciblees Zone Sante</vt:lpstr>
      <vt:lpstr># Pers.Ciblees Territoire</vt:lpstr>
      <vt:lpstr>#Pers. Ciblees </vt:lpstr>
      <vt:lpstr>Projet_en_cours_novembre_2019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2019-12-11T14:22:36Z</dcterms:modified>
</cp:coreProperties>
</file>