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7400" windowHeight="7710" activeTab="0"/>
  </bookViews>
  <sheets>
    <sheet name="bangladesh" sheetId="1" r:id="rId1"/>
  </sheets>
  <definedNames>
    <definedName name="_xlnm.Print_Titles" localSheetId="0">'bangladesh'!$1:$5</definedName>
  </definedNames>
  <calcPr fullCalcOnLoad="1"/>
</workbook>
</file>

<file path=xl/sharedStrings.xml><?xml version="1.0" encoding="utf-8"?>
<sst xmlns="http://schemas.openxmlformats.org/spreadsheetml/2006/main" count="1715" uniqueCount="662">
  <si>
    <t xml:space="preserve"> </t>
  </si>
  <si>
    <t>M a l e</t>
  </si>
  <si>
    <t xml:space="preserve"> Total</t>
  </si>
  <si>
    <t>0 - 4</t>
  </si>
  <si>
    <t xml:space="preserve">  5 - 11</t>
  </si>
  <si>
    <t xml:space="preserve">   12-17 </t>
  </si>
  <si>
    <t>18-59</t>
  </si>
  <si>
    <t xml:space="preserve">   60 +</t>
  </si>
  <si>
    <t xml:space="preserve">  0 - 4</t>
  </si>
  <si>
    <t xml:space="preserve">    12-17</t>
  </si>
  <si>
    <t xml:space="preserve">  18-59</t>
  </si>
  <si>
    <t>KHULNA</t>
  </si>
  <si>
    <t>BAGERHAT</t>
  </si>
  <si>
    <t>BAGERHAT SADAR</t>
  </si>
  <si>
    <t>CHITALMARI</t>
  </si>
  <si>
    <t>FAKIRHAT</t>
  </si>
  <si>
    <t>KACHUA</t>
  </si>
  <si>
    <t>MOLLAHAT</t>
  </si>
  <si>
    <t>MONGLA</t>
  </si>
  <si>
    <t>MORRELGANJ</t>
  </si>
  <si>
    <t>RAMPAL</t>
  </si>
  <si>
    <t>SARANKHOLA</t>
  </si>
  <si>
    <t>BARISAL</t>
  </si>
  <si>
    <t>BARGUNA</t>
  </si>
  <si>
    <t>AMTALI</t>
  </si>
  <si>
    <t>BAMNA</t>
  </si>
  <si>
    <t>BARGUNA SADAR</t>
  </si>
  <si>
    <t>BETAGI</t>
  </si>
  <si>
    <t>PATHARGHATA</t>
  </si>
  <si>
    <t>AGAILJHARA</t>
  </si>
  <si>
    <t>BABUGANJ</t>
  </si>
  <si>
    <t>BAKERGANJ</t>
  </si>
  <si>
    <t>BANARI PARA</t>
  </si>
  <si>
    <t>GAURNADI</t>
  </si>
  <si>
    <t>HIZLA</t>
  </si>
  <si>
    <t>BARISAL SADAR (KOTWALI)</t>
  </si>
  <si>
    <t>MEHENDIGANJ</t>
  </si>
  <si>
    <t>MULADI</t>
  </si>
  <si>
    <t>WAZIRPUR</t>
  </si>
  <si>
    <t>BHOLA</t>
  </si>
  <si>
    <t>BHOLA SADAR</t>
  </si>
  <si>
    <t>BURHANUDDIN</t>
  </si>
  <si>
    <t>CHAR FASSON</t>
  </si>
  <si>
    <t>DAULAT KHAN</t>
  </si>
  <si>
    <t>LALMOHAN</t>
  </si>
  <si>
    <t>MANPURA</t>
  </si>
  <si>
    <t>TAZUMUDDIN</t>
  </si>
  <si>
    <t>CHUADANGA</t>
  </si>
  <si>
    <t>ALAMDANGA</t>
  </si>
  <si>
    <t>CHUADANGA SADAR</t>
  </si>
  <si>
    <t>DAMURHUDA</t>
  </si>
  <si>
    <t>JIBAN NAGAR</t>
  </si>
  <si>
    <t>SYLHET</t>
  </si>
  <si>
    <t>HABIGANJ</t>
  </si>
  <si>
    <t>AJMIRIGANJ</t>
  </si>
  <si>
    <t>BAHUBAL</t>
  </si>
  <si>
    <t>BANIACHONG</t>
  </si>
  <si>
    <t>CHUNARUGHAT</t>
  </si>
  <si>
    <t>HABIGANJ SADAR</t>
  </si>
  <si>
    <t>LAKHAI</t>
  </si>
  <si>
    <t>MADHABPUR</t>
  </si>
  <si>
    <t>NABIGANJ</t>
  </si>
  <si>
    <t>JESSORE</t>
  </si>
  <si>
    <t>ABHAYNAGAR</t>
  </si>
  <si>
    <t>BAGHER PARA</t>
  </si>
  <si>
    <t>CHAUGACHHA</t>
  </si>
  <si>
    <t>JHIKARGACHHA</t>
  </si>
  <si>
    <t>KESHABPUR</t>
  </si>
  <si>
    <t>KOTWALI</t>
  </si>
  <si>
    <t>MANIRAMPUR</t>
  </si>
  <si>
    <t>SHARSHA</t>
  </si>
  <si>
    <t>JHALOKATI</t>
  </si>
  <si>
    <t>JHALOKATI SADAR</t>
  </si>
  <si>
    <t>KANTHALIA</t>
  </si>
  <si>
    <t>BAICHANDI (DAKSHIN)</t>
  </si>
  <si>
    <t>RAJAPUR</t>
  </si>
  <si>
    <t>JHENAIDAH</t>
  </si>
  <si>
    <t>HARINAKUNDA</t>
  </si>
  <si>
    <t>JHENAIDAHA SADAR</t>
  </si>
  <si>
    <t>KALIGANJ</t>
  </si>
  <si>
    <t>KOTCHANDPUR</t>
  </si>
  <si>
    <t>MAHESHPUR</t>
  </si>
  <si>
    <t>SHAILKUPA</t>
  </si>
  <si>
    <t>BATIAGHATA</t>
  </si>
  <si>
    <t>DACOPE</t>
  </si>
  <si>
    <t>DAULATPUR</t>
  </si>
  <si>
    <t>DUMURIA</t>
  </si>
  <si>
    <t>DIGHALIA</t>
  </si>
  <si>
    <t>KHALISHPUR</t>
  </si>
  <si>
    <t>JUGIPOLE</t>
  </si>
  <si>
    <t>KHULNA SADAR</t>
  </si>
  <si>
    <t>KOYRA</t>
  </si>
  <si>
    <t>PAIKGACHHA</t>
  </si>
  <si>
    <t>PHULTALA</t>
  </si>
  <si>
    <t>RUPSA</t>
  </si>
  <si>
    <t>SONADANGA</t>
  </si>
  <si>
    <t>TEROKHADA</t>
  </si>
  <si>
    <t>KUSHTIA</t>
  </si>
  <si>
    <t>BHERAMARA</t>
  </si>
  <si>
    <t>KHOKSA</t>
  </si>
  <si>
    <t>KUMARKHALI</t>
  </si>
  <si>
    <t>KUSHTIA SADAR</t>
  </si>
  <si>
    <t>MIRPUR</t>
  </si>
  <si>
    <t>MAGURA</t>
  </si>
  <si>
    <t>MAGURA SADAR</t>
  </si>
  <si>
    <t>MOHAMMADPUR</t>
  </si>
  <si>
    <t>SHALIKHA</t>
  </si>
  <si>
    <t>SREEPUR</t>
  </si>
  <si>
    <t>MEHERPUR</t>
  </si>
  <si>
    <t>GANGNI</t>
  </si>
  <si>
    <t>MUJIB NAGAR</t>
  </si>
  <si>
    <t>MEHERPUR SADAR</t>
  </si>
  <si>
    <t>MAULVIBAZAR</t>
  </si>
  <si>
    <t>BARLEKHA</t>
  </si>
  <si>
    <t>KAMALGANJ</t>
  </si>
  <si>
    <t>KULAURA</t>
  </si>
  <si>
    <t>MAULVI BAZAR SADAR</t>
  </si>
  <si>
    <t>RAJNAGAR</t>
  </si>
  <si>
    <t>SREEMANGAL</t>
  </si>
  <si>
    <t>NARAIL</t>
  </si>
  <si>
    <t>KALIA</t>
  </si>
  <si>
    <t>LOHAGARA</t>
  </si>
  <si>
    <t>NARAIL SADAR</t>
  </si>
  <si>
    <t>PATUAKHALI</t>
  </si>
  <si>
    <t>BAUPHAL</t>
  </si>
  <si>
    <t>DASHMINA</t>
  </si>
  <si>
    <t>LEBUKHALI</t>
  </si>
  <si>
    <t>WARD NO-01</t>
  </si>
  <si>
    <t>KALA PARA</t>
  </si>
  <si>
    <t>MIRZAGANJ</t>
  </si>
  <si>
    <t>PATUAKHALI SADAR</t>
  </si>
  <si>
    <t>PIROJPUR</t>
  </si>
  <si>
    <t>BHANDARIA</t>
  </si>
  <si>
    <t>KAWKHALI</t>
  </si>
  <si>
    <t>MATHBARIA</t>
  </si>
  <si>
    <t>NAZIRPUR</t>
  </si>
  <si>
    <t>PIROJPUR SADAR</t>
  </si>
  <si>
    <t>NESARABAD (SWARUPKATI)</t>
  </si>
  <si>
    <t>SATKHIRA</t>
  </si>
  <si>
    <t>ASSASUNI</t>
  </si>
  <si>
    <t>DEBHATA</t>
  </si>
  <si>
    <t>KALAROA</t>
  </si>
  <si>
    <t>SATKHIRA SADAR</t>
  </si>
  <si>
    <t>SHYAMNAGAR</t>
  </si>
  <si>
    <t>TALA</t>
  </si>
  <si>
    <t>SUNAMGANJ</t>
  </si>
  <si>
    <t>BISHWAMBARPUR</t>
  </si>
  <si>
    <t>CHHATAK</t>
  </si>
  <si>
    <t>DERAI</t>
  </si>
  <si>
    <t>DHARAMPASHA</t>
  </si>
  <si>
    <t>DOWARABAZAR</t>
  </si>
  <si>
    <t>JAGANNATHPUR</t>
  </si>
  <si>
    <t>JAMALGANJ</t>
  </si>
  <si>
    <t>SULLA</t>
  </si>
  <si>
    <t>SUNAMGANJ SADAR</t>
  </si>
  <si>
    <t>TAHIRPUR</t>
  </si>
  <si>
    <t>BALAGANJ</t>
  </si>
  <si>
    <t>BEANI BAZAR</t>
  </si>
  <si>
    <t>BISHWANATH</t>
  </si>
  <si>
    <t>COMPANIGANJ</t>
  </si>
  <si>
    <t>FENCHUGANJ</t>
  </si>
  <si>
    <t>GOLABGANJ</t>
  </si>
  <si>
    <t>GOWAINGHAT</t>
  </si>
  <si>
    <t>JAINTIAPUR</t>
  </si>
  <si>
    <t>KANAIGHAT</t>
  </si>
  <si>
    <t>ZAKIGANJ</t>
  </si>
  <si>
    <t>CHITTAGONG</t>
  </si>
  <si>
    <t>BANDARBAN</t>
  </si>
  <si>
    <t>ALIKADAM</t>
  </si>
  <si>
    <t>BANDARBAN SADAR</t>
  </si>
  <si>
    <t>LAMA</t>
  </si>
  <si>
    <t>NAIKHONGCHHARI</t>
  </si>
  <si>
    <t>ROWANGCHHARI</t>
  </si>
  <si>
    <t>RUMA</t>
  </si>
  <si>
    <t>THANCHI</t>
  </si>
  <si>
    <t>BRAHMANBARIA</t>
  </si>
  <si>
    <t>AKHAURA</t>
  </si>
  <si>
    <t>CHANDPUR</t>
  </si>
  <si>
    <t>CHANDPUR SADAR</t>
  </si>
  <si>
    <t>FARIDGANJ</t>
  </si>
  <si>
    <t>HAIM CHAR</t>
  </si>
  <si>
    <t>HAJIGANJ</t>
  </si>
  <si>
    <t>MATLAB</t>
  </si>
  <si>
    <t>UTTAR MATLAB</t>
  </si>
  <si>
    <t>SHAHRASTI</t>
  </si>
  <si>
    <t>ANOWARA</t>
  </si>
  <si>
    <t>BAYEJID BOSTAMI</t>
  </si>
  <si>
    <t>BANSHKHALI</t>
  </si>
  <si>
    <t>BAKALIA</t>
  </si>
  <si>
    <t>BOALKHALI</t>
  </si>
  <si>
    <t>CHANDANAISH</t>
  </si>
  <si>
    <t>CHANDGAON</t>
  </si>
  <si>
    <t>CHITTAGONG PORT</t>
  </si>
  <si>
    <t>DOUBLE MOORING</t>
  </si>
  <si>
    <t>FATIKCHHARI</t>
  </si>
  <si>
    <t>HALISHAHAR</t>
  </si>
  <si>
    <t>HATHAZARI</t>
  </si>
  <si>
    <t>KARNAFULI</t>
  </si>
  <si>
    <t>KHULSHI</t>
  </si>
  <si>
    <t>MIRSHARAI</t>
  </si>
  <si>
    <t>PAHARTALI</t>
  </si>
  <si>
    <t>PANCHLAISH</t>
  </si>
  <si>
    <t>PATIYA</t>
  </si>
  <si>
    <t>PATENGA</t>
  </si>
  <si>
    <t>RANGUNIA</t>
  </si>
  <si>
    <t>RAOZAN</t>
  </si>
  <si>
    <t>SANDWIP</t>
  </si>
  <si>
    <t>SATKANIA</t>
  </si>
  <si>
    <t>SITAKUNDA</t>
  </si>
  <si>
    <t>COMILLA</t>
  </si>
  <si>
    <t>BARURA</t>
  </si>
  <si>
    <t>BRAHMAN PARA</t>
  </si>
  <si>
    <t>BURICHANG</t>
  </si>
  <si>
    <t>CHANDINA</t>
  </si>
  <si>
    <t>CHAUDDAGRAM</t>
  </si>
  <si>
    <t>DAUDKANDI</t>
  </si>
  <si>
    <t>DEBIDWAR</t>
  </si>
  <si>
    <t>COMILLA SADAR (KOTWALI)</t>
  </si>
  <si>
    <t>LAKSAM</t>
  </si>
  <si>
    <t>MEGHNA</t>
  </si>
  <si>
    <t>MURADNAGAR</t>
  </si>
  <si>
    <t>NANGALKOT</t>
  </si>
  <si>
    <t>COX'S BAZAR</t>
  </si>
  <si>
    <t>COX'S BAZAR SADAR</t>
  </si>
  <si>
    <t>KUTUBDIA</t>
  </si>
  <si>
    <t>FENI</t>
  </si>
  <si>
    <t>CHHAGALNAIYA</t>
  </si>
  <si>
    <t>DAGANBHUIYAN</t>
  </si>
  <si>
    <t>FENI SADAR</t>
  </si>
  <si>
    <t>PARSHURAM</t>
  </si>
  <si>
    <t>SONAGAZI</t>
  </si>
  <si>
    <t>KHAGRACHHARI</t>
  </si>
  <si>
    <t>DIGHINALA</t>
  </si>
  <si>
    <t>KHAGRACHHARI SADAR</t>
  </si>
  <si>
    <t>LAKSHMICHHARI</t>
  </si>
  <si>
    <t>MAHALCHHARI</t>
  </si>
  <si>
    <t>MANIKCHHARI</t>
  </si>
  <si>
    <t>MATIRANGA</t>
  </si>
  <si>
    <t>PANCHHARI</t>
  </si>
  <si>
    <t>RAMGARH</t>
  </si>
  <si>
    <t>LAKSHMIPUR</t>
  </si>
  <si>
    <t>LAKSHMIPUR SADAR</t>
  </si>
  <si>
    <t>ROYPUR</t>
  </si>
  <si>
    <t>RAMGANJ</t>
  </si>
  <si>
    <t>RAMGATI</t>
  </si>
  <si>
    <t>NOAKHALI</t>
  </si>
  <si>
    <t>BEGUMGANJ</t>
  </si>
  <si>
    <t>CHATKHIL</t>
  </si>
  <si>
    <t>HATIYA</t>
  </si>
  <si>
    <t>SENBAGH</t>
  </si>
  <si>
    <t>NOAKHALI SADAR (SUDHARAM)</t>
  </si>
  <si>
    <t>RANGAMATI</t>
  </si>
  <si>
    <t>BAGHAI CHHARI</t>
  </si>
  <si>
    <t>BARKAL</t>
  </si>
  <si>
    <t>KAWKHALI (BETBUNIA)</t>
  </si>
  <si>
    <t>BELAI CHHARI</t>
  </si>
  <si>
    <t>KAPTAI</t>
  </si>
  <si>
    <t>JURAI CHHARI THANA</t>
  </si>
  <si>
    <t>LANGADU</t>
  </si>
  <si>
    <t>MANIARCHAR</t>
  </si>
  <si>
    <t>RAJASTHALI</t>
  </si>
  <si>
    <t>RANGAMATI SADAR</t>
  </si>
  <si>
    <t>DHAKA</t>
  </si>
  <si>
    <t>GAZIPUR</t>
  </si>
  <si>
    <t>KALIAKAIR</t>
  </si>
  <si>
    <t>KAPASIA</t>
  </si>
  <si>
    <t>MANIKGANJ</t>
  </si>
  <si>
    <t>GHIOR</t>
  </si>
  <si>
    <t>HARIRAMPUR</t>
  </si>
  <si>
    <t>MANIKGANJ SADAR</t>
  </si>
  <si>
    <t>SATURIA</t>
  </si>
  <si>
    <t>SHIBALAYA</t>
  </si>
  <si>
    <t>SINGAIR</t>
  </si>
  <si>
    <t>MUNSHIGANJ</t>
  </si>
  <si>
    <t>GAZARIA</t>
  </si>
  <si>
    <t>LOHAJANG</t>
  </si>
  <si>
    <t>MUNSHIGANJ SADAR</t>
  </si>
  <si>
    <t>SERAJDIKHAN</t>
  </si>
  <si>
    <t>SREENAGAR</t>
  </si>
  <si>
    <t>TONGIBARI</t>
  </si>
  <si>
    <t>ARAIHAZAR</t>
  </si>
  <si>
    <t>RUPGANJ</t>
  </si>
  <si>
    <t>NARSINGDI</t>
  </si>
  <si>
    <t>BELABO</t>
  </si>
  <si>
    <t>MANOHARDI</t>
  </si>
  <si>
    <t>NARSINGDI SADAR</t>
  </si>
  <si>
    <t>PALASH PAURASHAVA</t>
  </si>
  <si>
    <t>ROYPURA</t>
  </si>
  <si>
    <t>SHIBPUR</t>
  </si>
  <si>
    <t>JAMALPUR</t>
  </si>
  <si>
    <t>BAKSHIGANJ</t>
  </si>
  <si>
    <t>DEWANGANJ</t>
  </si>
  <si>
    <t>ISLAMPUR</t>
  </si>
  <si>
    <t>JAMALPUR SADAR</t>
  </si>
  <si>
    <t>MELANDAHA</t>
  </si>
  <si>
    <t>SARISHABARI</t>
  </si>
  <si>
    <t>SHERPUR</t>
  </si>
  <si>
    <t>JHENAIGATI</t>
  </si>
  <si>
    <t>NAKLA</t>
  </si>
  <si>
    <t>NALITABARI</t>
  </si>
  <si>
    <t>SHERPUR SADAR</t>
  </si>
  <si>
    <t>SREEBARDI</t>
  </si>
  <si>
    <t>MYMENSINGH</t>
  </si>
  <si>
    <t>BHALUKA</t>
  </si>
  <si>
    <t>DHOBAURA</t>
  </si>
  <si>
    <t>FULBARIA</t>
  </si>
  <si>
    <t>GAFFARGAON</t>
  </si>
  <si>
    <t>GAURIPUR</t>
  </si>
  <si>
    <t>HALUAGHAT</t>
  </si>
  <si>
    <t>ISHWARGANJ</t>
  </si>
  <si>
    <t>MYMENSINGH SADAR</t>
  </si>
  <si>
    <t>MUKTAGACHHA</t>
  </si>
  <si>
    <t>NANDAIL</t>
  </si>
  <si>
    <t>PHULPUR</t>
  </si>
  <si>
    <t>TRISHAL</t>
  </si>
  <si>
    <t>KISHORGONJ</t>
  </si>
  <si>
    <t>AUSTAGRAM</t>
  </si>
  <si>
    <t>BAJITPUR</t>
  </si>
  <si>
    <t>BHAIRAB</t>
  </si>
  <si>
    <t>HOSSAINPUR</t>
  </si>
  <si>
    <t>ITNA</t>
  </si>
  <si>
    <t>KARIMGANJ</t>
  </si>
  <si>
    <t>KATIADI</t>
  </si>
  <si>
    <t>KISHOREGANJ SADAR</t>
  </si>
  <si>
    <t>KULIAR CHAR</t>
  </si>
  <si>
    <t>MITHAMAIN</t>
  </si>
  <si>
    <t>NIKLI</t>
  </si>
  <si>
    <t>PAKUNDIA</t>
  </si>
  <si>
    <t>TARAIL</t>
  </si>
  <si>
    <t>NETRAKONA</t>
  </si>
  <si>
    <t>ATPARA</t>
  </si>
  <si>
    <t>BARHATTA</t>
  </si>
  <si>
    <t>DURGAPUR</t>
  </si>
  <si>
    <t>KHALIAJURI</t>
  </si>
  <si>
    <t>KALMAKANDA</t>
  </si>
  <si>
    <t>KENDUA THANA</t>
  </si>
  <si>
    <t>MADAN</t>
  </si>
  <si>
    <t>MOHANGANJ THANA</t>
  </si>
  <si>
    <t>NETROKONA SADAR</t>
  </si>
  <si>
    <t>PURBADHALA</t>
  </si>
  <si>
    <t>TANGAIL</t>
  </si>
  <si>
    <t>BASAIL</t>
  </si>
  <si>
    <t>BHUAPUR</t>
  </si>
  <si>
    <t>DELDUAR</t>
  </si>
  <si>
    <t>GHATAIL</t>
  </si>
  <si>
    <t>GOPALPUR</t>
  </si>
  <si>
    <t>KALIHATI</t>
  </si>
  <si>
    <t>MADHUPUR</t>
  </si>
  <si>
    <t>MIRZAPUR</t>
  </si>
  <si>
    <t>NAGARPUR</t>
  </si>
  <si>
    <t>SAKHIPUR</t>
  </si>
  <si>
    <t>TANGAIL SADAR</t>
  </si>
  <si>
    <t>FARIDPUR</t>
  </si>
  <si>
    <t>ALFADANGA</t>
  </si>
  <si>
    <t>BHANGA</t>
  </si>
  <si>
    <t>BOALMARI</t>
  </si>
  <si>
    <t>CHAR BHADRASAN</t>
  </si>
  <si>
    <t>FARIDPUR SADAR</t>
  </si>
  <si>
    <t>MADHUKHALI</t>
  </si>
  <si>
    <t>NAGARKANDA</t>
  </si>
  <si>
    <t>SADARPUR</t>
  </si>
  <si>
    <t>RAJBARI</t>
  </si>
  <si>
    <t>BALIAKANDI</t>
  </si>
  <si>
    <t>GOALANDA</t>
  </si>
  <si>
    <t>PANGSHA</t>
  </si>
  <si>
    <t>RAJBARI SADAR</t>
  </si>
  <si>
    <t>SHARIATPUR</t>
  </si>
  <si>
    <t>BHEDARGANJ</t>
  </si>
  <si>
    <t>DAMUDYA</t>
  </si>
  <si>
    <t>GOSAIRHAT</t>
  </si>
  <si>
    <t>NARIA</t>
  </si>
  <si>
    <t>PALONG</t>
  </si>
  <si>
    <t>ZANJIRA</t>
  </si>
  <si>
    <t>MADARIPUR</t>
  </si>
  <si>
    <t>KALKINI</t>
  </si>
  <si>
    <t>MADARIPUR SADAR</t>
  </si>
  <si>
    <t>RAJOIR</t>
  </si>
  <si>
    <t>SHIB CHAR</t>
  </si>
  <si>
    <t>GOPALGANJ</t>
  </si>
  <si>
    <t>GOPALGANJ SADAR</t>
  </si>
  <si>
    <t>KASHIANI</t>
  </si>
  <si>
    <t>KOTALIPARA</t>
  </si>
  <si>
    <t>MUKSUDPUR</t>
  </si>
  <si>
    <t>TUNGIPARA</t>
  </si>
  <si>
    <t>RAJSHAHI</t>
  </si>
  <si>
    <t>BOGRA</t>
  </si>
  <si>
    <t>ADAMDIGHI</t>
  </si>
  <si>
    <t>BOGRA SADAR</t>
  </si>
  <si>
    <t>DHUNAT</t>
  </si>
  <si>
    <t>DHUPCHANCHIA</t>
  </si>
  <si>
    <t>GABTALI</t>
  </si>
  <si>
    <t>KAHALOO</t>
  </si>
  <si>
    <t>NANDIGRAM</t>
  </si>
  <si>
    <t>SARIAKANDI</t>
  </si>
  <si>
    <t>SHIBGANJ</t>
  </si>
  <si>
    <t>SONATOLA</t>
  </si>
  <si>
    <t>DINAJPUR</t>
  </si>
  <si>
    <t>BIRAMPUR</t>
  </si>
  <si>
    <t>BIRGANJ</t>
  </si>
  <si>
    <t>BIRAL</t>
  </si>
  <si>
    <t>BOCHAGANJ</t>
  </si>
  <si>
    <t>CHIRIRBANDAR</t>
  </si>
  <si>
    <t>FULBARI</t>
  </si>
  <si>
    <t>GHORAGHAT</t>
  </si>
  <si>
    <t>HAKIMPUR</t>
  </si>
  <si>
    <t>KAHAROLE</t>
  </si>
  <si>
    <t>KHANSAMA</t>
  </si>
  <si>
    <t>DINAJPUR SADAR</t>
  </si>
  <si>
    <t>NAWABGANJ</t>
  </si>
  <si>
    <t>PARBATIPUR</t>
  </si>
  <si>
    <t>GAIBANDHA</t>
  </si>
  <si>
    <t>FULCHHARI</t>
  </si>
  <si>
    <t>GAIBANDHA SADAR</t>
  </si>
  <si>
    <t>GOBINDAGANJ</t>
  </si>
  <si>
    <t>PALASHBARI</t>
  </si>
  <si>
    <t>SADULLAPUR</t>
  </si>
  <si>
    <t>SAGHATTA</t>
  </si>
  <si>
    <t>SUNDARGANJ</t>
  </si>
  <si>
    <t>JOYPURHAT</t>
  </si>
  <si>
    <t>AKKELPUR</t>
  </si>
  <si>
    <t>JOYPURHAT SADAR</t>
  </si>
  <si>
    <t>KALAI</t>
  </si>
  <si>
    <t>KHETLAL</t>
  </si>
  <si>
    <t>PANCHBIBI</t>
  </si>
  <si>
    <t>KURIGRAM</t>
  </si>
  <si>
    <t>BHURUNGAMARI</t>
  </si>
  <si>
    <t>CHAR RAJIBPUR</t>
  </si>
  <si>
    <t>CHILMARI</t>
  </si>
  <si>
    <t>PHULBARI</t>
  </si>
  <si>
    <t>KURIGRAM SADAR</t>
  </si>
  <si>
    <t>NAGESHWARI</t>
  </si>
  <si>
    <t>RAJARHAT</t>
  </si>
  <si>
    <t>RAUMARI</t>
  </si>
  <si>
    <t>ULIPUR</t>
  </si>
  <si>
    <t>LALMONIRHAT</t>
  </si>
  <si>
    <t>ADITMARI</t>
  </si>
  <si>
    <t>HATIBANDHA</t>
  </si>
  <si>
    <t>LALMONIRHAT SADAR</t>
  </si>
  <si>
    <t>PATGRAM</t>
  </si>
  <si>
    <t>NAOGAON</t>
  </si>
  <si>
    <t>ATRAI</t>
  </si>
  <si>
    <t>BADALGACHHI</t>
  </si>
  <si>
    <t>DHAMOIRHAT</t>
  </si>
  <si>
    <t>MANDA</t>
  </si>
  <si>
    <t>MAHADEBPUR</t>
  </si>
  <si>
    <t>NAOGAON SADAR</t>
  </si>
  <si>
    <t>NIAMATPUR</t>
  </si>
  <si>
    <t>PATNITALA</t>
  </si>
  <si>
    <t>PORSHA</t>
  </si>
  <si>
    <t>RANINAGAR</t>
  </si>
  <si>
    <t>SAPAHAR</t>
  </si>
  <si>
    <t>NATORE</t>
  </si>
  <si>
    <t>BAGATI PARA</t>
  </si>
  <si>
    <t>BARAIGRAM</t>
  </si>
  <si>
    <t>GURUDASPUR</t>
  </si>
  <si>
    <t>LALPUR</t>
  </si>
  <si>
    <t>NATORE SADAR</t>
  </si>
  <si>
    <t>SINGRA</t>
  </si>
  <si>
    <t>BHOLAHAT</t>
  </si>
  <si>
    <t>GOMASTAPUR</t>
  </si>
  <si>
    <t>NACHOLE</t>
  </si>
  <si>
    <t>NAWABGANJ SADAR</t>
  </si>
  <si>
    <t>NILPHAMARI</t>
  </si>
  <si>
    <t>DIMLA</t>
  </si>
  <si>
    <t>DOMAR</t>
  </si>
  <si>
    <t>JALDHAKA</t>
  </si>
  <si>
    <t>BAHAGILI</t>
  </si>
  <si>
    <t>NILPHAMARI SADAR</t>
  </si>
  <si>
    <t>SAIDPUR</t>
  </si>
  <si>
    <t>PABNA</t>
  </si>
  <si>
    <t>ATGHARIA</t>
  </si>
  <si>
    <t>BERA</t>
  </si>
  <si>
    <t>BHANGURA</t>
  </si>
  <si>
    <t>CHATMOHAR</t>
  </si>
  <si>
    <t>ISHWARDI</t>
  </si>
  <si>
    <t>PABNA SADAR</t>
  </si>
  <si>
    <t>SANTHIA</t>
  </si>
  <si>
    <t>SUJANAGAR</t>
  </si>
  <si>
    <t>PANCHAGARH</t>
  </si>
  <si>
    <t>ATWARI</t>
  </si>
  <si>
    <t>BODA</t>
  </si>
  <si>
    <t>DEBIGANJ</t>
  </si>
  <si>
    <t>PANCHAGARH SADAR</t>
  </si>
  <si>
    <t>TENTULIA</t>
  </si>
  <si>
    <t>BAGHA</t>
  </si>
  <si>
    <t>BAGHMARA</t>
  </si>
  <si>
    <t>BOALIA</t>
  </si>
  <si>
    <t>CHARGHAT</t>
  </si>
  <si>
    <t>GODAGARI</t>
  </si>
  <si>
    <t>MATIHAR</t>
  </si>
  <si>
    <t>MOHANPUR</t>
  </si>
  <si>
    <t>PABA</t>
  </si>
  <si>
    <t>PUTHIA</t>
  </si>
  <si>
    <t>RAJPARA</t>
  </si>
  <si>
    <t>SHAH MAKHDUM</t>
  </si>
  <si>
    <t>TANORE</t>
  </si>
  <si>
    <t>RANGPUR</t>
  </si>
  <si>
    <t>BADARGANJ</t>
  </si>
  <si>
    <t>GANGACHARA</t>
  </si>
  <si>
    <t>KAUNIA</t>
  </si>
  <si>
    <t>RANGPUR SADAR</t>
  </si>
  <si>
    <t>MITHA PUKUR</t>
  </si>
  <si>
    <t>PIRGACHHA</t>
  </si>
  <si>
    <t>PIRGANJ</t>
  </si>
  <si>
    <t>TARAGANJ</t>
  </si>
  <si>
    <t>SIRAJGANJ</t>
  </si>
  <si>
    <t>BELKUCHI</t>
  </si>
  <si>
    <t>CHAUHALI</t>
  </si>
  <si>
    <t>KAMARKHANDA</t>
  </si>
  <si>
    <t>KAZIPUR</t>
  </si>
  <si>
    <t>ROYGANJ</t>
  </si>
  <si>
    <t>SHAHJADPUR</t>
  </si>
  <si>
    <t>SIRAJGANJ SADAR</t>
  </si>
  <si>
    <t>TARASH</t>
  </si>
  <si>
    <t>ULLAH PARA</t>
  </si>
  <si>
    <t>THAKURGAON</t>
  </si>
  <si>
    <t>BALIADANGI</t>
  </si>
  <si>
    <t>HARIPUR</t>
  </si>
  <si>
    <t>RANISANKAIL</t>
  </si>
  <si>
    <t>THAKURGAON SADAR</t>
  </si>
  <si>
    <t>BADDA</t>
  </si>
  <si>
    <t>BIMAN BANDAR THANA</t>
  </si>
  <si>
    <t>CANTONMENT</t>
  </si>
  <si>
    <t>DEMRA</t>
  </si>
  <si>
    <t>DHAMRAI</t>
  </si>
  <si>
    <t>DHANMONDI</t>
  </si>
  <si>
    <t>DOHAR</t>
  </si>
  <si>
    <t>GULSHAN</t>
  </si>
  <si>
    <t>HAZARIBAGH</t>
  </si>
  <si>
    <t>KAFRUL</t>
  </si>
  <si>
    <t>KAMRANGIR CHAR</t>
  </si>
  <si>
    <t>KHILGAON</t>
  </si>
  <si>
    <t>KERANIGANJ</t>
  </si>
  <si>
    <t>LALBAGH</t>
  </si>
  <si>
    <t>MOTIJHEEL</t>
  </si>
  <si>
    <t>PALLABI</t>
  </si>
  <si>
    <t>RAMNA</t>
  </si>
  <si>
    <t>SABUJBAGH</t>
  </si>
  <si>
    <t>SAVAR</t>
  </si>
  <si>
    <t>SHYAMPUR</t>
  </si>
  <si>
    <t>SUTRAPUR</t>
  </si>
  <si>
    <t>TEJGAON</t>
  </si>
  <si>
    <t>UTTARA</t>
  </si>
  <si>
    <t>GAZIPUR SADAR</t>
  </si>
  <si>
    <t>NARAYANGANj</t>
  </si>
  <si>
    <t xml:space="preserve"> SONARGAON</t>
  </si>
  <si>
    <t xml:space="preserve"> BANDAR</t>
  </si>
  <si>
    <t xml:space="preserve"> NARAYANGANJ SADAR</t>
  </si>
  <si>
    <t>MADARGANJ</t>
  </si>
  <si>
    <t xml:space="preserve"> CHAKARIA</t>
  </si>
  <si>
    <t xml:space="preserve"> MAHESHKHALI</t>
  </si>
  <si>
    <t xml:space="preserve"> RAMU</t>
  </si>
  <si>
    <t xml:space="preserve"> TEKNAF</t>
  </si>
  <si>
    <t xml:space="preserve"> UKHIA</t>
  </si>
  <si>
    <t>HOMNA</t>
  </si>
  <si>
    <t xml:space="preserve"> BANCHHARAMPUR</t>
  </si>
  <si>
    <t xml:space="preserve"> BRAHMANBARIA SADAR</t>
  </si>
  <si>
    <t xml:space="preserve">  ASHUGANJ</t>
  </si>
  <si>
    <t xml:space="preserve">  KASBA</t>
  </si>
  <si>
    <t xml:space="preserve">  NABINAGAR</t>
  </si>
  <si>
    <t xml:space="preserve"> NASIRNAGAR</t>
  </si>
  <si>
    <t xml:space="preserve"> SARAIL</t>
  </si>
  <si>
    <t>BARGUNA ZILA</t>
  </si>
  <si>
    <t>BARISAL ZILA</t>
  </si>
  <si>
    <t>BHOLA ZILA</t>
  </si>
  <si>
    <t>JHALOKATI ZILA</t>
  </si>
  <si>
    <t>BARISAL DIVISION</t>
  </si>
  <si>
    <t>F e m a Le</t>
  </si>
  <si>
    <t>BAGERHAT ZILA</t>
  </si>
  <si>
    <t>CHUADANGA ZILA</t>
  </si>
  <si>
    <t>JESSORE ZILA</t>
  </si>
  <si>
    <t>JHENAIDAH ZILA</t>
  </si>
  <si>
    <t>KHULNA ZILA</t>
  </si>
  <si>
    <t>KUSHTIA ZILA</t>
  </si>
  <si>
    <t>MAGURA ZILA</t>
  </si>
  <si>
    <t>MEHERPUR ZILA</t>
  </si>
  <si>
    <t>NARAIL ZILA</t>
  </si>
  <si>
    <t>SATKHIRA ZILA</t>
  </si>
  <si>
    <t>KHULNA DIVISION</t>
  </si>
  <si>
    <t>SYLHET ZILA</t>
  </si>
  <si>
    <t>SUNAMGANJ ZILA</t>
  </si>
  <si>
    <t>MAULVIBAZAR ZILA</t>
  </si>
  <si>
    <t>HABIGANJ ZILA</t>
  </si>
  <si>
    <t>SYLHET DIVISION</t>
  </si>
  <si>
    <t>THAKURGAON ZILA</t>
  </si>
  <si>
    <t>RAJSHAHI DIVISION</t>
  </si>
  <si>
    <t>SIRAJGANJ ZILA</t>
  </si>
  <si>
    <t>RANGPUR ZILA</t>
  </si>
  <si>
    <t>BOGRA ZILA</t>
  </si>
  <si>
    <t>DINAJPUR ZILA</t>
  </si>
  <si>
    <t>GAIBANDHA ZILA</t>
  </si>
  <si>
    <t>JOYPURHAT ZILA</t>
  </si>
  <si>
    <t>KURIGRAM ZILA</t>
  </si>
  <si>
    <t>LALMONIRHAT ZILA</t>
  </si>
  <si>
    <t>NAOGAON ZILA</t>
  </si>
  <si>
    <t>NAWABGANJ ZILA</t>
  </si>
  <si>
    <t>NILPHAMARI ZILA</t>
  </si>
  <si>
    <t>PABNA ZILA</t>
  </si>
  <si>
    <t>PANCHAGARH ZILA</t>
  </si>
  <si>
    <t>RAJSHAHI ZILA</t>
  </si>
  <si>
    <t>CHITTAGONG DIVISION</t>
  </si>
  <si>
    <t>BRAHMANBARIA ZILA</t>
  </si>
  <si>
    <t>CHANDPUR ZILA</t>
  </si>
  <si>
    <t>COMILLA ZILA</t>
  </si>
  <si>
    <t>NOAKHALI ZILA</t>
  </si>
  <si>
    <t>LAKSHMIPUR ZILA</t>
  </si>
  <si>
    <t>FENI ZILA</t>
  </si>
  <si>
    <t>CHITTAGONG ZILA</t>
  </si>
  <si>
    <t>COX'S BAZAR ZILA</t>
  </si>
  <si>
    <t>KHAGRACHHARI ZILA</t>
  </si>
  <si>
    <t>BANDARBAN ZILA</t>
  </si>
  <si>
    <t>GOPALGANJ ZILA</t>
  </si>
  <si>
    <t>DHAKA DIVISION</t>
  </si>
  <si>
    <t>MADARIPUR ZILA</t>
  </si>
  <si>
    <t>SHARIATPUR ZILA</t>
  </si>
  <si>
    <t>RAJBARI ZILA</t>
  </si>
  <si>
    <t>FARIDPUR ZILA</t>
  </si>
  <si>
    <t>TANGAIL ZILA</t>
  </si>
  <si>
    <t>NETRAKONA ZILA</t>
  </si>
  <si>
    <t>KISHORGONJ ZILA</t>
  </si>
  <si>
    <t>MYMENSINGH ZILA</t>
  </si>
  <si>
    <t>SHERPUR ZILA</t>
  </si>
  <si>
    <t>JAMALPUR ZILA</t>
  </si>
  <si>
    <t>NARSINGDI ZILA</t>
  </si>
  <si>
    <t>NARAYANGANJ ZILA</t>
  </si>
  <si>
    <t>MUNSHIGANJ ZILA</t>
  </si>
  <si>
    <t>MANIKGANJ ZILA</t>
  </si>
  <si>
    <t>GAZIPUR ZILA</t>
  </si>
  <si>
    <t>DHAKA ZILA</t>
  </si>
  <si>
    <t>RANGAMATI ZILA</t>
  </si>
  <si>
    <t>PATUAKHALI ZILA</t>
  </si>
  <si>
    <t>PIROJPUR ZILA</t>
  </si>
  <si>
    <t>NATORE ZILA</t>
  </si>
  <si>
    <t>BANGLADESH TOTAL</t>
  </si>
  <si>
    <t>Upazila Code</t>
  </si>
  <si>
    <t>Division Name</t>
  </si>
  <si>
    <t>Upazila Name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</si>
  <si>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</si>
  <si>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</si>
  <si>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</si>
  <si>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</si>
  <si>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</si>
  <si>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</si>
  <si>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</si>
  <si>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</si>
  <si>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</si>
  <si>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</si>
  <si>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</si>
  <si>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</si>
  <si>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</si>
  <si>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</si>
  <si>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</si>
  <si>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09</t>
  </si>
  <si>
    <t>02</t>
  </si>
  <si>
    <t>03</t>
  </si>
  <si>
    <t>07</t>
  </si>
  <si>
    <t>08</t>
  </si>
  <si>
    <t>04</t>
  </si>
  <si>
    <t>05</t>
  </si>
  <si>
    <t>06</t>
  </si>
  <si>
    <t>According to Population Census-2001</t>
  </si>
  <si>
    <t>District  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</si>
</sst>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8"/>
      <name val="Calibri"/>
      <family val="2"/>
    </font>
    <font>
      <b/>
      <i/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12"/>
      <name val="Calibri"/>
      <family val="2"/>
    </font>
    <font>
      <b/>
      <i/>
      <sz val="11"/>
      <color indexed="1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12"/>
      <name val="Calibri"/>
      <family val="2"/>
    </font>
    <font>
      <b/>
      <sz val="11"/>
      <color indexed="17"/>
      <name val="Calibri"/>
      <family val="2"/>
    </font>
    <font>
      <b/>
      <sz val="16"/>
      <color indexed="17"/>
      <name val="Calibri"/>
      <family val="2"/>
    </font>
    <font>
      <i/>
      <sz val="10"/>
      <color indexed="10"/>
      <name val="Calibri"/>
      <family val="2"/>
    </font>
    <font>
      <sz val="10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8" fillId="3" borderId="0" applyNumberFormat="0" applyBorder="0" applyAlignment="0" applyProtection="0"/>
    <xf numFmtId="0" fontId="22" fillId="20" borderId="1" applyNumberFormat="0" applyAlignment="0" applyProtection="0"/>
    <xf numFmtId="0" fontId="2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0" fillId="7" borderId="1" applyNumberFormat="0" applyAlignment="0" applyProtection="0"/>
    <xf numFmtId="0" fontId="23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6" fillId="0" borderId="9" applyNumberFormat="0" applyFill="0" applyAlignment="0" applyProtection="0"/>
    <xf numFmtId="0" fontId="8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 quotePrefix="1">
      <alignment horizontal="center" vertical="center" wrapText="1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0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6" fillId="0" borderId="10" xfId="0" applyFont="1" applyBorder="1" applyAlignment="1">
      <alignment horizontal="right"/>
    </xf>
    <xf numFmtId="0" fontId="5" fillId="0" borderId="10" xfId="0" applyFont="1" applyBorder="1" applyAlignment="1">
      <alignment horizontal="right"/>
    </xf>
    <xf numFmtId="0" fontId="0" fillId="0" borderId="0" xfId="0" applyAlignment="1">
      <alignment horizontal="right"/>
    </xf>
    <xf numFmtId="0" fontId="9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7" fillId="0" borderId="10" xfId="0" applyFont="1" applyBorder="1" applyAlignment="1">
      <alignment horizontal="right"/>
    </xf>
    <xf numFmtId="0" fontId="0" fillId="0" borderId="10" xfId="0" applyBorder="1" applyAlignment="1" quotePrefix="1">
      <alignment horizontal="right"/>
    </xf>
    <xf numFmtId="0" fontId="1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left"/>
    </xf>
    <xf numFmtId="0" fontId="10" fillId="0" borderId="12" xfId="0" applyFont="1" applyBorder="1" applyAlignment="1">
      <alignment horizontal="left"/>
    </xf>
    <xf numFmtId="0" fontId="10" fillId="0" borderId="13" xfId="0" applyFont="1" applyBorder="1" applyAlignment="1">
      <alignment horizontal="left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5" fillId="0" borderId="13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50"/>
  <sheetViews>
    <sheetView tabSelected="1" zoomScalePageLayoutView="0" workbookViewId="0" topLeftCell="A1">
      <selection activeCell="E16" sqref="E16"/>
    </sheetView>
  </sheetViews>
  <sheetFormatPr defaultColWidth="9.140625" defaultRowHeight="15"/>
  <cols>
    <col min="1" max="1" width="15.7109375" style="0" customWidth="1"/>
    <col min="2" max="2" width="15.57421875" style="0" customWidth="1"/>
    <col min="3" max="3" width="22.28125" style="0" customWidth="1"/>
    <col min="5" max="5" width="8.00390625" style="0" customWidth="1"/>
    <col min="6" max="6" width="9.00390625" style="0" customWidth="1"/>
    <col min="7" max="7" width="8.00390625" style="0" customWidth="1"/>
    <col min="8" max="8" width="9.00390625" style="0" customWidth="1"/>
    <col min="9" max="10" width="8.00390625" style="0" customWidth="1"/>
    <col min="11" max="11" width="9.00390625" style="0" customWidth="1"/>
    <col min="12" max="12" width="8.00390625" style="0" customWidth="1"/>
    <col min="13" max="13" width="9.00390625" style="0" customWidth="1"/>
    <col min="14" max="14" width="8.00390625" style="0" customWidth="1"/>
    <col min="15" max="15" width="10.00390625" style="0" bestFit="1" customWidth="1"/>
  </cols>
  <sheetData>
    <row r="1" spans="1:3" ht="21">
      <c r="A1" s="23" t="s">
        <v>660</v>
      </c>
      <c r="B1" s="24"/>
      <c r="C1" s="24"/>
    </row>
    <row r="2" spans="1:3" ht="6" customHeight="1">
      <c r="A2" s="24"/>
      <c r="B2" s="24" t="s">
        <v>0</v>
      </c>
      <c r="C2" s="24"/>
    </row>
    <row r="3" spans="1:15" ht="15">
      <c r="A3" s="30" t="s">
        <v>635</v>
      </c>
      <c r="B3" s="30" t="s">
        <v>661</v>
      </c>
      <c r="C3" s="30" t="s">
        <v>636</v>
      </c>
      <c r="D3" s="32" t="s">
        <v>634</v>
      </c>
      <c r="E3" s="26" t="s">
        <v>1</v>
      </c>
      <c r="F3" s="26"/>
      <c r="G3" s="26"/>
      <c r="H3" s="26"/>
      <c r="I3" s="26"/>
      <c r="J3" s="26" t="s">
        <v>567</v>
      </c>
      <c r="K3" s="26"/>
      <c r="L3" s="26"/>
      <c r="M3" s="26"/>
      <c r="N3" s="26"/>
      <c r="O3" s="26" t="s">
        <v>2</v>
      </c>
    </row>
    <row r="4" spans="1:15" ht="15">
      <c r="A4" s="31"/>
      <c r="B4" s="31"/>
      <c r="C4" s="31"/>
      <c r="D4" s="33"/>
      <c r="E4" s="4" t="s">
        <v>3</v>
      </c>
      <c r="F4" s="4" t="s">
        <v>4</v>
      </c>
      <c r="G4" s="4" t="s">
        <v>5</v>
      </c>
      <c r="H4" s="4" t="s">
        <v>6</v>
      </c>
      <c r="I4" s="4" t="s">
        <v>7</v>
      </c>
      <c r="J4" s="4" t="s">
        <v>8</v>
      </c>
      <c r="K4" s="4" t="s">
        <v>4</v>
      </c>
      <c r="L4" s="4" t="s">
        <v>9</v>
      </c>
      <c r="M4" s="4" t="s">
        <v>10</v>
      </c>
      <c r="N4" s="4" t="s">
        <v>7</v>
      </c>
      <c r="O4" s="26"/>
    </row>
    <row r="5" spans="1:15" s="3" customFormat="1" ht="12.75">
      <c r="A5" s="5" t="s">
        <v>637</v>
      </c>
      <c r="B5" s="5" t="s">
        <v>638</v>
      </c>
      <c r="C5" s="5" t="s">
        <v>639</v>
      </c>
      <c r="D5" s="5" t="s">
        <v>640</v>
      </c>
      <c r="E5" s="5" t="s">
        <v>641</v>
      </c>
      <c r="F5" s="5" t="s">
        <v>642</v>
      </c>
      <c r="G5" s="5" t="s">
        <v>643</v>
      </c>
      <c r="H5" s="5" t="s">
        <v>644</v>
      </c>
      <c r="I5" s="5" t="s">
        <v>645</v>
      </c>
      <c r="J5" s="5" t="s">
        <v>646</v>
      </c>
      <c r="K5" s="5" t="s">
        <v>647</v>
      </c>
      <c r="L5" s="5" t="s">
        <v>648</v>
      </c>
      <c r="M5" s="5" t="s">
        <v>649</v>
      </c>
      <c r="N5" s="5" t="s">
        <v>650</v>
      </c>
      <c r="O5" s="5" t="s">
        <v>651</v>
      </c>
    </row>
    <row r="6" spans="1:15" ht="15">
      <c r="A6" s="25" t="s">
        <v>22</v>
      </c>
      <c r="B6" s="25" t="s">
        <v>23</v>
      </c>
      <c r="C6" s="25" t="s">
        <v>24</v>
      </c>
      <c r="D6" s="22" t="s">
        <v>652</v>
      </c>
      <c r="E6" s="12">
        <v>16739</v>
      </c>
      <c r="F6" s="12">
        <v>23734</v>
      </c>
      <c r="G6" s="12">
        <v>18005</v>
      </c>
      <c r="H6" s="12">
        <v>61735</v>
      </c>
      <c r="I6" s="12">
        <v>11804</v>
      </c>
      <c r="J6" s="12">
        <v>15071</v>
      </c>
      <c r="K6" s="12">
        <v>22408</v>
      </c>
      <c r="L6" s="12">
        <v>14746</v>
      </c>
      <c r="M6" s="12">
        <v>66919</v>
      </c>
      <c r="N6" s="12">
        <v>8596</v>
      </c>
      <c r="O6" s="13">
        <f>SUM(E6:N6)</f>
        <v>259757</v>
      </c>
    </row>
    <row r="7" spans="1:15" ht="15">
      <c r="A7" s="25" t="s">
        <v>22</v>
      </c>
      <c r="B7" s="25" t="s">
        <v>23</v>
      </c>
      <c r="C7" s="25" t="s">
        <v>25</v>
      </c>
      <c r="D7" s="12">
        <v>19</v>
      </c>
      <c r="E7" s="12">
        <v>4392</v>
      </c>
      <c r="F7" s="12">
        <v>6522</v>
      </c>
      <c r="G7" s="12">
        <v>4774</v>
      </c>
      <c r="H7" s="12">
        <v>15640</v>
      </c>
      <c r="I7" s="12">
        <v>3393</v>
      </c>
      <c r="J7" s="12">
        <v>4087</v>
      </c>
      <c r="K7" s="12">
        <v>5938</v>
      </c>
      <c r="L7" s="12">
        <v>3894</v>
      </c>
      <c r="M7" s="12">
        <v>18658</v>
      </c>
      <c r="N7" s="12">
        <v>2505</v>
      </c>
      <c r="O7" s="13">
        <f>SUM(E7:N7)</f>
        <v>69803</v>
      </c>
    </row>
    <row r="8" spans="1:15" ht="15">
      <c r="A8" s="25" t="s">
        <v>22</v>
      </c>
      <c r="B8" s="25" t="s">
        <v>23</v>
      </c>
      <c r="C8" s="25" t="s">
        <v>26</v>
      </c>
      <c r="D8" s="12">
        <v>28</v>
      </c>
      <c r="E8" s="12">
        <v>13974</v>
      </c>
      <c r="F8" s="12">
        <v>20981</v>
      </c>
      <c r="G8" s="12">
        <v>17768</v>
      </c>
      <c r="H8" s="12">
        <v>57511</v>
      </c>
      <c r="I8" s="12">
        <v>10596</v>
      </c>
      <c r="J8" s="12">
        <v>13025</v>
      </c>
      <c r="K8" s="12">
        <v>19246</v>
      </c>
      <c r="L8" s="12">
        <v>14052</v>
      </c>
      <c r="M8" s="12">
        <v>62720</v>
      </c>
      <c r="N8" s="12">
        <v>7740</v>
      </c>
      <c r="O8" s="13">
        <f>SUM(E8:N8)</f>
        <v>237613</v>
      </c>
    </row>
    <row r="9" spans="1:15" ht="15">
      <c r="A9" s="25" t="s">
        <v>22</v>
      </c>
      <c r="B9" s="25" t="s">
        <v>23</v>
      </c>
      <c r="C9" s="25" t="s">
        <v>27</v>
      </c>
      <c r="D9" s="12">
        <v>47</v>
      </c>
      <c r="E9" s="12">
        <v>7106</v>
      </c>
      <c r="F9" s="12">
        <v>11121</v>
      </c>
      <c r="G9" s="12">
        <v>8512</v>
      </c>
      <c r="H9" s="12">
        <v>27513</v>
      </c>
      <c r="I9" s="12">
        <v>5815</v>
      </c>
      <c r="J9" s="12">
        <v>6682</v>
      </c>
      <c r="K9" s="12">
        <v>10162</v>
      </c>
      <c r="L9" s="12">
        <v>7367</v>
      </c>
      <c r="M9" s="12">
        <v>30874</v>
      </c>
      <c r="N9" s="12">
        <v>4204</v>
      </c>
      <c r="O9" s="13">
        <f>SUM(E9:N9)</f>
        <v>119356</v>
      </c>
    </row>
    <row r="10" spans="1:15" ht="15">
      <c r="A10" s="25" t="s">
        <v>22</v>
      </c>
      <c r="B10" s="25" t="s">
        <v>23</v>
      </c>
      <c r="C10" s="25" t="s">
        <v>28</v>
      </c>
      <c r="D10" s="12">
        <v>85</v>
      </c>
      <c r="E10" s="12">
        <v>9500</v>
      </c>
      <c r="F10" s="12">
        <v>15378</v>
      </c>
      <c r="G10" s="12">
        <v>11589</v>
      </c>
      <c r="H10" s="12">
        <v>38951</v>
      </c>
      <c r="I10" s="12">
        <v>7269</v>
      </c>
      <c r="J10" s="12">
        <v>8671</v>
      </c>
      <c r="K10" s="12">
        <v>14055</v>
      </c>
      <c r="L10" s="12">
        <v>9391</v>
      </c>
      <c r="M10" s="12">
        <v>41851</v>
      </c>
      <c r="N10" s="12">
        <v>5370</v>
      </c>
      <c r="O10" s="13">
        <f>SUM(E10:N10)</f>
        <v>162025</v>
      </c>
    </row>
    <row r="11" spans="1:15" s="1" customFormat="1" ht="15">
      <c r="A11" s="40" t="s">
        <v>562</v>
      </c>
      <c r="B11" s="40"/>
      <c r="C11" s="40"/>
      <c r="D11" s="14"/>
      <c r="E11" s="14">
        <f>SUM(E6:E10)</f>
        <v>51711</v>
      </c>
      <c r="F11" s="14">
        <f aca="true" t="shared" si="0" ref="F11:O11">SUM(F6:F10)</f>
        <v>77736</v>
      </c>
      <c r="G11" s="14">
        <f t="shared" si="0"/>
        <v>60648</v>
      </c>
      <c r="H11" s="14">
        <f t="shared" si="0"/>
        <v>201350</v>
      </c>
      <c r="I11" s="14">
        <f t="shared" si="0"/>
        <v>38877</v>
      </c>
      <c r="J11" s="14">
        <f t="shared" si="0"/>
        <v>47536</v>
      </c>
      <c r="K11" s="14">
        <f t="shared" si="0"/>
        <v>71809</v>
      </c>
      <c r="L11" s="14">
        <f t="shared" si="0"/>
        <v>49450</v>
      </c>
      <c r="M11" s="14">
        <f t="shared" si="0"/>
        <v>221022</v>
      </c>
      <c r="N11" s="14">
        <f t="shared" si="0"/>
        <v>28415</v>
      </c>
      <c r="O11" s="14">
        <f t="shared" si="0"/>
        <v>848554</v>
      </c>
    </row>
    <row r="12" spans="1:15" ht="15">
      <c r="A12" s="25" t="s">
        <v>22</v>
      </c>
      <c r="B12" s="25" t="s">
        <v>22</v>
      </c>
      <c r="C12" s="25" t="s">
        <v>29</v>
      </c>
      <c r="D12" s="22" t="s">
        <v>653</v>
      </c>
      <c r="E12" s="12">
        <v>9421</v>
      </c>
      <c r="F12" s="12">
        <v>15771</v>
      </c>
      <c r="G12" s="12">
        <v>12365</v>
      </c>
      <c r="H12" s="12">
        <v>33754</v>
      </c>
      <c r="I12" s="12">
        <v>6882</v>
      </c>
      <c r="J12" s="12">
        <v>8773</v>
      </c>
      <c r="K12" s="12">
        <v>14258</v>
      </c>
      <c r="L12" s="12">
        <v>10914</v>
      </c>
      <c r="M12" s="12">
        <v>37572</v>
      </c>
      <c r="N12" s="12">
        <v>5951</v>
      </c>
      <c r="O12" s="13">
        <f aca="true" t="shared" si="1" ref="O12:O21">SUM(E12:N12)</f>
        <v>155661</v>
      </c>
    </row>
    <row r="13" spans="1:15" ht="15">
      <c r="A13" s="25" t="s">
        <v>22</v>
      </c>
      <c r="B13" s="25" t="s">
        <v>22</v>
      </c>
      <c r="C13" s="25" t="s">
        <v>30</v>
      </c>
      <c r="D13" s="22" t="s">
        <v>654</v>
      </c>
      <c r="E13" s="12">
        <v>9084</v>
      </c>
      <c r="F13" s="12">
        <v>15582</v>
      </c>
      <c r="G13" s="12">
        <v>12107</v>
      </c>
      <c r="H13" s="12">
        <v>30238</v>
      </c>
      <c r="I13" s="12">
        <v>6997</v>
      </c>
      <c r="J13" s="12">
        <v>8210</v>
      </c>
      <c r="K13" s="12">
        <v>14134</v>
      </c>
      <c r="L13" s="12">
        <v>10075</v>
      </c>
      <c r="M13" s="12">
        <v>34513</v>
      </c>
      <c r="N13" s="12">
        <v>5800</v>
      </c>
      <c r="O13" s="13">
        <f t="shared" si="1"/>
        <v>146740</v>
      </c>
    </row>
    <row r="14" spans="1:15" ht="15">
      <c r="A14" s="25" t="s">
        <v>22</v>
      </c>
      <c r="B14" s="25" t="s">
        <v>22</v>
      </c>
      <c r="C14" s="25" t="s">
        <v>31</v>
      </c>
      <c r="D14" s="22" t="s">
        <v>655</v>
      </c>
      <c r="E14" s="12">
        <v>24222</v>
      </c>
      <c r="F14" s="12">
        <v>36668</v>
      </c>
      <c r="G14" s="12">
        <v>26427</v>
      </c>
      <c r="H14" s="12">
        <v>70992</v>
      </c>
      <c r="I14" s="12">
        <v>15767</v>
      </c>
      <c r="J14" s="12">
        <v>22192</v>
      </c>
      <c r="K14" s="12">
        <v>33391</v>
      </c>
      <c r="L14" s="12">
        <v>23735</v>
      </c>
      <c r="M14" s="12">
        <v>88445</v>
      </c>
      <c r="N14" s="12">
        <v>12070</v>
      </c>
      <c r="O14" s="13">
        <f t="shared" si="1"/>
        <v>353909</v>
      </c>
    </row>
    <row r="15" spans="1:15" ht="15">
      <c r="A15" s="25" t="s">
        <v>22</v>
      </c>
      <c r="B15" s="25" t="s">
        <v>22</v>
      </c>
      <c r="C15" s="25" t="s">
        <v>32</v>
      </c>
      <c r="D15" s="12">
        <v>10</v>
      </c>
      <c r="E15" s="12">
        <v>9269</v>
      </c>
      <c r="F15" s="12">
        <v>14965</v>
      </c>
      <c r="G15" s="12">
        <v>11870</v>
      </c>
      <c r="H15" s="12">
        <v>34143</v>
      </c>
      <c r="I15" s="12">
        <v>7188</v>
      </c>
      <c r="J15" s="12">
        <v>8626</v>
      </c>
      <c r="K15" s="12">
        <v>14044</v>
      </c>
      <c r="L15" s="12">
        <v>10125</v>
      </c>
      <c r="M15" s="12">
        <v>36870</v>
      </c>
      <c r="N15" s="12">
        <v>5777</v>
      </c>
      <c r="O15" s="13">
        <f t="shared" si="1"/>
        <v>152877</v>
      </c>
    </row>
    <row r="16" spans="1:15" ht="15">
      <c r="A16" s="25" t="s">
        <v>22</v>
      </c>
      <c r="B16" s="25" t="s">
        <v>22</v>
      </c>
      <c r="C16" s="25" t="s">
        <v>33</v>
      </c>
      <c r="D16" s="12">
        <v>32</v>
      </c>
      <c r="E16" s="12">
        <v>11312</v>
      </c>
      <c r="F16" s="12">
        <v>18554</v>
      </c>
      <c r="G16" s="12">
        <v>14809</v>
      </c>
      <c r="H16" s="12">
        <v>39675</v>
      </c>
      <c r="I16" s="12">
        <v>7609</v>
      </c>
      <c r="J16" s="12">
        <v>10726</v>
      </c>
      <c r="K16" s="12">
        <v>16592</v>
      </c>
      <c r="L16" s="12">
        <v>12232</v>
      </c>
      <c r="M16" s="12">
        <v>42392</v>
      </c>
      <c r="N16" s="12">
        <v>6318</v>
      </c>
      <c r="O16" s="13">
        <f t="shared" si="1"/>
        <v>180219</v>
      </c>
    </row>
    <row r="17" spans="1:15" ht="15">
      <c r="A17" s="25" t="s">
        <v>22</v>
      </c>
      <c r="B17" s="25" t="s">
        <v>22</v>
      </c>
      <c r="C17" s="25" t="s">
        <v>34</v>
      </c>
      <c r="D17" s="12">
        <v>36</v>
      </c>
      <c r="E17" s="12">
        <v>15729</v>
      </c>
      <c r="F17" s="12">
        <v>22323</v>
      </c>
      <c r="G17" s="12">
        <v>11595</v>
      </c>
      <c r="H17" s="12">
        <v>33826</v>
      </c>
      <c r="I17" s="12">
        <v>6445</v>
      </c>
      <c r="J17" s="12">
        <v>13938</v>
      </c>
      <c r="K17" s="12">
        <v>19733</v>
      </c>
      <c r="L17" s="12">
        <v>10191</v>
      </c>
      <c r="M17" s="12">
        <v>36250</v>
      </c>
      <c r="N17" s="12">
        <v>4478</v>
      </c>
      <c r="O17" s="13">
        <f t="shared" si="1"/>
        <v>174508</v>
      </c>
    </row>
    <row r="18" spans="1:15" ht="15">
      <c r="A18" s="25" t="s">
        <v>22</v>
      </c>
      <c r="B18" s="25" t="s">
        <v>22</v>
      </c>
      <c r="C18" s="25" t="s">
        <v>35</v>
      </c>
      <c r="D18" s="12">
        <v>51</v>
      </c>
      <c r="E18" s="12">
        <v>26822</v>
      </c>
      <c r="F18" s="12">
        <v>42442</v>
      </c>
      <c r="G18" s="12">
        <v>33798</v>
      </c>
      <c r="H18" s="12">
        <v>123723</v>
      </c>
      <c r="I18" s="12">
        <v>16505</v>
      </c>
      <c r="J18" s="12">
        <v>24673</v>
      </c>
      <c r="K18" s="12">
        <v>38712</v>
      </c>
      <c r="L18" s="12">
        <v>29411</v>
      </c>
      <c r="M18" s="12">
        <v>114783</v>
      </c>
      <c r="N18" s="12">
        <v>12163</v>
      </c>
      <c r="O18" s="13">
        <f t="shared" si="1"/>
        <v>463032</v>
      </c>
    </row>
    <row r="19" spans="1:15" ht="15">
      <c r="A19" s="25" t="s">
        <v>22</v>
      </c>
      <c r="B19" s="25" t="s">
        <v>22</v>
      </c>
      <c r="C19" s="25" t="s">
        <v>36</v>
      </c>
      <c r="D19" s="12">
        <v>62</v>
      </c>
      <c r="E19" s="12">
        <v>24076</v>
      </c>
      <c r="F19" s="12">
        <v>36248</v>
      </c>
      <c r="G19" s="12">
        <v>21630</v>
      </c>
      <c r="H19" s="12">
        <v>60685</v>
      </c>
      <c r="I19" s="12">
        <v>11761</v>
      </c>
      <c r="J19" s="12">
        <v>22000</v>
      </c>
      <c r="K19" s="12">
        <v>32587</v>
      </c>
      <c r="L19" s="12">
        <v>19689</v>
      </c>
      <c r="M19" s="12">
        <v>67344</v>
      </c>
      <c r="N19" s="12">
        <v>8344</v>
      </c>
      <c r="O19" s="13">
        <f t="shared" si="1"/>
        <v>304364</v>
      </c>
    </row>
    <row r="20" spans="1:15" ht="15">
      <c r="A20" s="25" t="s">
        <v>22</v>
      </c>
      <c r="B20" s="25" t="s">
        <v>22</v>
      </c>
      <c r="C20" s="25" t="s">
        <v>37</v>
      </c>
      <c r="D20" s="12">
        <v>69</v>
      </c>
      <c r="E20" s="12">
        <v>13392</v>
      </c>
      <c r="F20" s="12">
        <v>21847</v>
      </c>
      <c r="G20" s="12">
        <v>13696</v>
      </c>
      <c r="H20" s="12">
        <v>35414</v>
      </c>
      <c r="I20" s="12">
        <v>7735</v>
      </c>
      <c r="J20" s="12">
        <v>12418</v>
      </c>
      <c r="K20" s="12">
        <v>19931</v>
      </c>
      <c r="L20" s="12">
        <v>11996</v>
      </c>
      <c r="M20" s="12">
        <v>40971</v>
      </c>
      <c r="N20" s="12">
        <v>5883</v>
      </c>
      <c r="O20" s="13">
        <f t="shared" si="1"/>
        <v>183283</v>
      </c>
    </row>
    <row r="21" spans="1:15" ht="15">
      <c r="A21" s="25" t="s">
        <v>22</v>
      </c>
      <c r="B21" s="25" t="s">
        <v>22</v>
      </c>
      <c r="C21" s="25" t="s">
        <v>38</v>
      </c>
      <c r="D21" s="12">
        <v>94</v>
      </c>
      <c r="E21" s="12">
        <v>15841</v>
      </c>
      <c r="F21" s="12">
        <v>24100</v>
      </c>
      <c r="G21" s="12">
        <v>19557</v>
      </c>
      <c r="H21" s="12">
        <v>51676</v>
      </c>
      <c r="I21" s="12">
        <v>11185</v>
      </c>
      <c r="J21" s="12">
        <v>14468</v>
      </c>
      <c r="K21" s="12">
        <v>21748</v>
      </c>
      <c r="L21" s="12">
        <v>16436</v>
      </c>
      <c r="M21" s="12">
        <v>57086</v>
      </c>
      <c r="N21" s="12">
        <v>9277</v>
      </c>
      <c r="O21" s="13">
        <f t="shared" si="1"/>
        <v>241374</v>
      </c>
    </row>
    <row r="22" spans="1:15" s="1" customFormat="1" ht="15">
      <c r="A22" s="40" t="s">
        <v>563</v>
      </c>
      <c r="B22" s="40"/>
      <c r="C22" s="40"/>
      <c r="D22" s="14"/>
      <c r="E22" s="14">
        <f>SUM(E12:E21)</f>
        <v>159168</v>
      </c>
      <c r="F22" s="14">
        <f aca="true" t="shared" si="2" ref="F22:O22">SUM(F12:F21)</f>
        <v>248500</v>
      </c>
      <c r="G22" s="14">
        <f t="shared" si="2"/>
        <v>177854</v>
      </c>
      <c r="H22" s="14">
        <f t="shared" si="2"/>
        <v>514126</v>
      </c>
      <c r="I22" s="14">
        <f t="shared" si="2"/>
        <v>98074</v>
      </c>
      <c r="J22" s="14">
        <f t="shared" si="2"/>
        <v>146024</v>
      </c>
      <c r="K22" s="14">
        <f t="shared" si="2"/>
        <v>225130</v>
      </c>
      <c r="L22" s="14">
        <f t="shared" si="2"/>
        <v>154804</v>
      </c>
      <c r="M22" s="14">
        <f t="shared" si="2"/>
        <v>556226</v>
      </c>
      <c r="N22" s="14">
        <f t="shared" si="2"/>
        <v>76061</v>
      </c>
      <c r="O22" s="14">
        <f t="shared" si="2"/>
        <v>2355967</v>
      </c>
    </row>
    <row r="23" spans="1:15" ht="15">
      <c r="A23" s="25" t="s">
        <v>22</v>
      </c>
      <c r="B23" s="25" t="s">
        <v>39</v>
      </c>
      <c r="C23" s="25" t="s">
        <v>40</v>
      </c>
      <c r="D23" s="12">
        <v>18</v>
      </c>
      <c r="E23" s="12">
        <v>34134</v>
      </c>
      <c r="F23" s="12">
        <v>49453</v>
      </c>
      <c r="G23" s="12">
        <v>27932</v>
      </c>
      <c r="H23" s="12">
        <v>85620</v>
      </c>
      <c r="I23" s="12">
        <v>13681</v>
      </c>
      <c r="J23" s="12">
        <v>30890</v>
      </c>
      <c r="K23" s="12">
        <v>43634</v>
      </c>
      <c r="L23" s="12">
        <v>23319</v>
      </c>
      <c r="M23" s="12">
        <v>89808</v>
      </c>
      <c r="N23" s="12">
        <v>9623</v>
      </c>
      <c r="O23" s="13">
        <f aca="true" t="shared" si="3" ref="O23:O29">SUM(E23:N23)</f>
        <v>408094</v>
      </c>
    </row>
    <row r="24" spans="1:15" ht="15">
      <c r="A24" s="25" t="s">
        <v>22</v>
      </c>
      <c r="B24" s="25" t="s">
        <v>39</v>
      </c>
      <c r="C24" s="25" t="s">
        <v>41</v>
      </c>
      <c r="D24" s="12">
        <v>21</v>
      </c>
      <c r="E24" s="12">
        <v>20397</v>
      </c>
      <c r="F24" s="12">
        <v>29353</v>
      </c>
      <c r="G24" s="12">
        <v>16384</v>
      </c>
      <c r="H24" s="12">
        <v>51222</v>
      </c>
      <c r="I24" s="12">
        <v>8472</v>
      </c>
      <c r="J24" s="12">
        <v>18496</v>
      </c>
      <c r="K24" s="12">
        <v>25776</v>
      </c>
      <c r="L24" s="12">
        <v>14052</v>
      </c>
      <c r="M24" s="12">
        <v>54359</v>
      </c>
      <c r="N24" s="12">
        <v>5626</v>
      </c>
      <c r="O24" s="13">
        <f t="shared" si="3"/>
        <v>244137</v>
      </c>
    </row>
    <row r="25" spans="1:15" ht="15">
      <c r="A25" s="25" t="s">
        <v>22</v>
      </c>
      <c r="B25" s="25" t="s">
        <v>39</v>
      </c>
      <c r="C25" s="25" t="s">
        <v>42</v>
      </c>
      <c r="D25" s="12">
        <v>25</v>
      </c>
      <c r="E25" s="12">
        <v>35334</v>
      </c>
      <c r="F25" s="12">
        <v>50025</v>
      </c>
      <c r="G25" s="12">
        <v>28380</v>
      </c>
      <c r="H25" s="12">
        <v>85454</v>
      </c>
      <c r="I25" s="12">
        <v>14725</v>
      </c>
      <c r="J25" s="12">
        <v>32058</v>
      </c>
      <c r="K25" s="12">
        <v>44506</v>
      </c>
      <c r="L25" s="12">
        <v>23965</v>
      </c>
      <c r="M25" s="12">
        <v>90221</v>
      </c>
      <c r="N25" s="12">
        <v>8925</v>
      </c>
      <c r="O25" s="13">
        <f t="shared" si="3"/>
        <v>413593</v>
      </c>
    </row>
    <row r="26" spans="1:15" ht="15">
      <c r="A26" s="25" t="s">
        <v>22</v>
      </c>
      <c r="B26" s="25" t="s">
        <v>39</v>
      </c>
      <c r="C26" s="25" t="s">
        <v>43</v>
      </c>
      <c r="D26" s="12">
        <v>29</v>
      </c>
      <c r="E26" s="12">
        <v>14254</v>
      </c>
      <c r="F26" s="12">
        <v>21446</v>
      </c>
      <c r="G26" s="12">
        <v>12993</v>
      </c>
      <c r="H26" s="12">
        <v>36052</v>
      </c>
      <c r="I26" s="12">
        <v>5925</v>
      </c>
      <c r="J26" s="12">
        <v>12703</v>
      </c>
      <c r="K26" s="12">
        <v>18283</v>
      </c>
      <c r="L26" s="12">
        <v>10275</v>
      </c>
      <c r="M26" s="12">
        <v>37611</v>
      </c>
      <c r="N26" s="12">
        <v>3711</v>
      </c>
      <c r="O26" s="13">
        <f t="shared" si="3"/>
        <v>173253</v>
      </c>
    </row>
    <row r="27" spans="1:15" ht="15">
      <c r="A27" s="25" t="s">
        <v>22</v>
      </c>
      <c r="B27" s="25" t="s">
        <v>39</v>
      </c>
      <c r="C27" s="25" t="s">
        <v>44</v>
      </c>
      <c r="D27" s="12">
        <v>54</v>
      </c>
      <c r="E27" s="12">
        <v>23053</v>
      </c>
      <c r="F27" s="12">
        <v>34193</v>
      </c>
      <c r="G27" s="12">
        <v>18790</v>
      </c>
      <c r="H27" s="12">
        <v>57307</v>
      </c>
      <c r="I27" s="12">
        <v>9328</v>
      </c>
      <c r="J27" s="12">
        <v>20661</v>
      </c>
      <c r="K27" s="12">
        <v>29655</v>
      </c>
      <c r="L27" s="12">
        <v>15981</v>
      </c>
      <c r="M27" s="12">
        <v>61252</v>
      </c>
      <c r="N27" s="12">
        <v>6327</v>
      </c>
      <c r="O27" s="13">
        <f t="shared" si="3"/>
        <v>276547</v>
      </c>
    </row>
    <row r="28" spans="1:15" ht="15">
      <c r="A28" s="25" t="s">
        <v>22</v>
      </c>
      <c r="B28" s="25" t="s">
        <v>39</v>
      </c>
      <c r="C28" s="25" t="s">
        <v>45</v>
      </c>
      <c r="D28" s="12">
        <v>65</v>
      </c>
      <c r="E28" s="12">
        <v>5192</v>
      </c>
      <c r="F28" s="12">
        <v>7825</v>
      </c>
      <c r="G28" s="12">
        <v>5054</v>
      </c>
      <c r="H28" s="12">
        <v>15861</v>
      </c>
      <c r="I28" s="12">
        <v>2613</v>
      </c>
      <c r="J28" s="12">
        <v>4702</v>
      </c>
      <c r="K28" s="12">
        <v>6937</v>
      </c>
      <c r="L28" s="12">
        <v>3852</v>
      </c>
      <c r="M28" s="12">
        <v>13916</v>
      </c>
      <c r="N28" s="12">
        <v>1352</v>
      </c>
      <c r="O28" s="13">
        <f t="shared" si="3"/>
        <v>67304</v>
      </c>
    </row>
    <row r="29" spans="1:15" ht="15">
      <c r="A29" s="25" t="s">
        <v>22</v>
      </c>
      <c r="B29" s="25" t="s">
        <v>39</v>
      </c>
      <c r="C29" s="25" t="s">
        <v>46</v>
      </c>
      <c r="D29" s="12">
        <v>91</v>
      </c>
      <c r="E29" s="12">
        <v>9016</v>
      </c>
      <c r="F29" s="12">
        <v>14194</v>
      </c>
      <c r="G29" s="12">
        <v>8358</v>
      </c>
      <c r="H29" s="12">
        <v>27720</v>
      </c>
      <c r="I29" s="12">
        <v>4288</v>
      </c>
      <c r="J29" s="12">
        <v>8137</v>
      </c>
      <c r="K29" s="12">
        <v>12426</v>
      </c>
      <c r="L29" s="12">
        <v>6654</v>
      </c>
      <c r="M29" s="12">
        <v>26925</v>
      </c>
      <c r="N29" s="12">
        <v>2471</v>
      </c>
      <c r="O29" s="13">
        <f t="shared" si="3"/>
        <v>120189</v>
      </c>
    </row>
    <row r="30" spans="1:15" s="1" customFormat="1" ht="15">
      <c r="A30" s="40" t="s">
        <v>564</v>
      </c>
      <c r="B30" s="40"/>
      <c r="C30" s="40"/>
      <c r="D30" s="14"/>
      <c r="E30" s="14">
        <f>SUM(E23:E29)</f>
        <v>141380</v>
      </c>
      <c r="F30" s="14">
        <f aca="true" t="shared" si="4" ref="F30:O30">SUM(F23:F29)</f>
        <v>206489</v>
      </c>
      <c r="G30" s="14">
        <f t="shared" si="4"/>
        <v>117891</v>
      </c>
      <c r="H30" s="14">
        <f t="shared" si="4"/>
        <v>359236</v>
      </c>
      <c r="I30" s="14">
        <f t="shared" si="4"/>
        <v>59032</v>
      </c>
      <c r="J30" s="14">
        <f t="shared" si="4"/>
        <v>127647</v>
      </c>
      <c r="K30" s="14">
        <f t="shared" si="4"/>
        <v>181217</v>
      </c>
      <c r="L30" s="14">
        <f t="shared" si="4"/>
        <v>98098</v>
      </c>
      <c r="M30" s="14">
        <f t="shared" si="4"/>
        <v>374092</v>
      </c>
      <c r="N30" s="14">
        <f t="shared" si="4"/>
        <v>38035</v>
      </c>
      <c r="O30" s="14">
        <f t="shared" si="4"/>
        <v>1703117</v>
      </c>
    </row>
    <row r="31" spans="1:15" ht="15">
      <c r="A31" s="25" t="s">
        <v>22</v>
      </c>
      <c r="B31" s="25" t="s">
        <v>71</v>
      </c>
      <c r="C31" s="25" t="s">
        <v>72</v>
      </c>
      <c r="D31" s="12">
        <v>40</v>
      </c>
      <c r="E31" s="12">
        <v>11682</v>
      </c>
      <c r="F31" s="12">
        <v>19124</v>
      </c>
      <c r="G31" s="12">
        <v>15109</v>
      </c>
      <c r="H31" s="12">
        <v>45880</v>
      </c>
      <c r="I31" s="12">
        <v>9280</v>
      </c>
      <c r="J31" s="12">
        <v>10996</v>
      </c>
      <c r="K31" s="12">
        <v>17736</v>
      </c>
      <c r="L31" s="12">
        <v>13605</v>
      </c>
      <c r="M31" s="12">
        <v>49544</v>
      </c>
      <c r="N31" s="12">
        <v>7161</v>
      </c>
      <c r="O31" s="13">
        <f>SUM(E31:N31)</f>
        <v>200117</v>
      </c>
    </row>
    <row r="32" spans="1:15" ht="15">
      <c r="A32" s="25" t="s">
        <v>22</v>
      </c>
      <c r="B32" s="25" t="s">
        <v>71</v>
      </c>
      <c r="C32" s="25" t="s">
        <v>73</v>
      </c>
      <c r="D32" s="12">
        <v>43</v>
      </c>
      <c r="E32" s="12">
        <v>8109</v>
      </c>
      <c r="F32" s="12">
        <v>12788</v>
      </c>
      <c r="G32" s="12">
        <v>9324</v>
      </c>
      <c r="H32" s="12">
        <v>28306</v>
      </c>
      <c r="I32" s="12">
        <v>6482</v>
      </c>
      <c r="J32" s="12">
        <v>7450</v>
      </c>
      <c r="K32" s="12">
        <v>11806</v>
      </c>
      <c r="L32" s="12">
        <v>8354</v>
      </c>
      <c r="M32" s="12">
        <v>32715</v>
      </c>
      <c r="N32" s="12">
        <v>5030</v>
      </c>
      <c r="O32" s="13">
        <f>SUM(E32:N32)</f>
        <v>130364</v>
      </c>
    </row>
    <row r="33" spans="1:15" ht="15">
      <c r="A33" s="25" t="s">
        <v>22</v>
      </c>
      <c r="B33" s="25" t="s">
        <v>71</v>
      </c>
      <c r="C33" s="25" t="s">
        <v>74</v>
      </c>
      <c r="D33" s="12">
        <v>73</v>
      </c>
      <c r="E33" s="12">
        <v>14382</v>
      </c>
      <c r="F33" s="12">
        <v>21857</v>
      </c>
      <c r="G33" s="12">
        <v>15500</v>
      </c>
      <c r="H33" s="12">
        <v>43699</v>
      </c>
      <c r="I33" s="12">
        <v>10141</v>
      </c>
      <c r="J33" s="12">
        <v>13792</v>
      </c>
      <c r="K33" s="12">
        <v>20582</v>
      </c>
      <c r="L33" s="12">
        <v>14173</v>
      </c>
      <c r="M33" s="12">
        <v>52654</v>
      </c>
      <c r="N33" s="12">
        <v>7638</v>
      </c>
      <c r="O33" s="13">
        <f>SUM(E33:N33)</f>
        <v>214418</v>
      </c>
    </row>
    <row r="34" spans="1:15" ht="15">
      <c r="A34" s="25" t="s">
        <v>22</v>
      </c>
      <c r="B34" s="25" t="s">
        <v>71</v>
      </c>
      <c r="C34" s="25" t="s">
        <v>75</v>
      </c>
      <c r="D34" s="12">
        <v>84</v>
      </c>
      <c r="E34" s="12">
        <v>10353</v>
      </c>
      <c r="F34" s="12">
        <v>15121</v>
      </c>
      <c r="G34" s="12">
        <v>10843</v>
      </c>
      <c r="H34" s="12">
        <v>31065</v>
      </c>
      <c r="I34" s="12">
        <v>6690</v>
      </c>
      <c r="J34" s="12">
        <v>9888</v>
      </c>
      <c r="K34" s="12">
        <v>14098</v>
      </c>
      <c r="L34" s="12">
        <v>9191</v>
      </c>
      <c r="M34" s="12">
        <v>37085</v>
      </c>
      <c r="N34" s="12">
        <v>4998</v>
      </c>
      <c r="O34" s="13">
        <f>SUM(E34:N34)</f>
        <v>149332</v>
      </c>
    </row>
    <row r="35" spans="1:15" s="1" customFormat="1" ht="15">
      <c r="A35" s="40" t="s">
        <v>565</v>
      </c>
      <c r="B35" s="40"/>
      <c r="C35" s="40"/>
      <c r="D35" s="15"/>
      <c r="E35" s="15">
        <f>SUM(E31:E34)</f>
        <v>44526</v>
      </c>
      <c r="F35" s="15">
        <f aca="true" t="shared" si="5" ref="F35:O35">SUM(F31:F34)</f>
        <v>68890</v>
      </c>
      <c r="G35" s="15">
        <f t="shared" si="5"/>
        <v>50776</v>
      </c>
      <c r="H35" s="15">
        <f t="shared" si="5"/>
        <v>148950</v>
      </c>
      <c r="I35" s="15">
        <f t="shared" si="5"/>
        <v>32593</v>
      </c>
      <c r="J35" s="15">
        <f t="shared" si="5"/>
        <v>42126</v>
      </c>
      <c r="K35" s="15">
        <f t="shared" si="5"/>
        <v>64222</v>
      </c>
      <c r="L35" s="15">
        <f t="shared" si="5"/>
        <v>45323</v>
      </c>
      <c r="M35" s="15">
        <f t="shared" si="5"/>
        <v>171998</v>
      </c>
      <c r="N35" s="15">
        <f t="shared" si="5"/>
        <v>24827</v>
      </c>
      <c r="O35" s="15">
        <f t="shared" si="5"/>
        <v>694231</v>
      </c>
    </row>
    <row r="36" spans="1:15" s="1" customFormat="1" ht="15">
      <c r="A36" s="25" t="s">
        <v>22</v>
      </c>
      <c r="B36" s="25" t="s">
        <v>123</v>
      </c>
      <c r="C36" s="25" t="s">
        <v>124</v>
      </c>
      <c r="D36" s="12">
        <v>38</v>
      </c>
      <c r="E36" s="12">
        <v>21171</v>
      </c>
      <c r="F36" s="12">
        <v>32706</v>
      </c>
      <c r="G36" s="12">
        <v>22469</v>
      </c>
      <c r="H36" s="12">
        <v>63708</v>
      </c>
      <c r="I36" s="12">
        <v>12330</v>
      </c>
      <c r="J36" s="12">
        <v>19141</v>
      </c>
      <c r="K36" s="12">
        <v>29233</v>
      </c>
      <c r="L36" s="12">
        <v>19363</v>
      </c>
      <c r="M36" s="12">
        <v>75217</v>
      </c>
      <c r="N36" s="12">
        <v>9621</v>
      </c>
      <c r="O36" s="13">
        <f aca="true" t="shared" si="6" ref="O36:O42">SUM(E36:N36)</f>
        <v>304959</v>
      </c>
    </row>
    <row r="37" spans="1:15" s="1" customFormat="1" ht="15">
      <c r="A37" s="25" t="s">
        <v>22</v>
      </c>
      <c r="B37" s="25" t="s">
        <v>123</v>
      </c>
      <c r="C37" s="25" t="s">
        <v>125</v>
      </c>
      <c r="D37" s="12">
        <v>52</v>
      </c>
      <c r="E37" s="12">
        <v>8729</v>
      </c>
      <c r="F37" s="12">
        <v>12030</v>
      </c>
      <c r="G37" s="12">
        <v>7776</v>
      </c>
      <c r="H37" s="12">
        <v>25380</v>
      </c>
      <c r="I37" s="12">
        <v>4365</v>
      </c>
      <c r="J37" s="12">
        <v>8093</v>
      </c>
      <c r="K37" s="12">
        <v>11214</v>
      </c>
      <c r="L37" s="12">
        <v>6652</v>
      </c>
      <c r="M37" s="12">
        <v>29478</v>
      </c>
      <c r="N37" s="12">
        <v>3320</v>
      </c>
      <c r="O37" s="13">
        <f t="shared" si="6"/>
        <v>117037</v>
      </c>
    </row>
    <row r="38" spans="1:15" s="1" customFormat="1" ht="15">
      <c r="A38" s="25" t="s">
        <v>22</v>
      </c>
      <c r="B38" s="25" t="s">
        <v>123</v>
      </c>
      <c r="C38" s="25" t="s">
        <v>126</v>
      </c>
      <c r="D38" s="12">
        <v>55</v>
      </c>
      <c r="E38" s="12">
        <v>4782</v>
      </c>
      <c r="F38" s="12">
        <v>6864</v>
      </c>
      <c r="G38" s="12">
        <v>5203</v>
      </c>
      <c r="H38" s="12">
        <v>15205</v>
      </c>
      <c r="I38" s="12">
        <v>3155</v>
      </c>
      <c r="J38" s="12">
        <v>4491</v>
      </c>
      <c r="K38" s="12">
        <v>6450</v>
      </c>
      <c r="L38" s="12">
        <v>4747</v>
      </c>
      <c r="M38" s="12">
        <v>17184</v>
      </c>
      <c r="N38" s="12">
        <v>2624</v>
      </c>
      <c r="O38" s="13">
        <f t="shared" si="6"/>
        <v>70705</v>
      </c>
    </row>
    <row r="39" spans="1:15" s="1" customFormat="1" ht="15">
      <c r="A39" s="25" t="s">
        <v>22</v>
      </c>
      <c r="B39" s="25" t="s">
        <v>123</v>
      </c>
      <c r="C39" s="25" t="s">
        <v>127</v>
      </c>
      <c r="D39" s="12">
        <v>57</v>
      </c>
      <c r="E39" s="12">
        <v>23681</v>
      </c>
      <c r="F39" s="12">
        <v>32738</v>
      </c>
      <c r="G39" s="12">
        <v>22326</v>
      </c>
      <c r="H39" s="12">
        <v>75181</v>
      </c>
      <c r="I39" s="12">
        <v>12595</v>
      </c>
      <c r="J39" s="12">
        <v>21710</v>
      </c>
      <c r="K39" s="12">
        <v>29785</v>
      </c>
      <c r="L39" s="12">
        <v>18498</v>
      </c>
      <c r="M39" s="12">
        <v>79594</v>
      </c>
      <c r="N39" s="12">
        <v>9127</v>
      </c>
      <c r="O39" s="13">
        <f t="shared" si="6"/>
        <v>325235</v>
      </c>
    </row>
    <row r="40" spans="1:15" s="1" customFormat="1" ht="15">
      <c r="A40" s="25" t="s">
        <v>22</v>
      </c>
      <c r="B40" s="25" t="s">
        <v>123</v>
      </c>
      <c r="C40" s="25" t="s">
        <v>128</v>
      </c>
      <c r="D40" s="12">
        <v>66</v>
      </c>
      <c r="E40" s="12">
        <v>14008</v>
      </c>
      <c r="F40" s="12">
        <v>19021</v>
      </c>
      <c r="G40" s="12">
        <v>14065</v>
      </c>
      <c r="H40" s="12">
        <v>48748</v>
      </c>
      <c r="I40" s="12">
        <v>8557</v>
      </c>
      <c r="J40" s="12">
        <v>12695</v>
      </c>
      <c r="K40" s="12">
        <v>17710</v>
      </c>
      <c r="L40" s="12">
        <v>11419</v>
      </c>
      <c r="M40" s="12">
        <v>49874</v>
      </c>
      <c r="N40" s="12">
        <v>5981</v>
      </c>
      <c r="O40" s="13">
        <f t="shared" si="6"/>
        <v>202078</v>
      </c>
    </row>
    <row r="41" spans="1:15" s="1" customFormat="1" ht="15">
      <c r="A41" s="25" t="s">
        <v>22</v>
      </c>
      <c r="B41" s="25" t="s">
        <v>123</v>
      </c>
      <c r="C41" s="25" t="s">
        <v>129</v>
      </c>
      <c r="D41" s="12">
        <v>76</v>
      </c>
      <c r="E41" s="12">
        <v>7201</v>
      </c>
      <c r="F41" s="12">
        <v>11630</v>
      </c>
      <c r="G41" s="12">
        <v>9315</v>
      </c>
      <c r="H41" s="12">
        <v>25110</v>
      </c>
      <c r="I41" s="12">
        <v>5747</v>
      </c>
      <c r="J41" s="12">
        <v>6821</v>
      </c>
      <c r="K41" s="12">
        <v>10480</v>
      </c>
      <c r="L41" s="12">
        <v>7541</v>
      </c>
      <c r="M41" s="12">
        <v>29749</v>
      </c>
      <c r="N41" s="12">
        <v>4460</v>
      </c>
      <c r="O41" s="13">
        <f t="shared" si="6"/>
        <v>118054</v>
      </c>
    </row>
    <row r="42" spans="1:15" s="1" customFormat="1" ht="15">
      <c r="A42" s="25" t="s">
        <v>22</v>
      </c>
      <c r="B42" s="25" t="s">
        <v>123</v>
      </c>
      <c r="C42" s="25" t="s">
        <v>130</v>
      </c>
      <c r="D42" s="12">
        <v>95</v>
      </c>
      <c r="E42" s="12">
        <v>21716</v>
      </c>
      <c r="F42" s="12">
        <v>30986</v>
      </c>
      <c r="G42" s="12">
        <v>22531</v>
      </c>
      <c r="H42" s="12">
        <v>75388</v>
      </c>
      <c r="I42" s="12">
        <v>12914</v>
      </c>
      <c r="J42" s="12">
        <v>20077</v>
      </c>
      <c r="K42" s="12">
        <v>28963</v>
      </c>
      <c r="L42" s="12">
        <v>19913</v>
      </c>
      <c r="M42" s="12">
        <v>80051</v>
      </c>
      <c r="N42" s="12">
        <v>10174</v>
      </c>
      <c r="O42" s="13">
        <f t="shared" si="6"/>
        <v>322713</v>
      </c>
    </row>
    <row r="43" spans="1:15" s="1" customFormat="1" ht="15">
      <c r="A43" s="40" t="s">
        <v>630</v>
      </c>
      <c r="B43" s="40"/>
      <c r="C43" s="40"/>
      <c r="D43" s="14"/>
      <c r="E43" s="14">
        <f>SUM(E36:E42)</f>
        <v>101288</v>
      </c>
      <c r="F43" s="14">
        <f aca="true" t="shared" si="7" ref="F43:O43">SUM(F36:F42)</f>
        <v>145975</v>
      </c>
      <c r="G43" s="14">
        <f t="shared" si="7"/>
        <v>103685</v>
      </c>
      <c r="H43" s="14">
        <f t="shared" si="7"/>
        <v>328720</v>
      </c>
      <c r="I43" s="14">
        <f t="shared" si="7"/>
        <v>59663</v>
      </c>
      <c r="J43" s="14">
        <f t="shared" si="7"/>
        <v>93028</v>
      </c>
      <c r="K43" s="14">
        <f t="shared" si="7"/>
        <v>133835</v>
      </c>
      <c r="L43" s="14">
        <f t="shared" si="7"/>
        <v>88133</v>
      </c>
      <c r="M43" s="14">
        <f t="shared" si="7"/>
        <v>361147</v>
      </c>
      <c r="N43" s="14">
        <f t="shared" si="7"/>
        <v>45307</v>
      </c>
      <c r="O43" s="14">
        <f t="shared" si="7"/>
        <v>1460781</v>
      </c>
    </row>
    <row r="44" spans="1:15" s="1" customFormat="1" ht="15">
      <c r="A44" s="25" t="s">
        <v>22</v>
      </c>
      <c r="B44" s="25" t="s">
        <v>131</v>
      </c>
      <c r="C44" s="25" t="s">
        <v>132</v>
      </c>
      <c r="D44" s="12">
        <v>14</v>
      </c>
      <c r="E44" s="12">
        <v>10621</v>
      </c>
      <c r="F44" s="12">
        <v>15365</v>
      </c>
      <c r="G44" s="12">
        <v>11222</v>
      </c>
      <c r="H44" s="12">
        <v>34995</v>
      </c>
      <c r="I44" s="12">
        <v>6878</v>
      </c>
      <c r="J44" s="12">
        <v>9584</v>
      </c>
      <c r="K44" s="12">
        <v>13967</v>
      </c>
      <c r="L44" s="12">
        <v>9537</v>
      </c>
      <c r="M44" s="12">
        <v>38272</v>
      </c>
      <c r="N44" s="12">
        <v>4815</v>
      </c>
      <c r="O44" s="13">
        <f aca="true" t="shared" si="8" ref="O44:O49">SUM(E44:N44)</f>
        <v>155256</v>
      </c>
    </row>
    <row r="45" spans="1:15" s="1" customFormat="1" ht="15">
      <c r="A45" s="25" t="s">
        <v>22</v>
      </c>
      <c r="B45" s="25" t="s">
        <v>131</v>
      </c>
      <c r="C45" s="25" t="s">
        <v>133</v>
      </c>
      <c r="D45" s="12">
        <v>47</v>
      </c>
      <c r="E45" s="12">
        <v>4397</v>
      </c>
      <c r="F45" s="12">
        <v>6803</v>
      </c>
      <c r="G45" s="12">
        <v>5476</v>
      </c>
      <c r="H45" s="12">
        <v>17327</v>
      </c>
      <c r="I45" s="12">
        <v>3593</v>
      </c>
      <c r="J45" s="12">
        <v>3985</v>
      </c>
      <c r="K45" s="12">
        <v>6218</v>
      </c>
      <c r="L45" s="12">
        <v>4882</v>
      </c>
      <c r="M45" s="12">
        <v>18621</v>
      </c>
      <c r="N45" s="12">
        <v>2832</v>
      </c>
      <c r="O45" s="13">
        <f t="shared" si="8"/>
        <v>74134</v>
      </c>
    </row>
    <row r="46" spans="1:15" s="1" customFormat="1" ht="15">
      <c r="A46" s="25" t="s">
        <v>22</v>
      </c>
      <c r="B46" s="25" t="s">
        <v>131</v>
      </c>
      <c r="C46" s="25" t="s">
        <v>134</v>
      </c>
      <c r="D46" s="12">
        <v>58</v>
      </c>
      <c r="E46" s="12">
        <v>16088</v>
      </c>
      <c r="F46" s="12">
        <v>26216</v>
      </c>
      <c r="G46" s="12">
        <v>19223</v>
      </c>
      <c r="H46" s="12">
        <v>58524</v>
      </c>
      <c r="I46" s="12">
        <v>11889</v>
      </c>
      <c r="J46" s="12">
        <v>15001</v>
      </c>
      <c r="K46" s="12">
        <v>23977</v>
      </c>
      <c r="L46" s="12">
        <v>16443</v>
      </c>
      <c r="M46" s="12">
        <v>67460</v>
      </c>
      <c r="N46" s="12">
        <v>8706</v>
      </c>
      <c r="O46" s="13">
        <f t="shared" si="8"/>
        <v>263527</v>
      </c>
    </row>
    <row r="47" spans="1:15" s="1" customFormat="1" ht="15">
      <c r="A47" s="25" t="s">
        <v>22</v>
      </c>
      <c r="B47" s="25" t="s">
        <v>131</v>
      </c>
      <c r="C47" s="25" t="s">
        <v>135</v>
      </c>
      <c r="D47" s="12">
        <v>76</v>
      </c>
      <c r="E47" s="12">
        <v>11514</v>
      </c>
      <c r="F47" s="12">
        <v>17858</v>
      </c>
      <c r="G47" s="12">
        <v>12601</v>
      </c>
      <c r="H47" s="12">
        <v>41222</v>
      </c>
      <c r="I47" s="12">
        <v>8067</v>
      </c>
      <c r="J47" s="12">
        <v>10926</v>
      </c>
      <c r="K47" s="12">
        <v>16258</v>
      </c>
      <c r="L47" s="12">
        <v>10751</v>
      </c>
      <c r="M47" s="12">
        <v>43221</v>
      </c>
      <c r="N47" s="12">
        <v>6402</v>
      </c>
      <c r="O47" s="13">
        <f t="shared" si="8"/>
        <v>178820</v>
      </c>
    </row>
    <row r="48" spans="1:15" s="1" customFormat="1" ht="15">
      <c r="A48" s="25" t="s">
        <v>22</v>
      </c>
      <c r="B48" s="25" t="s">
        <v>131</v>
      </c>
      <c r="C48" s="25" t="s">
        <v>136</v>
      </c>
      <c r="D48" s="12">
        <v>80</v>
      </c>
      <c r="E48" s="12">
        <v>14749</v>
      </c>
      <c r="F48" s="12">
        <v>21977</v>
      </c>
      <c r="G48" s="12">
        <v>15453</v>
      </c>
      <c r="H48" s="12">
        <v>52566</v>
      </c>
      <c r="I48" s="12">
        <v>10221</v>
      </c>
      <c r="J48" s="12">
        <v>13773</v>
      </c>
      <c r="K48" s="12">
        <v>20230</v>
      </c>
      <c r="L48" s="12">
        <v>14242</v>
      </c>
      <c r="M48" s="12">
        <v>56392</v>
      </c>
      <c r="N48" s="12">
        <v>7496</v>
      </c>
      <c r="O48" s="13">
        <f t="shared" si="8"/>
        <v>227099</v>
      </c>
    </row>
    <row r="49" spans="1:15" s="1" customFormat="1" ht="15">
      <c r="A49" s="25" t="s">
        <v>22</v>
      </c>
      <c r="B49" s="25" t="s">
        <v>131</v>
      </c>
      <c r="C49" s="25" t="s">
        <v>137</v>
      </c>
      <c r="D49" s="12">
        <v>87</v>
      </c>
      <c r="E49" s="12">
        <v>12537</v>
      </c>
      <c r="F49" s="12">
        <v>18953</v>
      </c>
      <c r="G49" s="12">
        <v>15637</v>
      </c>
      <c r="H49" s="12">
        <v>50149</v>
      </c>
      <c r="I49" s="12">
        <v>9851</v>
      </c>
      <c r="J49" s="12">
        <v>11681</v>
      </c>
      <c r="K49" s="12">
        <v>17819</v>
      </c>
      <c r="L49" s="12">
        <v>14223</v>
      </c>
      <c r="M49" s="12">
        <v>53245</v>
      </c>
      <c r="N49" s="12">
        <v>8137</v>
      </c>
      <c r="O49" s="13">
        <f t="shared" si="8"/>
        <v>212232</v>
      </c>
    </row>
    <row r="50" spans="1:15" s="1" customFormat="1" ht="15">
      <c r="A50" s="40" t="s">
        <v>631</v>
      </c>
      <c r="B50" s="40"/>
      <c r="C50" s="40"/>
      <c r="D50" s="14"/>
      <c r="E50" s="14">
        <f>SUM(E44:E49)</f>
        <v>69906</v>
      </c>
      <c r="F50" s="14">
        <f aca="true" t="shared" si="9" ref="F50:O50">SUM(F44:F49)</f>
        <v>107172</v>
      </c>
      <c r="G50" s="14">
        <f t="shared" si="9"/>
        <v>79612</v>
      </c>
      <c r="H50" s="14">
        <f t="shared" si="9"/>
        <v>254783</v>
      </c>
      <c r="I50" s="14">
        <f t="shared" si="9"/>
        <v>50499</v>
      </c>
      <c r="J50" s="14">
        <f t="shared" si="9"/>
        <v>64950</v>
      </c>
      <c r="K50" s="14">
        <f t="shared" si="9"/>
        <v>98469</v>
      </c>
      <c r="L50" s="14">
        <f t="shared" si="9"/>
        <v>70078</v>
      </c>
      <c r="M50" s="14">
        <f t="shared" si="9"/>
        <v>277211</v>
      </c>
      <c r="N50" s="14">
        <f t="shared" si="9"/>
        <v>38388</v>
      </c>
      <c r="O50" s="14">
        <f t="shared" si="9"/>
        <v>1111068</v>
      </c>
    </row>
    <row r="51" spans="1:15" s="2" customFormat="1" ht="15">
      <c r="A51" s="41" t="s">
        <v>566</v>
      </c>
      <c r="B51" s="41"/>
      <c r="C51" s="41"/>
      <c r="D51" s="16"/>
      <c r="E51" s="16">
        <f>+E50+E43+E35+E30+E22+E11</f>
        <v>567979</v>
      </c>
      <c r="F51" s="16">
        <f aca="true" t="shared" si="10" ref="F51:O51">+F50+F43+F35+F30+F22+F11</f>
        <v>854762</v>
      </c>
      <c r="G51" s="16">
        <f t="shared" si="10"/>
        <v>590466</v>
      </c>
      <c r="H51" s="16">
        <f t="shared" si="10"/>
        <v>1807165</v>
      </c>
      <c r="I51" s="16">
        <f t="shared" si="10"/>
        <v>338738</v>
      </c>
      <c r="J51" s="16">
        <f t="shared" si="10"/>
        <v>521311</v>
      </c>
      <c r="K51" s="16">
        <f t="shared" si="10"/>
        <v>774682</v>
      </c>
      <c r="L51" s="16">
        <f t="shared" si="10"/>
        <v>505886</v>
      </c>
      <c r="M51" s="16">
        <f t="shared" si="10"/>
        <v>1961696</v>
      </c>
      <c r="N51" s="16">
        <f t="shared" si="10"/>
        <v>251033</v>
      </c>
      <c r="O51" s="16">
        <f t="shared" si="10"/>
        <v>8173718</v>
      </c>
    </row>
    <row r="52" spans="1:15" ht="15">
      <c r="A52" s="25" t="s">
        <v>11</v>
      </c>
      <c r="B52" s="25" t="s">
        <v>12</v>
      </c>
      <c r="C52" s="25" t="s">
        <v>13</v>
      </c>
      <c r="D52" s="22" t="s">
        <v>656</v>
      </c>
      <c r="E52" s="12">
        <v>14204</v>
      </c>
      <c r="F52" s="12">
        <v>21642</v>
      </c>
      <c r="G52" s="12">
        <v>17570</v>
      </c>
      <c r="H52" s="12">
        <v>68692</v>
      </c>
      <c r="I52" s="12">
        <v>11406</v>
      </c>
      <c r="J52" s="12">
        <v>12720</v>
      </c>
      <c r="K52" s="12">
        <v>19515</v>
      </c>
      <c r="L52" s="12">
        <v>14863</v>
      </c>
      <c r="M52" s="12">
        <v>67787</v>
      </c>
      <c r="N52" s="12">
        <v>8874</v>
      </c>
      <c r="O52" s="12">
        <v>257273</v>
      </c>
    </row>
    <row r="53" spans="1:15" ht="15">
      <c r="A53" s="25" t="s">
        <v>11</v>
      </c>
      <c r="B53" s="25" t="s">
        <v>12</v>
      </c>
      <c r="C53" s="25" t="s">
        <v>14</v>
      </c>
      <c r="D53" s="12">
        <v>14</v>
      </c>
      <c r="E53" s="12">
        <v>9681</v>
      </c>
      <c r="F53" s="12">
        <v>14702</v>
      </c>
      <c r="G53" s="12">
        <v>10358</v>
      </c>
      <c r="H53" s="12">
        <v>31620</v>
      </c>
      <c r="I53" s="12">
        <v>6091</v>
      </c>
      <c r="J53" s="12">
        <v>8720</v>
      </c>
      <c r="K53" s="12">
        <v>13300</v>
      </c>
      <c r="L53" s="12">
        <v>8198</v>
      </c>
      <c r="M53" s="12">
        <v>32352</v>
      </c>
      <c r="N53" s="12">
        <v>4840</v>
      </c>
      <c r="O53" s="12">
        <v>139862</v>
      </c>
    </row>
    <row r="54" spans="1:15" ht="15">
      <c r="A54" s="25" t="s">
        <v>11</v>
      </c>
      <c r="B54" s="25" t="s">
        <v>12</v>
      </c>
      <c r="C54" s="25" t="s">
        <v>15</v>
      </c>
      <c r="D54" s="12">
        <v>34</v>
      </c>
      <c r="E54" s="12">
        <v>7323</v>
      </c>
      <c r="F54" s="12">
        <v>11633</v>
      </c>
      <c r="G54" s="12">
        <v>9220</v>
      </c>
      <c r="H54" s="12">
        <v>35459</v>
      </c>
      <c r="I54" s="12">
        <v>5692</v>
      </c>
      <c r="J54" s="12">
        <v>6827</v>
      </c>
      <c r="K54" s="12">
        <v>10676</v>
      </c>
      <c r="L54" s="12">
        <v>7788</v>
      </c>
      <c r="M54" s="12">
        <v>35088</v>
      </c>
      <c r="N54" s="12">
        <v>4712</v>
      </c>
      <c r="O54" s="12">
        <v>134418</v>
      </c>
    </row>
    <row r="55" spans="1:15" ht="15">
      <c r="A55" s="25" t="s">
        <v>11</v>
      </c>
      <c r="B55" s="25" t="s">
        <v>12</v>
      </c>
      <c r="C55" s="25" t="s">
        <v>16</v>
      </c>
      <c r="D55" s="12">
        <v>38</v>
      </c>
      <c r="E55" s="12">
        <v>6011</v>
      </c>
      <c r="F55" s="12">
        <v>9276</v>
      </c>
      <c r="G55" s="12">
        <v>6468</v>
      </c>
      <c r="H55" s="12">
        <v>24286</v>
      </c>
      <c r="I55" s="12">
        <v>4725</v>
      </c>
      <c r="J55" s="12">
        <v>5663</v>
      </c>
      <c r="K55" s="12">
        <v>8498</v>
      </c>
      <c r="L55" s="12">
        <v>5903</v>
      </c>
      <c r="M55" s="12">
        <v>25668</v>
      </c>
      <c r="N55" s="12">
        <v>3595</v>
      </c>
      <c r="O55" s="12">
        <v>100093</v>
      </c>
    </row>
    <row r="56" spans="1:15" ht="15">
      <c r="A56" s="25" t="s">
        <v>11</v>
      </c>
      <c r="B56" s="25" t="s">
        <v>12</v>
      </c>
      <c r="C56" s="25" t="s">
        <v>17</v>
      </c>
      <c r="D56" s="12">
        <v>56</v>
      </c>
      <c r="E56" s="12">
        <v>9250</v>
      </c>
      <c r="F56" s="12">
        <v>13299</v>
      </c>
      <c r="G56" s="12">
        <v>9409</v>
      </c>
      <c r="H56" s="12">
        <v>28205</v>
      </c>
      <c r="I56" s="12">
        <v>4568</v>
      </c>
      <c r="J56" s="12">
        <v>8630</v>
      </c>
      <c r="K56" s="12">
        <v>12267</v>
      </c>
      <c r="L56" s="12">
        <v>7843</v>
      </c>
      <c r="M56" s="12">
        <v>28984</v>
      </c>
      <c r="N56" s="12">
        <v>3763</v>
      </c>
      <c r="O56" s="12">
        <v>126218</v>
      </c>
    </row>
    <row r="57" spans="1:15" ht="15">
      <c r="A57" s="25" t="s">
        <v>11</v>
      </c>
      <c r="B57" s="25" t="s">
        <v>12</v>
      </c>
      <c r="C57" s="25" t="s">
        <v>18</v>
      </c>
      <c r="D57" s="12">
        <v>58</v>
      </c>
      <c r="E57" s="12">
        <v>8769</v>
      </c>
      <c r="F57" s="12">
        <v>12915</v>
      </c>
      <c r="G57" s="12">
        <v>10076</v>
      </c>
      <c r="H57" s="12">
        <v>43526</v>
      </c>
      <c r="I57" s="12">
        <v>5533</v>
      </c>
      <c r="J57" s="12">
        <v>7873</v>
      </c>
      <c r="K57" s="12">
        <v>12086</v>
      </c>
      <c r="L57" s="12">
        <v>8184</v>
      </c>
      <c r="M57" s="12">
        <v>36372</v>
      </c>
      <c r="N57" s="12">
        <v>3696</v>
      </c>
      <c r="O57" s="12">
        <v>149030</v>
      </c>
    </row>
    <row r="58" spans="1:15" ht="15">
      <c r="A58" s="25" t="s">
        <v>11</v>
      </c>
      <c r="B58" s="25" t="s">
        <v>12</v>
      </c>
      <c r="C58" s="25" t="s">
        <v>19</v>
      </c>
      <c r="D58" s="12">
        <v>60</v>
      </c>
      <c r="E58" s="12">
        <v>22677</v>
      </c>
      <c r="F58" s="12">
        <v>33505</v>
      </c>
      <c r="G58" s="12">
        <v>24305</v>
      </c>
      <c r="H58" s="12">
        <v>81702</v>
      </c>
      <c r="I58" s="12">
        <v>16487</v>
      </c>
      <c r="J58" s="12">
        <v>20698</v>
      </c>
      <c r="K58" s="12">
        <v>30338</v>
      </c>
      <c r="L58" s="12">
        <v>20226</v>
      </c>
      <c r="M58" s="12">
        <v>87160</v>
      </c>
      <c r="N58" s="12">
        <v>12453</v>
      </c>
      <c r="O58" s="12">
        <v>349551</v>
      </c>
    </row>
    <row r="59" spans="1:15" ht="15">
      <c r="A59" s="25" t="s">
        <v>11</v>
      </c>
      <c r="B59" s="25" t="s">
        <v>12</v>
      </c>
      <c r="C59" s="25" t="s">
        <v>20</v>
      </c>
      <c r="D59" s="12">
        <v>73</v>
      </c>
      <c r="E59" s="12">
        <v>10238</v>
      </c>
      <c r="F59" s="12">
        <v>14481</v>
      </c>
      <c r="G59" s="12">
        <v>11474</v>
      </c>
      <c r="H59" s="12">
        <v>47699</v>
      </c>
      <c r="I59" s="12">
        <v>8167</v>
      </c>
      <c r="J59" s="12">
        <v>9071</v>
      </c>
      <c r="K59" s="12">
        <v>13347</v>
      </c>
      <c r="L59" s="12">
        <v>10073</v>
      </c>
      <c r="M59" s="12">
        <v>47473</v>
      </c>
      <c r="N59" s="12">
        <v>6480</v>
      </c>
      <c r="O59" s="12">
        <v>178503</v>
      </c>
    </row>
    <row r="60" spans="1:15" ht="15">
      <c r="A60" s="25" t="s">
        <v>11</v>
      </c>
      <c r="B60" s="25" t="s">
        <v>12</v>
      </c>
      <c r="C60" s="25" t="s">
        <v>21</v>
      </c>
      <c r="D60" s="12">
        <v>77</v>
      </c>
      <c r="E60" s="12">
        <v>7544</v>
      </c>
      <c r="F60" s="12">
        <v>10426</v>
      </c>
      <c r="G60" s="12">
        <v>7852</v>
      </c>
      <c r="H60" s="12">
        <v>31278</v>
      </c>
      <c r="I60" s="12">
        <v>4699</v>
      </c>
      <c r="J60" s="12">
        <v>6644</v>
      </c>
      <c r="K60" s="12">
        <v>9798</v>
      </c>
      <c r="L60" s="12">
        <v>6202</v>
      </c>
      <c r="M60" s="12">
        <v>26331</v>
      </c>
      <c r="N60" s="12">
        <v>3309</v>
      </c>
      <c r="O60" s="12">
        <v>114083</v>
      </c>
    </row>
    <row r="61" spans="1:15" s="1" customFormat="1" ht="15">
      <c r="A61" s="40" t="s">
        <v>568</v>
      </c>
      <c r="B61" s="40"/>
      <c r="C61" s="40"/>
      <c r="D61" s="14"/>
      <c r="E61" s="14">
        <f>SUM(E52:E60)</f>
        <v>95697</v>
      </c>
      <c r="F61" s="14">
        <f aca="true" t="shared" si="11" ref="F61:O61">SUM(F52:F60)</f>
        <v>141879</v>
      </c>
      <c r="G61" s="14">
        <f t="shared" si="11"/>
        <v>106732</v>
      </c>
      <c r="H61" s="14">
        <f t="shared" si="11"/>
        <v>392467</v>
      </c>
      <c r="I61" s="14">
        <f t="shared" si="11"/>
        <v>67368</v>
      </c>
      <c r="J61" s="14">
        <f t="shared" si="11"/>
        <v>86846</v>
      </c>
      <c r="K61" s="14">
        <f t="shared" si="11"/>
        <v>129825</v>
      </c>
      <c r="L61" s="14">
        <f t="shared" si="11"/>
        <v>89280</v>
      </c>
      <c r="M61" s="14">
        <f t="shared" si="11"/>
        <v>387215</v>
      </c>
      <c r="N61" s="14">
        <f t="shared" si="11"/>
        <v>51722</v>
      </c>
      <c r="O61" s="14">
        <f t="shared" si="11"/>
        <v>1549031</v>
      </c>
    </row>
    <row r="62" spans="1:15" ht="15">
      <c r="A62" s="25" t="s">
        <v>11</v>
      </c>
      <c r="B62" s="25" t="s">
        <v>47</v>
      </c>
      <c r="C62" s="25" t="s">
        <v>48</v>
      </c>
      <c r="D62" s="22" t="s">
        <v>655</v>
      </c>
      <c r="E62" s="12">
        <v>15984</v>
      </c>
      <c r="F62" s="12">
        <v>26008</v>
      </c>
      <c r="G62" s="12">
        <v>21533</v>
      </c>
      <c r="H62" s="12">
        <v>84564</v>
      </c>
      <c r="I62" s="12">
        <v>10862</v>
      </c>
      <c r="J62" s="12">
        <v>14860</v>
      </c>
      <c r="K62" s="12">
        <v>24137</v>
      </c>
      <c r="L62" s="12">
        <v>16972</v>
      </c>
      <c r="M62" s="12">
        <v>84300</v>
      </c>
      <c r="N62" s="12">
        <v>9697</v>
      </c>
      <c r="O62" s="12">
        <v>308917</v>
      </c>
    </row>
    <row r="63" spans="1:15" ht="15">
      <c r="A63" s="25" t="s">
        <v>11</v>
      </c>
      <c r="B63" s="25" t="s">
        <v>47</v>
      </c>
      <c r="C63" s="25" t="s">
        <v>49</v>
      </c>
      <c r="D63" s="12">
        <v>23</v>
      </c>
      <c r="E63" s="12">
        <v>15670</v>
      </c>
      <c r="F63" s="12">
        <v>24711</v>
      </c>
      <c r="G63" s="12">
        <v>19496</v>
      </c>
      <c r="H63" s="12">
        <v>74527</v>
      </c>
      <c r="I63" s="12">
        <v>8845</v>
      </c>
      <c r="J63" s="12">
        <v>14793</v>
      </c>
      <c r="K63" s="12">
        <v>22637</v>
      </c>
      <c r="L63" s="12">
        <v>15743</v>
      </c>
      <c r="M63" s="12">
        <v>74113</v>
      </c>
      <c r="N63" s="12">
        <v>8191</v>
      </c>
      <c r="O63" s="12">
        <v>278726</v>
      </c>
    </row>
    <row r="64" spans="1:15" ht="15">
      <c r="A64" s="25" t="s">
        <v>11</v>
      </c>
      <c r="B64" s="25" t="s">
        <v>47</v>
      </c>
      <c r="C64" s="25" t="s">
        <v>50</v>
      </c>
      <c r="D64" s="12">
        <v>31</v>
      </c>
      <c r="E64" s="12">
        <v>15066</v>
      </c>
      <c r="F64" s="12">
        <v>24021</v>
      </c>
      <c r="G64" s="12">
        <v>18497</v>
      </c>
      <c r="H64" s="12">
        <v>66447</v>
      </c>
      <c r="I64" s="12">
        <v>8011</v>
      </c>
      <c r="J64" s="12">
        <v>13754</v>
      </c>
      <c r="K64" s="12">
        <v>21783</v>
      </c>
      <c r="L64" s="12">
        <v>14683</v>
      </c>
      <c r="M64" s="12">
        <v>65640</v>
      </c>
      <c r="N64" s="12">
        <v>7377</v>
      </c>
      <c r="O64" s="12">
        <v>255279</v>
      </c>
    </row>
    <row r="65" spans="1:15" ht="15">
      <c r="A65" s="25" t="s">
        <v>11</v>
      </c>
      <c r="B65" s="25" t="s">
        <v>47</v>
      </c>
      <c r="C65" s="25" t="s">
        <v>51</v>
      </c>
      <c r="D65" s="12">
        <v>55</v>
      </c>
      <c r="E65" s="12">
        <v>9823</v>
      </c>
      <c r="F65" s="12">
        <v>15555</v>
      </c>
      <c r="G65" s="12">
        <v>12092</v>
      </c>
      <c r="H65" s="12">
        <v>41712</v>
      </c>
      <c r="I65" s="12">
        <v>4764</v>
      </c>
      <c r="J65" s="12">
        <v>9448</v>
      </c>
      <c r="K65" s="12">
        <v>14680</v>
      </c>
      <c r="L65" s="12">
        <v>9843</v>
      </c>
      <c r="M65" s="12">
        <v>41637</v>
      </c>
      <c r="N65" s="12">
        <v>4654</v>
      </c>
      <c r="O65" s="12">
        <v>164208</v>
      </c>
    </row>
    <row r="66" spans="1:15" s="1" customFormat="1" ht="15">
      <c r="A66" s="40" t="s">
        <v>569</v>
      </c>
      <c r="B66" s="40"/>
      <c r="C66" s="40"/>
      <c r="D66" s="14"/>
      <c r="E66" s="14">
        <f>SUM(E62:E65)</f>
        <v>56543</v>
      </c>
      <c r="F66" s="14">
        <f aca="true" t="shared" si="12" ref="F66:O66">SUM(F62:F65)</f>
        <v>90295</v>
      </c>
      <c r="G66" s="14">
        <f t="shared" si="12"/>
        <v>71618</v>
      </c>
      <c r="H66" s="14">
        <f t="shared" si="12"/>
        <v>267250</v>
      </c>
      <c r="I66" s="14">
        <f t="shared" si="12"/>
        <v>32482</v>
      </c>
      <c r="J66" s="14">
        <f t="shared" si="12"/>
        <v>52855</v>
      </c>
      <c r="K66" s="14">
        <f t="shared" si="12"/>
        <v>83237</v>
      </c>
      <c r="L66" s="14">
        <f t="shared" si="12"/>
        <v>57241</v>
      </c>
      <c r="M66" s="14">
        <f t="shared" si="12"/>
        <v>265690</v>
      </c>
      <c r="N66" s="14">
        <f t="shared" si="12"/>
        <v>29919</v>
      </c>
      <c r="O66" s="14">
        <f t="shared" si="12"/>
        <v>1007130</v>
      </c>
    </row>
    <row r="67" spans="1:15" ht="15">
      <c r="A67" s="25" t="s">
        <v>11</v>
      </c>
      <c r="B67" s="25" t="s">
        <v>62</v>
      </c>
      <c r="C67" s="25" t="s">
        <v>63</v>
      </c>
      <c r="D67" s="22" t="s">
        <v>657</v>
      </c>
      <c r="E67" s="12">
        <v>13651</v>
      </c>
      <c r="F67" s="12">
        <v>18986</v>
      </c>
      <c r="G67" s="12">
        <v>16348</v>
      </c>
      <c r="H67" s="12">
        <v>62728</v>
      </c>
      <c r="I67" s="12">
        <v>8356</v>
      </c>
      <c r="J67" s="12">
        <v>12283</v>
      </c>
      <c r="K67" s="12">
        <v>17601</v>
      </c>
      <c r="L67" s="12">
        <v>13724</v>
      </c>
      <c r="M67" s="12">
        <v>61401</v>
      </c>
      <c r="N67" s="12">
        <v>7084</v>
      </c>
      <c r="O67" s="12">
        <v>232162</v>
      </c>
    </row>
    <row r="68" spans="1:15" ht="15">
      <c r="A68" s="25" t="s">
        <v>11</v>
      </c>
      <c r="B68" s="25" t="s">
        <v>62</v>
      </c>
      <c r="C68" s="25" t="s">
        <v>64</v>
      </c>
      <c r="D68" s="22" t="s">
        <v>652</v>
      </c>
      <c r="E68" s="12">
        <v>12117</v>
      </c>
      <c r="F68" s="12">
        <v>17261</v>
      </c>
      <c r="G68" s="12">
        <v>14182</v>
      </c>
      <c r="H68" s="12">
        <v>49313</v>
      </c>
      <c r="I68" s="12">
        <v>7069</v>
      </c>
      <c r="J68" s="12">
        <v>11227</v>
      </c>
      <c r="K68" s="12">
        <v>15552</v>
      </c>
      <c r="L68" s="12">
        <v>12021</v>
      </c>
      <c r="M68" s="12">
        <v>50237</v>
      </c>
      <c r="N68" s="12">
        <v>6210</v>
      </c>
      <c r="O68" s="12">
        <v>195189</v>
      </c>
    </row>
    <row r="69" spans="1:15" ht="15">
      <c r="A69" s="25" t="s">
        <v>11</v>
      </c>
      <c r="B69" s="25" t="s">
        <v>62</v>
      </c>
      <c r="C69" s="25" t="s">
        <v>65</v>
      </c>
      <c r="D69" s="12">
        <v>11</v>
      </c>
      <c r="E69" s="12">
        <v>11596</v>
      </c>
      <c r="F69" s="12">
        <v>20037</v>
      </c>
      <c r="G69" s="12">
        <v>15821</v>
      </c>
      <c r="H69" s="12">
        <v>54618</v>
      </c>
      <c r="I69" s="12">
        <v>6961</v>
      </c>
      <c r="J69" s="12">
        <v>10805</v>
      </c>
      <c r="K69" s="12">
        <v>18458</v>
      </c>
      <c r="L69" s="12">
        <v>12169</v>
      </c>
      <c r="M69" s="12">
        <v>54474</v>
      </c>
      <c r="N69" s="12">
        <v>6126</v>
      </c>
      <c r="O69" s="12">
        <v>211065</v>
      </c>
    </row>
    <row r="70" spans="1:15" ht="15">
      <c r="A70" s="25" t="s">
        <v>11</v>
      </c>
      <c r="B70" s="25" t="s">
        <v>62</v>
      </c>
      <c r="C70" s="25" t="s">
        <v>66</v>
      </c>
      <c r="D70" s="12">
        <v>23</v>
      </c>
      <c r="E70" s="12">
        <v>15120</v>
      </c>
      <c r="F70" s="12">
        <v>25522</v>
      </c>
      <c r="G70" s="12">
        <v>19589</v>
      </c>
      <c r="H70" s="12">
        <v>69374</v>
      </c>
      <c r="I70" s="12">
        <v>8902</v>
      </c>
      <c r="J70" s="12">
        <v>13969</v>
      </c>
      <c r="K70" s="12">
        <v>22848</v>
      </c>
      <c r="L70" s="12">
        <v>16453</v>
      </c>
      <c r="M70" s="12">
        <v>71002</v>
      </c>
      <c r="N70" s="12">
        <v>8235</v>
      </c>
      <c r="O70" s="12">
        <v>271014</v>
      </c>
    </row>
    <row r="71" spans="1:15" ht="15">
      <c r="A71" s="25" t="s">
        <v>11</v>
      </c>
      <c r="B71" s="25" t="s">
        <v>62</v>
      </c>
      <c r="C71" s="25" t="s">
        <v>67</v>
      </c>
      <c r="D71" s="12">
        <v>38</v>
      </c>
      <c r="E71" s="12">
        <v>13230</v>
      </c>
      <c r="F71" s="12">
        <v>20507</v>
      </c>
      <c r="G71" s="12">
        <v>15704</v>
      </c>
      <c r="H71" s="12">
        <v>58615</v>
      </c>
      <c r="I71" s="12">
        <v>8205</v>
      </c>
      <c r="J71" s="12">
        <v>11991</v>
      </c>
      <c r="K71" s="12">
        <v>18941</v>
      </c>
      <c r="L71" s="12">
        <v>12567</v>
      </c>
      <c r="M71" s="12">
        <v>59731</v>
      </c>
      <c r="N71" s="12">
        <v>6876</v>
      </c>
      <c r="O71" s="12">
        <v>226367</v>
      </c>
    </row>
    <row r="72" spans="1:15" ht="15">
      <c r="A72" s="25" t="s">
        <v>11</v>
      </c>
      <c r="B72" s="25" t="s">
        <v>62</v>
      </c>
      <c r="C72" s="25" t="s">
        <v>68</v>
      </c>
      <c r="D72" s="12">
        <v>47</v>
      </c>
      <c r="E72" s="12">
        <v>35887</v>
      </c>
      <c r="F72" s="12">
        <v>55237</v>
      </c>
      <c r="G72" s="12">
        <v>46163</v>
      </c>
      <c r="H72" s="12">
        <v>183141</v>
      </c>
      <c r="I72" s="12">
        <v>19623</v>
      </c>
      <c r="J72" s="12">
        <v>32820</v>
      </c>
      <c r="K72" s="12">
        <v>51349</v>
      </c>
      <c r="L72" s="12">
        <v>39258</v>
      </c>
      <c r="M72" s="12">
        <v>163854</v>
      </c>
      <c r="N72" s="12">
        <v>16327</v>
      </c>
      <c r="O72" s="12">
        <v>643659</v>
      </c>
    </row>
    <row r="73" spans="1:15" ht="15">
      <c r="A73" s="25" t="s">
        <v>11</v>
      </c>
      <c r="B73" s="25" t="s">
        <v>62</v>
      </c>
      <c r="C73" s="25" t="s">
        <v>69</v>
      </c>
      <c r="D73" s="12">
        <v>61</v>
      </c>
      <c r="E73" s="12">
        <v>22059</v>
      </c>
      <c r="F73" s="12">
        <v>34277</v>
      </c>
      <c r="G73" s="12">
        <v>26727</v>
      </c>
      <c r="H73" s="12">
        <v>97986</v>
      </c>
      <c r="I73" s="12">
        <v>14289</v>
      </c>
      <c r="J73" s="12">
        <v>20928</v>
      </c>
      <c r="K73" s="12">
        <v>31885</v>
      </c>
      <c r="L73" s="12">
        <v>21210</v>
      </c>
      <c r="M73" s="12">
        <v>100954</v>
      </c>
      <c r="N73" s="12">
        <v>12150</v>
      </c>
      <c r="O73" s="12">
        <v>382465</v>
      </c>
    </row>
    <row r="74" spans="1:15" ht="15">
      <c r="A74" s="25" t="s">
        <v>11</v>
      </c>
      <c r="B74" s="25" t="s">
        <v>62</v>
      </c>
      <c r="C74" s="25" t="s">
        <v>70</v>
      </c>
      <c r="D74" s="12">
        <v>90</v>
      </c>
      <c r="E74" s="12">
        <v>18103</v>
      </c>
      <c r="F74" s="12">
        <v>30905</v>
      </c>
      <c r="G74" s="12">
        <v>22486</v>
      </c>
      <c r="H74" s="12">
        <v>77935</v>
      </c>
      <c r="I74" s="12">
        <v>9020</v>
      </c>
      <c r="J74" s="12">
        <v>16764</v>
      </c>
      <c r="K74" s="12">
        <v>29170</v>
      </c>
      <c r="L74" s="12">
        <v>18306</v>
      </c>
      <c r="M74" s="12">
        <v>78939</v>
      </c>
      <c r="N74" s="12">
        <v>8005</v>
      </c>
      <c r="O74" s="12">
        <v>309633</v>
      </c>
    </row>
    <row r="75" spans="1:15" s="1" customFormat="1" ht="15">
      <c r="A75" s="40" t="s">
        <v>570</v>
      </c>
      <c r="B75" s="40"/>
      <c r="C75" s="40"/>
      <c r="D75" s="14"/>
      <c r="E75" s="14">
        <f>SUM(E67:E74)</f>
        <v>141763</v>
      </c>
      <c r="F75" s="14">
        <f aca="true" t="shared" si="13" ref="F75:O75">SUM(F67:F74)</f>
        <v>222732</v>
      </c>
      <c r="G75" s="14">
        <f t="shared" si="13"/>
        <v>177020</v>
      </c>
      <c r="H75" s="14">
        <f t="shared" si="13"/>
        <v>653710</v>
      </c>
      <c r="I75" s="14">
        <f t="shared" si="13"/>
        <v>82425</v>
      </c>
      <c r="J75" s="14">
        <f t="shared" si="13"/>
        <v>130787</v>
      </c>
      <c r="K75" s="14">
        <f t="shared" si="13"/>
        <v>205804</v>
      </c>
      <c r="L75" s="14">
        <f t="shared" si="13"/>
        <v>145708</v>
      </c>
      <c r="M75" s="14">
        <f t="shared" si="13"/>
        <v>640592</v>
      </c>
      <c r="N75" s="14">
        <f t="shared" si="13"/>
        <v>71013</v>
      </c>
      <c r="O75" s="14">
        <f t="shared" si="13"/>
        <v>2471554</v>
      </c>
    </row>
    <row r="76" spans="1:15" ht="15">
      <c r="A76" s="25" t="s">
        <v>11</v>
      </c>
      <c r="B76" s="25" t="s">
        <v>76</v>
      </c>
      <c r="C76" s="25" t="s">
        <v>77</v>
      </c>
      <c r="D76" s="12">
        <v>14</v>
      </c>
      <c r="E76" s="12">
        <v>9633</v>
      </c>
      <c r="F76" s="12">
        <v>14937</v>
      </c>
      <c r="G76" s="12">
        <v>11941</v>
      </c>
      <c r="H76" s="12">
        <v>46808</v>
      </c>
      <c r="I76" s="12">
        <v>6119</v>
      </c>
      <c r="J76" s="12">
        <v>8869</v>
      </c>
      <c r="K76" s="12">
        <v>13795</v>
      </c>
      <c r="L76" s="12">
        <v>9363</v>
      </c>
      <c r="M76" s="12">
        <v>45608</v>
      </c>
      <c r="N76" s="12">
        <v>5418</v>
      </c>
      <c r="O76" s="12">
        <v>172491</v>
      </c>
    </row>
    <row r="77" spans="1:15" ht="15">
      <c r="A77" s="25" t="s">
        <v>11</v>
      </c>
      <c r="B77" s="25" t="s">
        <v>76</v>
      </c>
      <c r="C77" s="25" t="s">
        <v>78</v>
      </c>
      <c r="D77" s="12">
        <v>19</v>
      </c>
      <c r="E77" s="12">
        <v>21674</v>
      </c>
      <c r="F77" s="12">
        <v>34598</v>
      </c>
      <c r="G77" s="12">
        <v>29574</v>
      </c>
      <c r="H77" s="12">
        <v>105586</v>
      </c>
      <c r="I77" s="12">
        <v>12824</v>
      </c>
      <c r="J77" s="12">
        <v>20354</v>
      </c>
      <c r="K77" s="12">
        <v>32249</v>
      </c>
      <c r="L77" s="12">
        <v>23761</v>
      </c>
      <c r="M77" s="12">
        <v>102054</v>
      </c>
      <c r="N77" s="12">
        <v>11478</v>
      </c>
      <c r="O77" s="12">
        <v>394152</v>
      </c>
    </row>
    <row r="78" spans="1:15" ht="15">
      <c r="A78" s="25" t="s">
        <v>11</v>
      </c>
      <c r="B78" s="25" t="s">
        <v>76</v>
      </c>
      <c r="C78" s="25" t="s">
        <v>79</v>
      </c>
      <c r="D78" s="12">
        <v>33</v>
      </c>
      <c r="E78" s="12">
        <v>14302</v>
      </c>
      <c r="F78" s="12">
        <v>22345</v>
      </c>
      <c r="G78" s="12">
        <v>18369</v>
      </c>
      <c r="H78" s="12">
        <v>67175</v>
      </c>
      <c r="I78" s="12">
        <v>8525</v>
      </c>
      <c r="J78" s="12">
        <v>13034</v>
      </c>
      <c r="K78" s="12">
        <v>20540</v>
      </c>
      <c r="L78" s="12">
        <v>15065</v>
      </c>
      <c r="M78" s="12">
        <v>65384</v>
      </c>
      <c r="N78" s="12">
        <v>7704</v>
      </c>
      <c r="O78" s="12">
        <v>252443</v>
      </c>
    </row>
    <row r="79" spans="1:15" ht="15">
      <c r="A79" s="25" t="s">
        <v>11</v>
      </c>
      <c r="B79" s="25" t="s">
        <v>76</v>
      </c>
      <c r="C79" s="25" t="s">
        <v>80</v>
      </c>
      <c r="D79" s="12">
        <v>42</v>
      </c>
      <c r="E79" s="12">
        <v>7490</v>
      </c>
      <c r="F79" s="12">
        <v>12022</v>
      </c>
      <c r="G79" s="12">
        <v>9654</v>
      </c>
      <c r="H79" s="12">
        <v>35005</v>
      </c>
      <c r="I79" s="12">
        <v>4076</v>
      </c>
      <c r="J79" s="12">
        <v>6857</v>
      </c>
      <c r="K79" s="12">
        <v>11065</v>
      </c>
      <c r="L79" s="12">
        <v>7487</v>
      </c>
      <c r="M79" s="12">
        <v>34845</v>
      </c>
      <c r="N79" s="12">
        <v>3846</v>
      </c>
      <c r="O79" s="12">
        <v>132347</v>
      </c>
    </row>
    <row r="80" spans="1:15" ht="15">
      <c r="A80" s="25" t="s">
        <v>11</v>
      </c>
      <c r="B80" s="25" t="s">
        <v>76</v>
      </c>
      <c r="C80" s="25" t="s">
        <v>81</v>
      </c>
      <c r="D80" s="12">
        <v>71</v>
      </c>
      <c r="E80" s="12">
        <v>18620</v>
      </c>
      <c r="F80" s="12">
        <v>28972</v>
      </c>
      <c r="G80" s="12">
        <v>21810</v>
      </c>
      <c r="H80" s="12">
        <v>73744</v>
      </c>
      <c r="I80" s="12">
        <v>8912</v>
      </c>
      <c r="J80" s="12">
        <v>17485</v>
      </c>
      <c r="K80" s="12">
        <v>27183</v>
      </c>
      <c r="L80" s="12">
        <v>17254</v>
      </c>
      <c r="M80" s="12">
        <v>73909</v>
      </c>
      <c r="N80" s="12">
        <v>8359</v>
      </c>
      <c r="O80" s="12">
        <v>296248</v>
      </c>
    </row>
    <row r="81" spans="1:15" ht="15">
      <c r="A81" s="25" t="s">
        <v>11</v>
      </c>
      <c r="B81" s="25" t="s">
        <v>76</v>
      </c>
      <c r="C81" s="25" t="s">
        <v>82</v>
      </c>
      <c r="D81" s="12">
        <v>80</v>
      </c>
      <c r="E81" s="12">
        <v>17277</v>
      </c>
      <c r="F81" s="12">
        <v>28916</v>
      </c>
      <c r="G81" s="12">
        <v>25079</v>
      </c>
      <c r="H81" s="12">
        <v>86707</v>
      </c>
      <c r="I81" s="12">
        <v>12882</v>
      </c>
      <c r="J81" s="12">
        <v>16600</v>
      </c>
      <c r="K81" s="12">
        <v>26671</v>
      </c>
      <c r="L81" s="12">
        <v>21293</v>
      </c>
      <c r="M81" s="12">
        <v>84862</v>
      </c>
      <c r="N81" s="12">
        <v>11522</v>
      </c>
      <c r="O81" s="12">
        <v>331809</v>
      </c>
    </row>
    <row r="82" spans="1:15" s="1" customFormat="1" ht="15">
      <c r="A82" s="40" t="s">
        <v>571</v>
      </c>
      <c r="B82" s="40"/>
      <c r="C82" s="40"/>
      <c r="D82" s="14"/>
      <c r="E82" s="14">
        <f>SUM(E76:E81)</f>
        <v>88996</v>
      </c>
      <c r="F82" s="14">
        <f aca="true" t="shared" si="14" ref="F82:O82">SUM(F76:F81)</f>
        <v>141790</v>
      </c>
      <c r="G82" s="14">
        <f t="shared" si="14"/>
        <v>116427</v>
      </c>
      <c r="H82" s="14">
        <f t="shared" si="14"/>
        <v>415025</v>
      </c>
      <c r="I82" s="14">
        <f t="shared" si="14"/>
        <v>53338</v>
      </c>
      <c r="J82" s="14">
        <f t="shared" si="14"/>
        <v>83199</v>
      </c>
      <c r="K82" s="14">
        <f t="shared" si="14"/>
        <v>131503</v>
      </c>
      <c r="L82" s="14">
        <f t="shared" si="14"/>
        <v>94223</v>
      </c>
      <c r="M82" s="14">
        <f t="shared" si="14"/>
        <v>406662</v>
      </c>
      <c r="N82" s="14">
        <f t="shared" si="14"/>
        <v>48327</v>
      </c>
      <c r="O82" s="14">
        <f t="shared" si="14"/>
        <v>1579490</v>
      </c>
    </row>
    <row r="83" spans="1:15" ht="15">
      <c r="A83" s="25" t="s">
        <v>11</v>
      </c>
      <c r="B83" s="25" t="s">
        <v>11</v>
      </c>
      <c r="C83" s="25" t="s">
        <v>83</v>
      </c>
      <c r="D83" s="12">
        <v>12</v>
      </c>
      <c r="E83" s="12">
        <v>7641</v>
      </c>
      <c r="F83" s="12">
        <v>11549</v>
      </c>
      <c r="G83" s="12">
        <v>9751</v>
      </c>
      <c r="H83" s="12">
        <v>37384</v>
      </c>
      <c r="I83" s="12">
        <v>6392</v>
      </c>
      <c r="J83" s="12">
        <v>6863</v>
      </c>
      <c r="K83" s="12">
        <v>10353</v>
      </c>
      <c r="L83" s="12">
        <v>8080</v>
      </c>
      <c r="M83" s="12">
        <v>36983</v>
      </c>
      <c r="N83" s="12">
        <v>5578</v>
      </c>
      <c r="O83" s="12">
        <v>140574</v>
      </c>
    </row>
    <row r="84" spans="1:15" ht="15">
      <c r="A84" s="25" t="s">
        <v>11</v>
      </c>
      <c r="B84" s="25" t="s">
        <v>11</v>
      </c>
      <c r="C84" s="25" t="s">
        <v>84</v>
      </c>
      <c r="D84" s="12">
        <v>17</v>
      </c>
      <c r="E84" s="12">
        <v>8447</v>
      </c>
      <c r="F84" s="12">
        <v>13093</v>
      </c>
      <c r="G84" s="12">
        <v>10803</v>
      </c>
      <c r="H84" s="12">
        <v>44455</v>
      </c>
      <c r="I84" s="12">
        <v>6395</v>
      </c>
      <c r="J84" s="12">
        <v>7884</v>
      </c>
      <c r="K84" s="12">
        <v>11820</v>
      </c>
      <c r="L84" s="12">
        <v>8972</v>
      </c>
      <c r="M84" s="12">
        <v>39972</v>
      </c>
      <c r="N84" s="12">
        <v>5648</v>
      </c>
      <c r="O84" s="12">
        <v>157489</v>
      </c>
    </row>
    <row r="85" spans="1:15" ht="15">
      <c r="A85" s="25" t="s">
        <v>11</v>
      </c>
      <c r="B85" s="25" t="s">
        <v>11</v>
      </c>
      <c r="C85" s="25" t="s">
        <v>85</v>
      </c>
      <c r="D85" s="12">
        <v>21</v>
      </c>
      <c r="E85" s="12">
        <v>6083</v>
      </c>
      <c r="F85" s="12">
        <v>9424</v>
      </c>
      <c r="G85" s="12">
        <v>8509</v>
      </c>
      <c r="H85" s="12">
        <v>35528</v>
      </c>
      <c r="I85" s="12">
        <v>3522</v>
      </c>
      <c r="J85" s="12">
        <v>5320</v>
      </c>
      <c r="K85" s="12">
        <v>8423</v>
      </c>
      <c r="L85" s="12">
        <v>7403</v>
      </c>
      <c r="M85" s="12">
        <v>31629</v>
      </c>
      <c r="N85" s="12">
        <v>2539</v>
      </c>
      <c r="O85" s="12">
        <v>118380</v>
      </c>
    </row>
    <row r="86" spans="1:15" ht="15">
      <c r="A86" s="25" t="s">
        <v>11</v>
      </c>
      <c r="B86" s="25" t="s">
        <v>11</v>
      </c>
      <c r="C86" s="25" t="s">
        <v>86</v>
      </c>
      <c r="D86" s="12">
        <v>30</v>
      </c>
      <c r="E86" s="12">
        <v>15199</v>
      </c>
      <c r="F86" s="12">
        <v>22062</v>
      </c>
      <c r="G86" s="12">
        <v>20018</v>
      </c>
      <c r="H86" s="12">
        <v>74786</v>
      </c>
      <c r="I86" s="12">
        <v>12269</v>
      </c>
      <c r="J86" s="12">
        <v>13766</v>
      </c>
      <c r="K86" s="12">
        <v>20118</v>
      </c>
      <c r="L86" s="12">
        <v>17004</v>
      </c>
      <c r="M86" s="12">
        <v>74161</v>
      </c>
      <c r="N86" s="12">
        <v>10479</v>
      </c>
      <c r="O86" s="12">
        <v>279862</v>
      </c>
    </row>
    <row r="87" spans="1:15" ht="15">
      <c r="A87" s="25" t="s">
        <v>11</v>
      </c>
      <c r="B87" s="25" t="s">
        <v>11</v>
      </c>
      <c r="C87" s="25" t="s">
        <v>87</v>
      </c>
      <c r="D87" s="12">
        <v>40</v>
      </c>
      <c r="E87" s="12">
        <v>7640</v>
      </c>
      <c r="F87" s="12">
        <v>11786</v>
      </c>
      <c r="G87" s="12">
        <v>8930</v>
      </c>
      <c r="H87" s="12">
        <v>31563</v>
      </c>
      <c r="I87" s="12">
        <v>3832</v>
      </c>
      <c r="J87" s="12">
        <v>6879</v>
      </c>
      <c r="K87" s="12">
        <v>10777</v>
      </c>
      <c r="L87" s="12">
        <v>7475</v>
      </c>
      <c r="M87" s="12">
        <v>28919</v>
      </c>
      <c r="N87" s="12">
        <v>2981</v>
      </c>
      <c r="O87" s="12">
        <v>120782</v>
      </c>
    </row>
    <row r="88" spans="1:15" ht="15">
      <c r="A88" s="25" t="s">
        <v>11</v>
      </c>
      <c r="B88" s="25" t="s">
        <v>11</v>
      </c>
      <c r="C88" s="25" t="s">
        <v>88</v>
      </c>
      <c r="D88" s="12">
        <v>45</v>
      </c>
      <c r="E88" s="12">
        <v>11938</v>
      </c>
      <c r="F88" s="12">
        <v>19209</v>
      </c>
      <c r="G88" s="12">
        <v>17261</v>
      </c>
      <c r="H88" s="12">
        <v>74270</v>
      </c>
      <c r="I88" s="12">
        <v>5796</v>
      </c>
      <c r="J88" s="12">
        <v>10836</v>
      </c>
      <c r="K88" s="12">
        <v>17322</v>
      </c>
      <c r="L88" s="12">
        <v>14998</v>
      </c>
      <c r="M88" s="12">
        <v>59473</v>
      </c>
      <c r="N88" s="12">
        <v>3915</v>
      </c>
      <c r="O88" s="12">
        <v>235018</v>
      </c>
    </row>
    <row r="89" spans="1:15" ht="15">
      <c r="A89" s="25" t="s">
        <v>11</v>
      </c>
      <c r="B89" s="25" t="s">
        <v>11</v>
      </c>
      <c r="C89" s="25" t="s">
        <v>89</v>
      </c>
      <c r="D89" s="12">
        <v>48</v>
      </c>
      <c r="E89" s="12">
        <v>5854</v>
      </c>
      <c r="F89" s="12">
        <v>8883</v>
      </c>
      <c r="G89" s="12">
        <v>9100</v>
      </c>
      <c r="H89" s="12">
        <v>32063</v>
      </c>
      <c r="I89" s="12">
        <v>2778</v>
      </c>
      <c r="J89" s="12">
        <v>5373</v>
      </c>
      <c r="K89" s="12">
        <v>8276</v>
      </c>
      <c r="L89" s="12">
        <v>7056</v>
      </c>
      <c r="M89" s="12">
        <v>26848</v>
      </c>
      <c r="N89" s="12">
        <v>2086</v>
      </c>
      <c r="O89" s="12">
        <v>108317</v>
      </c>
    </row>
    <row r="90" spans="1:15" ht="15">
      <c r="A90" s="25" t="s">
        <v>11</v>
      </c>
      <c r="B90" s="25" t="s">
        <v>11</v>
      </c>
      <c r="C90" s="25" t="s">
        <v>90</v>
      </c>
      <c r="D90" s="12">
        <v>51</v>
      </c>
      <c r="E90" s="12">
        <v>12734</v>
      </c>
      <c r="F90" s="12">
        <v>19761</v>
      </c>
      <c r="G90" s="12">
        <v>16910</v>
      </c>
      <c r="H90" s="12">
        <v>77492</v>
      </c>
      <c r="I90" s="12">
        <v>6927</v>
      </c>
      <c r="J90" s="12">
        <v>11709</v>
      </c>
      <c r="K90" s="12">
        <v>18189</v>
      </c>
      <c r="L90" s="12">
        <v>14886</v>
      </c>
      <c r="M90" s="12">
        <v>67226</v>
      </c>
      <c r="N90" s="12">
        <v>4817</v>
      </c>
      <c r="O90" s="12">
        <v>250651</v>
      </c>
    </row>
    <row r="91" spans="1:15" ht="15">
      <c r="A91" s="25" t="s">
        <v>11</v>
      </c>
      <c r="B91" s="25" t="s">
        <v>11</v>
      </c>
      <c r="C91" s="25" t="s">
        <v>91</v>
      </c>
      <c r="D91" s="12">
        <v>53</v>
      </c>
      <c r="E91" s="12">
        <v>13308</v>
      </c>
      <c r="F91" s="12">
        <v>20121</v>
      </c>
      <c r="G91" s="12">
        <v>13070</v>
      </c>
      <c r="H91" s="12">
        <v>42333</v>
      </c>
      <c r="I91" s="12">
        <v>7161</v>
      </c>
      <c r="J91" s="12">
        <v>12206</v>
      </c>
      <c r="K91" s="12">
        <v>18821</v>
      </c>
      <c r="L91" s="12">
        <v>11108</v>
      </c>
      <c r="M91" s="12">
        <v>48552</v>
      </c>
      <c r="N91" s="12">
        <v>5854</v>
      </c>
      <c r="O91" s="12">
        <v>192534</v>
      </c>
    </row>
    <row r="92" spans="1:15" ht="15">
      <c r="A92" s="25" t="s">
        <v>11</v>
      </c>
      <c r="B92" s="25" t="s">
        <v>11</v>
      </c>
      <c r="C92" s="25" t="s">
        <v>92</v>
      </c>
      <c r="D92" s="12">
        <v>64</v>
      </c>
      <c r="E92" s="12">
        <v>14357</v>
      </c>
      <c r="F92" s="12">
        <v>22816</v>
      </c>
      <c r="G92" s="12">
        <v>17182</v>
      </c>
      <c r="H92" s="12">
        <v>62970</v>
      </c>
      <c r="I92" s="12">
        <v>10254</v>
      </c>
      <c r="J92" s="12">
        <v>13167</v>
      </c>
      <c r="K92" s="12">
        <v>21037</v>
      </c>
      <c r="L92" s="12">
        <v>14353</v>
      </c>
      <c r="M92" s="12">
        <v>63666</v>
      </c>
      <c r="N92" s="12">
        <v>8310</v>
      </c>
      <c r="O92" s="12">
        <v>248112</v>
      </c>
    </row>
    <row r="93" spans="1:15" ht="15">
      <c r="A93" s="25" t="s">
        <v>11</v>
      </c>
      <c r="B93" s="25" t="s">
        <v>11</v>
      </c>
      <c r="C93" s="25" t="s">
        <v>93</v>
      </c>
      <c r="D93" s="12">
        <v>69</v>
      </c>
      <c r="E93" s="12">
        <v>4103</v>
      </c>
      <c r="F93" s="12">
        <v>5895</v>
      </c>
      <c r="G93" s="12">
        <v>5651</v>
      </c>
      <c r="H93" s="12">
        <v>21045</v>
      </c>
      <c r="I93" s="12">
        <v>2857</v>
      </c>
      <c r="J93" s="12">
        <v>3988</v>
      </c>
      <c r="K93" s="12">
        <v>5430</v>
      </c>
      <c r="L93" s="12">
        <v>4840</v>
      </c>
      <c r="M93" s="12">
        <v>20902</v>
      </c>
      <c r="N93" s="12">
        <v>2230</v>
      </c>
      <c r="O93" s="12">
        <v>76941</v>
      </c>
    </row>
    <row r="94" spans="1:15" ht="15">
      <c r="A94" s="25" t="s">
        <v>11</v>
      </c>
      <c r="B94" s="25" t="s">
        <v>11</v>
      </c>
      <c r="C94" s="25" t="s">
        <v>94</v>
      </c>
      <c r="D94" s="12">
        <v>75</v>
      </c>
      <c r="E94" s="12">
        <v>10506</v>
      </c>
      <c r="F94" s="12">
        <v>15293</v>
      </c>
      <c r="G94" s="12">
        <v>12096</v>
      </c>
      <c r="H94" s="12">
        <v>42579</v>
      </c>
      <c r="I94" s="12">
        <v>5702</v>
      </c>
      <c r="J94" s="12">
        <v>9476</v>
      </c>
      <c r="K94" s="12">
        <v>14867</v>
      </c>
      <c r="L94" s="12">
        <v>10526</v>
      </c>
      <c r="M94" s="12">
        <v>42115</v>
      </c>
      <c r="N94" s="12">
        <v>4444</v>
      </c>
      <c r="O94" s="12">
        <v>167604</v>
      </c>
    </row>
    <row r="95" spans="1:15" ht="15">
      <c r="A95" s="25" t="s">
        <v>11</v>
      </c>
      <c r="B95" s="25" t="s">
        <v>11</v>
      </c>
      <c r="C95" s="25" t="s">
        <v>95</v>
      </c>
      <c r="D95" s="12">
        <v>85</v>
      </c>
      <c r="E95" s="12">
        <v>8863</v>
      </c>
      <c r="F95" s="12">
        <v>13587</v>
      </c>
      <c r="G95" s="12">
        <v>12105</v>
      </c>
      <c r="H95" s="12">
        <v>50602</v>
      </c>
      <c r="I95" s="12">
        <v>4597</v>
      </c>
      <c r="J95" s="12">
        <v>8266</v>
      </c>
      <c r="K95" s="12">
        <v>12964</v>
      </c>
      <c r="L95" s="12">
        <v>11443</v>
      </c>
      <c r="M95" s="12">
        <v>46150</v>
      </c>
      <c r="N95" s="12">
        <v>3502</v>
      </c>
      <c r="O95" s="12">
        <v>172079</v>
      </c>
    </row>
    <row r="96" spans="1:15" ht="15">
      <c r="A96" s="25" t="s">
        <v>11</v>
      </c>
      <c r="B96" s="25" t="s">
        <v>11</v>
      </c>
      <c r="C96" s="25" t="s">
        <v>96</v>
      </c>
      <c r="D96" s="12">
        <v>94</v>
      </c>
      <c r="E96" s="12">
        <v>7767</v>
      </c>
      <c r="F96" s="12">
        <v>11491</v>
      </c>
      <c r="G96" s="12">
        <v>8203</v>
      </c>
      <c r="H96" s="12">
        <v>25400</v>
      </c>
      <c r="I96" s="12">
        <v>4275</v>
      </c>
      <c r="J96" s="12">
        <v>7365</v>
      </c>
      <c r="K96" s="12">
        <v>10479</v>
      </c>
      <c r="L96" s="12">
        <v>6499</v>
      </c>
      <c r="M96" s="12">
        <v>25869</v>
      </c>
      <c r="N96" s="12">
        <v>3280</v>
      </c>
      <c r="O96" s="12">
        <v>110628</v>
      </c>
    </row>
    <row r="97" spans="1:15" s="1" customFormat="1" ht="15">
      <c r="A97" s="40" t="s">
        <v>572</v>
      </c>
      <c r="B97" s="40"/>
      <c r="C97" s="40"/>
      <c r="D97" s="14"/>
      <c r="E97" s="14">
        <f>SUM(E83:E96)</f>
        <v>134440</v>
      </c>
      <c r="F97" s="14">
        <f aca="true" t="shared" si="15" ref="F97:O97">SUM(F83:F96)</f>
        <v>204970</v>
      </c>
      <c r="G97" s="14">
        <f t="shared" si="15"/>
        <v>169589</v>
      </c>
      <c r="H97" s="14">
        <f t="shared" si="15"/>
        <v>652470</v>
      </c>
      <c r="I97" s="14">
        <f t="shared" si="15"/>
        <v>82757</v>
      </c>
      <c r="J97" s="14">
        <f t="shared" si="15"/>
        <v>123098</v>
      </c>
      <c r="K97" s="14">
        <f t="shared" si="15"/>
        <v>188876</v>
      </c>
      <c r="L97" s="14">
        <f t="shared" si="15"/>
        <v>144643</v>
      </c>
      <c r="M97" s="14">
        <f t="shared" si="15"/>
        <v>612465</v>
      </c>
      <c r="N97" s="14">
        <f t="shared" si="15"/>
        <v>65663</v>
      </c>
      <c r="O97" s="14">
        <f t="shared" si="15"/>
        <v>2378971</v>
      </c>
    </row>
    <row r="98" spans="1:15" ht="15">
      <c r="A98" s="25" t="s">
        <v>11</v>
      </c>
      <c r="B98" s="25" t="s">
        <v>97</v>
      </c>
      <c r="C98" s="25" t="s">
        <v>98</v>
      </c>
      <c r="D98" s="12">
        <v>15</v>
      </c>
      <c r="E98" s="12">
        <v>10063</v>
      </c>
      <c r="F98" s="12">
        <v>15464</v>
      </c>
      <c r="G98" s="12">
        <v>13469</v>
      </c>
      <c r="H98" s="12">
        <v>45017</v>
      </c>
      <c r="I98" s="12">
        <v>5997</v>
      </c>
      <c r="J98" s="12">
        <v>9400</v>
      </c>
      <c r="K98" s="12">
        <v>14596</v>
      </c>
      <c r="L98" s="12">
        <v>10883</v>
      </c>
      <c r="M98" s="12">
        <v>45132</v>
      </c>
      <c r="N98" s="12">
        <v>5656</v>
      </c>
      <c r="O98" s="12">
        <v>175677</v>
      </c>
    </row>
    <row r="99" spans="1:15" ht="15">
      <c r="A99" s="25" t="s">
        <v>11</v>
      </c>
      <c r="B99" s="25" t="s">
        <v>97</v>
      </c>
      <c r="C99" s="25" t="s">
        <v>85</v>
      </c>
      <c r="D99" s="12">
        <v>39</v>
      </c>
      <c r="E99" s="12">
        <v>26580</v>
      </c>
      <c r="F99" s="12">
        <v>42422</v>
      </c>
      <c r="G99" s="12">
        <v>33634</v>
      </c>
      <c r="H99" s="12">
        <v>109892</v>
      </c>
      <c r="I99" s="12">
        <v>15504</v>
      </c>
      <c r="J99" s="12">
        <v>24456</v>
      </c>
      <c r="K99" s="12">
        <v>38233</v>
      </c>
      <c r="L99" s="12">
        <v>24995</v>
      </c>
      <c r="M99" s="12">
        <v>114225</v>
      </c>
      <c r="N99" s="12">
        <v>13714</v>
      </c>
      <c r="O99" s="12">
        <v>443655</v>
      </c>
    </row>
    <row r="100" spans="1:15" ht="15">
      <c r="A100" s="25" t="s">
        <v>11</v>
      </c>
      <c r="B100" s="25" t="s">
        <v>97</v>
      </c>
      <c r="C100" s="25" t="s">
        <v>99</v>
      </c>
      <c r="D100" s="12">
        <v>63</v>
      </c>
      <c r="E100" s="12">
        <v>7161</v>
      </c>
      <c r="F100" s="12">
        <v>10169</v>
      </c>
      <c r="G100" s="12">
        <v>8642</v>
      </c>
      <c r="H100" s="12">
        <v>28156</v>
      </c>
      <c r="I100" s="12">
        <v>4003</v>
      </c>
      <c r="J100" s="12">
        <v>6710</v>
      </c>
      <c r="K100" s="12">
        <v>9452</v>
      </c>
      <c r="L100" s="12">
        <v>7048</v>
      </c>
      <c r="M100" s="12">
        <v>28842</v>
      </c>
      <c r="N100" s="12">
        <v>4005</v>
      </c>
      <c r="O100" s="12">
        <v>114188</v>
      </c>
    </row>
    <row r="101" spans="1:15" ht="15">
      <c r="A101" s="25" t="s">
        <v>11</v>
      </c>
      <c r="B101" s="25" t="s">
        <v>97</v>
      </c>
      <c r="C101" s="25" t="s">
        <v>100</v>
      </c>
      <c r="D101" s="12">
        <v>71</v>
      </c>
      <c r="E101" s="12">
        <v>17552</v>
      </c>
      <c r="F101" s="12">
        <v>27193</v>
      </c>
      <c r="G101" s="12">
        <v>22807</v>
      </c>
      <c r="H101" s="12">
        <v>74103</v>
      </c>
      <c r="I101" s="12">
        <v>10136</v>
      </c>
      <c r="J101" s="12">
        <v>16714</v>
      </c>
      <c r="K101" s="12">
        <v>25087</v>
      </c>
      <c r="L101" s="12">
        <v>18428</v>
      </c>
      <c r="M101" s="12">
        <v>76246</v>
      </c>
      <c r="N101" s="12">
        <v>9462</v>
      </c>
      <c r="O101" s="12">
        <v>297728</v>
      </c>
    </row>
    <row r="102" spans="1:15" ht="15">
      <c r="A102" s="25" t="s">
        <v>11</v>
      </c>
      <c r="B102" s="25" t="s">
        <v>97</v>
      </c>
      <c r="C102" s="25" t="s">
        <v>101</v>
      </c>
      <c r="D102" s="12">
        <v>79</v>
      </c>
      <c r="E102" s="12">
        <v>21587</v>
      </c>
      <c r="F102" s="12">
        <v>34803</v>
      </c>
      <c r="G102" s="12">
        <v>30616</v>
      </c>
      <c r="H102" s="12">
        <v>118150</v>
      </c>
      <c r="I102" s="12">
        <v>13988</v>
      </c>
      <c r="J102" s="12">
        <v>19843</v>
      </c>
      <c r="K102" s="12">
        <v>32560</v>
      </c>
      <c r="L102" s="12">
        <v>25106</v>
      </c>
      <c r="M102" s="12">
        <v>114136</v>
      </c>
      <c r="N102" s="12">
        <v>13029</v>
      </c>
      <c r="O102" s="12">
        <v>423818</v>
      </c>
    </row>
    <row r="103" spans="1:15" ht="15">
      <c r="A103" s="25" t="s">
        <v>11</v>
      </c>
      <c r="B103" s="25" t="s">
        <v>97</v>
      </c>
      <c r="C103" s="25" t="s">
        <v>102</v>
      </c>
      <c r="D103" s="12">
        <v>94</v>
      </c>
      <c r="E103" s="12">
        <v>14782</v>
      </c>
      <c r="F103" s="12">
        <v>24576</v>
      </c>
      <c r="G103" s="12">
        <v>21182</v>
      </c>
      <c r="H103" s="12">
        <v>76617</v>
      </c>
      <c r="I103" s="12">
        <v>9479</v>
      </c>
      <c r="J103" s="12">
        <v>14060</v>
      </c>
      <c r="K103" s="12">
        <v>22683</v>
      </c>
      <c r="L103" s="12">
        <v>15923</v>
      </c>
      <c r="M103" s="12">
        <v>76783</v>
      </c>
      <c r="N103" s="12">
        <v>9004</v>
      </c>
      <c r="O103" s="12">
        <v>285089</v>
      </c>
    </row>
    <row r="104" spans="1:15" s="1" customFormat="1" ht="15">
      <c r="A104" s="40" t="s">
        <v>573</v>
      </c>
      <c r="B104" s="40"/>
      <c r="C104" s="40"/>
      <c r="D104" s="14"/>
      <c r="E104" s="14">
        <f>SUM(E98:E103)</f>
        <v>97725</v>
      </c>
      <c r="F104" s="14">
        <f aca="true" t="shared" si="16" ref="F104:O104">SUM(F98:F103)</f>
        <v>154627</v>
      </c>
      <c r="G104" s="14">
        <f t="shared" si="16"/>
        <v>130350</v>
      </c>
      <c r="H104" s="14">
        <f t="shared" si="16"/>
        <v>451935</v>
      </c>
      <c r="I104" s="14">
        <f t="shared" si="16"/>
        <v>59107</v>
      </c>
      <c r="J104" s="14">
        <f t="shared" si="16"/>
        <v>91183</v>
      </c>
      <c r="K104" s="14">
        <f t="shared" si="16"/>
        <v>142611</v>
      </c>
      <c r="L104" s="14">
        <f t="shared" si="16"/>
        <v>102383</v>
      </c>
      <c r="M104" s="14">
        <f t="shared" si="16"/>
        <v>455364</v>
      </c>
      <c r="N104" s="14">
        <f t="shared" si="16"/>
        <v>54870</v>
      </c>
      <c r="O104" s="14">
        <f t="shared" si="16"/>
        <v>1740155</v>
      </c>
    </row>
    <row r="105" spans="1:15" ht="15">
      <c r="A105" s="25" t="s">
        <v>11</v>
      </c>
      <c r="B105" s="25" t="s">
        <v>103</v>
      </c>
      <c r="C105" s="25" t="s">
        <v>104</v>
      </c>
      <c r="D105" s="12">
        <v>57</v>
      </c>
      <c r="E105" s="12">
        <v>20640</v>
      </c>
      <c r="F105" s="12">
        <v>30651</v>
      </c>
      <c r="G105" s="12">
        <v>24033</v>
      </c>
      <c r="H105" s="12">
        <v>84146</v>
      </c>
      <c r="I105" s="12">
        <v>10899</v>
      </c>
      <c r="J105" s="12">
        <v>19444</v>
      </c>
      <c r="K105" s="12">
        <v>27888</v>
      </c>
      <c r="L105" s="12">
        <v>20244</v>
      </c>
      <c r="M105" s="12">
        <v>82985</v>
      </c>
      <c r="N105" s="12">
        <v>10564</v>
      </c>
      <c r="O105" s="12">
        <v>331494</v>
      </c>
    </row>
    <row r="106" spans="1:15" ht="15">
      <c r="A106" s="25" t="s">
        <v>11</v>
      </c>
      <c r="B106" s="25" t="s">
        <v>103</v>
      </c>
      <c r="C106" s="25" t="s">
        <v>105</v>
      </c>
      <c r="D106" s="12">
        <v>66</v>
      </c>
      <c r="E106" s="12">
        <v>13724</v>
      </c>
      <c r="F106" s="12">
        <v>19904</v>
      </c>
      <c r="G106" s="12">
        <v>13803</v>
      </c>
      <c r="H106" s="12">
        <v>42215</v>
      </c>
      <c r="I106" s="12">
        <v>6111</v>
      </c>
      <c r="J106" s="12">
        <v>12686</v>
      </c>
      <c r="K106" s="12">
        <v>18033</v>
      </c>
      <c r="L106" s="12">
        <v>11286</v>
      </c>
      <c r="M106" s="12">
        <v>45006</v>
      </c>
      <c r="N106" s="12">
        <v>5985</v>
      </c>
      <c r="O106" s="12">
        <v>188753</v>
      </c>
    </row>
    <row r="107" spans="1:15" ht="15">
      <c r="A107" s="25" t="s">
        <v>11</v>
      </c>
      <c r="B107" s="25" t="s">
        <v>103</v>
      </c>
      <c r="C107" s="25" t="s">
        <v>106</v>
      </c>
      <c r="D107" s="12">
        <v>85</v>
      </c>
      <c r="E107" s="12">
        <v>8952</v>
      </c>
      <c r="F107" s="12">
        <v>13417</v>
      </c>
      <c r="G107" s="12">
        <v>10990</v>
      </c>
      <c r="H107" s="12">
        <v>37082</v>
      </c>
      <c r="I107" s="12">
        <v>5341</v>
      </c>
      <c r="J107" s="12">
        <v>8355</v>
      </c>
      <c r="K107" s="12">
        <v>12514</v>
      </c>
      <c r="L107" s="12">
        <v>9022</v>
      </c>
      <c r="M107" s="12">
        <v>37175</v>
      </c>
      <c r="N107" s="12">
        <v>4815</v>
      </c>
      <c r="O107" s="12">
        <v>147663</v>
      </c>
    </row>
    <row r="108" spans="1:15" ht="15">
      <c r="A108" s="25" t="s">
        <v>11</v>
      </c>
      <c r="B108" s="25" t="s">
        <v>103</v>
      </c>
      <c r="C108" s="25" t="s">
        <v>107</v>
      </c>
      <c r="D108" s="12">
        <v>95</v>
      </c>
      <c r="E108" s="12">
        <v>8930</v>
      </c>
      <c r="F108" s="12">
        <v>13875</v>
      </c>
      <c r="G108" s="12">
        <v>12058</v>
      </c>
      <c r="H108" s="12">
        <v>38136</v>
      </c>
      <c r="I108" s="12">
        <v>6000</v>
      </c>
      <c r="J108" s="12">
        <v>8393</v>
      </c>
      <c r="K108" s="12">
        <v>12878</v>
      </c>
      <c r="L108" s="12">
        <v>10331</v>
      </c>
      <c r="M108" s="12">
        <v>40076</v>
      </c>
      <c r="N108" s="12">
        <v>5724</v>
      </c>
      <c r="O108" s="12">
        <v>156401</v>
      </c>
    </row>
    <row r="109" spans="1:15" s="1" customFormat="1" ht="15">
      <c r="A109" s="40" t="s">
        <v>574</v>
      </c>
      <c r="B109" s="40"/>
      <c r="C109" s="40"/>
      <c r="D109" s="14"/>
      <c r="E109" s="14">
        <f>SUM(E105:E108)</f>
        <v>52246</v>
      </c>
      <c r="F109" s="14">
        <f aca="true" t="shared" si="17" ref="F109:O109">SUM(F105:F108)</f>
        <v>77847</v>
      </c>
      <c r="G109" s="14">
        <f t="shared" si="17"/>
        <v>60884</v>
      </c>
      <c r="H109" s="14">
        <f t="shared" si="17"/>
        <v>201579</v>
      </c>
      <c r="I109" s="14">
        <f t="shared" si="17"/>
        <v>28351</v>
      </c>
      <c r="J109" s="14">
        <f t="shared" si="17"/>
        <v>48878</v>
      </c>
      <c r="K109" s="14">
        <f t="shared" si="17"/>
        <v>71313</v>
      </c>
      <c r="L109" s="14">
        <f t="shared" si="17"/>
        <v>50883</v>
      </c>
      <c r="M109" s="14">
        <f t="shared" si="17"/>
        <v>205242</v>
      </c>
      <c r="N109" s="14">
        <f t="shared" si="17"/>
        <v>27088</v>
      </c>
      <c r="O109" s="14">
        <f t="shared" si="17"/>
        <v>824311</v>
      </c>
    </row>
    <row r="110" spans="1:15" ht="15">
      <c r="A110" s="25" t="s">
        <v>11</v>
      </c>
      <c r="B110" s="25" t="s">
        <v>108</v>
      </c>
      <c r="C110" s="25" t="s">
        <v>109</v>
      </c>
      <c r="D110" s="12">
        <v>47</v>
      </c>
      <c r="E110" s="12">
        <v>14186</v>
      </c>
      <c r="F110" s="12">
        <v>22117</v>
      </c>
      <c r="G110" s="12">
        <v>20204</v>
      </c>
      <c r="H110" s="12">
        <v>71942</v>
      </c>
      <c r="I110" s="12">
        <v>9472</v>
      </c>
      <c r="J110" s="12">
        <v>13054</v>
      </c>
      <c r="K110" s="12">
        <v>20661</v>
      </c>
      <c r="L110" s="12">
        <v>15531</v>
      </c>
      <c r="M110" s="12">
        <v>73800</v>
      </c>
      <c r="N110" s="12">
        <v>8118</v>
      </c>
      <c r="O110" s="12">
        <v>269085</v>
      </c>
    </row>
    <row r="111" spans="1:15" ht="15">
      <c r="A111" s="25" t="s">
        <v>11</v>
      </c>
      <c r="B111" s="25" t="s">
        <v>108</v>
      </c>
      <c r="C111" s="25" t="s">
        <v>110</v>
      </c>
      <c r="D111" s="12">
        <v>60</v>
      </c>
      <c r="E111" s="12">
        <v>4945</v>
      </c>
      <c r="F111" s="12">
        <v>7355</v>
      </c>
      <c r="G111" s="12">
        <v>6158</v>
      </c>
      <c r="H111" s="12">
        <v>24385</v>
      </c>
      <c r="I111" s="12">
        <v>3245</v>
      </c>
      <c r="J111" s="12">
        <v>4494</v>
      </c>
      <c r="K111" s="12">
        <v>6750</v>
      </c>
      <c r="L111" s="12">
        <v>5056</v>
      </c>
      <c r="M111" s="12">
        <v>24495</v>
      </c>
      <c r="N111" s="12">
        <v>3003</v>
      </c>
      <c r="O111" s="12">
        <v>89886</v>
      </c>
    </row>
    <row r="112" spans="1:15" ht="15">
      <c r="A112" s="25" t="s">
        <v>11</v>
      </c>
      <c r="B112" s="25" t="s">
        <v>108</v>
      </c>
      <c r="C112" s="25" t="s">
        <v>111</v>
      </c>
      <c r="D112" s="12">
        <v>87</v>
      </c>
      <c r="E112" s="12">
        <v>12949</v>
      </c>
      <c r="F112" s="12">
        <v>18812</v>
      </c>
      <c r="G112" s="12">
        <v>16573</v>
      </c>
      <c r="H112" s="12">
        <v>63275</v>
      </c>
      <c r="I112" s="12">
        <v>7548</v>
      </c>
      <c r="J112" s="12">
        <v>11719</v>
      </c>
      <c r="K112" s="12">
        <v>17736</v>
      </c>
      <c r="L112" s="12">
        <v>12818</v>
      </c>
      <c r="M112" s="12">
        <v>63871</v>
      </c>
      <c r="N112" s="12">
        <v>7164</v>
      </c>
      <c r="O112" s="12">
        <v>232465</v>
      </c>
    </row>
    <row r="113" spans="1:15" s="1" customFormat="1" ht="15">
      <c r="A113" s="40" t="s">
        <v>575</v>
      </c>
      <c r="B113" s="40"/>
      <c r="C113" s="40"/>
      <c r="D113" s="14"/>
      <c r="E113" s="14">
        <f>SUM(E110:E112)</f>
        <v>32080</v>
      </c>
      <c r="F113" s="14">
        <f aca="true" t="shared" si="18" ref="F113:O113">SUM(F110:F112)</f>
        <v>48284</v>
      </c>
      <c r="G113" s="14">
        <f t="shared" si="18"/>
        <v>42935</v>
      </c>
      <c r="H113" s="14">
        <f t="shared" si="18"/>
        <v>159602</v>
      </c>
      <c r="I113" s="14">
        <f t="shared" si="18"/>
        <v>20265</v>
      </c>
      <c r="J113" s="14">
        <f t="shared" si="18"/>
        <v>29267</v>
      </c>
      <c r="K113" s="14">
        <f t="shared" si="18"/>
        <v>45147</v>
      </c>
      <c r="L113" s="14">
        <f t="shared" si="18"/>
        <v>33405</v>
      </c>
      <c r="M113" s="14">
        <f t="shared" si="18"/>
        <v>162166</v>
      </c>
      <c r="N113" s="14">
        <f t="shared" si="18"/>
        <v>18285</v>
      </c>
      <c r="O113" s="14">
        <f t="shared" si="18"/>
        <v>591436</v>
      </c>
    </row>
    <row r="114" spans="1:15" ht="15">
      <c r="A114" s="25" t="s">
        <v>11</v>
      </c>
      <c r="B114" s="25" t="s">
        <v>119</v>
      </c>
      <c r="C114" s="25" t="s">
        <v>120</v>
      </c>
      <c r="D114" s="12">
        <v>28</v>
      </c>
      <c r="E114" s="12">
        <v>15138</v>
      </c>
      <c r="F114" s="12">
        <v>21521</v>
      </c>
      <c r="G114" s="12">
        <v>15091</v>
      </c>
      <c r="H114" s="12">
        <v>45770</v>
      </c>
      <c r="I114" s="12">
        <v>7638</v>
      </c>
      <c r="J114" s="12">
        <v>14164</v>
      </c>
      <c r="K114" s="12">
        <v>19954</v>
      </c>
      <c r="L114" s="12">
        <v>12328</v>
      </c>
      <c r="M114" s="12">
        <v>49398</v>
      </c>
      <c r="N114" s="12">
        <v>7022</v>
      </c>
      <c r="O114" s="12">
        <v>208024</v>
      </c>
    </row>
    <row r="115" spans="1:15" ht="15">
      <c r="A115" s="25" t="s">
        <v>11</v>
      </c>
      <c r="B115" s="25" t="s">
        <v>119</v>
      </c>
      <c r="C115" s="25" t="s">
        <v>121</v>
      </c>
      <c r="D115" s="12">
        <v>52</v>
      </c>
      <c r="E115" s="12">
        <v>14828</v>
      </c>
      <c r="F115" s="12">
        <v>22485</v>
      </c>
      <c r="G115" s="12">
        <v>16732</v>
      </c>
      <c r="H115" s="12">
        <v>48552</v>
      </c>
      <c r="I115" s="12">
        <v>8212</v>
      </c>
      <c r="J115" s="12">
        <v>13719</v>
      </c>
      <c r="K115" s="12">
        <v>20110</v>
      </c>
      <c r="L115" s="12">
        <v>13950</v>
      </c>
      <c r="M115" s="12">
        <v>54902</v>
      </c>
      <c r="N115" s="12">
        <v>7510</v>
      </c>
      <c r="O115" s="12">
        <v>221000</v>
      </c>
    </row>
    <row r="116" spans="1:15" ht="15">
      <c r="A116" s="25" t="s">
        <v>11</v>
      </c>
      <c r="B116" s="25" t="s">
        <v>119</v>
      </c>
      <c r="C116" s="25" t="s">
        <v>122</v>
      </c>
      <c r="D116" s="12">
        <v>76</v>
      </c>
      <c r="E116" s="12">
        <v>15721</v>
      </c>
      <c r="F116" s="12">
        <v>23144</v>
      </c>
      <c r="G116" s="12">
        <v>20169</v>
      </c>
      <c r="H116" s="12">
        <v>67335</v>
      </c>
      <c r="I116" s="12">
        <v>10865</v>
      </c>
      <c r="J116" s="12">
        <v>14806</v>
      </c>
      <c r="K116" s="12">
        <v>21297</v>
      </c>
      <c r="L116" s="12">
        <v>16740</v>
      </c>
      <c r="M116" s="12">
        <v>69482</v>
      </c>
      <c r="N116" s="12">
        <v>9864</v>
      </c>
      <c r="O116" s="12">
        <v>269423</v>
      </c>
    </row>
    <row r="117" spans="1:15" s="1" customFormat="1" ht="15">
      <c r="A117" s="40" t="s">
        <v>576</v>
      </c>
      <c r="B117" s="40"/>
      <c r="C117" s="40"/>
      <c r="D117" s="14"/>
      <c r="E117" s="14">
        <f>SUM(E114:E116)</f>
        <v>45687</v>
      </c>
      <c r="F117" s="14">
        <f aca="true" t="shared" si="19" ref="F117:O117">SUM(F114:F116)</f>
        <v>67150</v>
      </c>
      <c r="G117" s="14">
        <f t="shared" si="19"/>
        <v>51992</v>
      </c>
      <c r="H117" s="14">
        <f t="shared" si="19"/>
        <v>161657</v>
      </c>
      <c r="I117" s="14">
        <f t="shared" si="19"/>
        <v>26715</v>
      </c>
      <c r="J117" s="14">
        <f t="shared" si="19"/>
        <v>42689</v>
      </c>
      <c r="K117" s="14">
        <f t="shared" si="19"/>
        <v>61361</v>
      </c>
      <c r="L117" s="14">
        <f t="shared" si="19"/>
        <v>43018</v>
      </c>
      <c r="M117" s="14">
        <f t="shared" si="19"/>
        <v>173782</v>
      </c>
      <c r="N117" s="14">
        <f t="shared" si="19"/>
        <v>24396</v>
      </c>
      <c r="O117" s="14">
        <f t="shared" si="19"/>
        <v>698447</v>
      </c>
    </row>
    <row r="118" spans="1:15" ht="15">
      <c r="A118" s="25" t="s">
        <v>11</v>
      </c>
      <c r="B118" s="25" t="s">
        <v>138</v>
      </c>
      <c r="C118" s="25" t="s">
        <v>139</v>
      </c>
      <c r="D118" s="22" t="s">
        <v>657</v>
      </c>
      <c r="E118" s="12">
        <v>16132</v>
      </c>
      <c r="F118" s="12">
        <v>24585</v>
      </c>
      <c r="G118" s="12">
        <v>17613</v>
      </c>
      <c r="H118" s="12">
        <v>58351</v>
      </c>
      <c r="I118" s="12">
        <v>9718</v>
      </c>
      <c r="J118" s="12">
        <v>14621</v>
      </c>
      <c r="K118" s="12">
        <v>23081</v>
      </c>
      <c r="L118" s="12">
        <v>14195</v>
      </c>
      <c r="M118" s="12">
        <v>62995</v>
      </c>
      <c r="N118" s="12">
        <v>7953</v>
      </c>
      <c r="O118" s="12">
        <v>249244</v>
      </c>
    </row>
    <row r="119" spans="1:15" ht="15">
      <c r="A119" s="25" t="s">
        <v>11</v>
      </c>
      <c r="B119" s="25" t="s">
        <v>138</v>
      </c>
      <c r="C119" s="25" t="s">
        <v>140</v>
      </c>
      <c r="D119" s="12">
        <v>25</v>
      </c>
      <c r="E119" s="12">
        <v>6663</v>
      </c>
      <c r="F119" s="12">
        <v>11200</v>
      </c>
      <c r="G119" s="12">
        <v>9004</v>
      </c>
      <c r="H119" s="12">
        <v>30345</v>
      </c>
      <c r="I119" s="12">
        <v>4103</v>
      </c>
      <c r="J119" s="12">
        <v>6178</v>
      </c>
      <c r="K119" s="12">
        <v>10595</v>
      </c>
      <c r="L119" s="12">
        <v>7219</v>
      </c>
      <c r="M119" s="12">
        <v>30001</v>
      </c>
      <c r="N119" s="12">
        <v>3636</v>
      </c>
      <c r="O119" s="12">
        <v>118944</v>
      </c>
    </row>
    <row r="120" spans="1:15" ht="15">
      <c r="A120" s="25" t="s">
        <v>11</v>
      </c>
      <c r="B120" s="25" t="s">
        <v>138</v>
      </c>
      <c r="C120" s="25" t="s">
        <v>141</v>
      </c>
      <c r="D120" s="12">
        <v>43</v>
      </c>
      <c r="E120" s="12">
        <v>12354</v>
      </c>
      <c r="F120" s="12">
        <v>20967</v>
      </c>
      <c r="G120" s="12">
        <v>16282</v>
      </c>
      <c r="H120" s="12">
        <v>55705</v>
      </c>
      <c r="I120" s="12">
        <v>6950</v>
      </c>
      <c r="J120" s="12">
        <v>11957</v>
      </c>
      <c r="K120" s="12">
        <v>19666</v>
      </c>
      <c r="L120" s="12">
        <v>13512</v>
      </c>
      <c r="M120" s="12">
        <v>57564</v>
      </c>
      <c r="N120" s="12">
        <v>6639</v>
      </c>
      <c r="O120" s="12">
        <v>221596</v>
      </c>
    </row>
    <row r="121" spans="1:15" ht="15">
      <c r="A121" s="25" t="s">
        <v>11</v>
      </c>
      <c r="B121" s="25" t="s">
        <v>138</v>
      </c>
      <c r="C121" s="25" t="s">
        <v>79</v>
      </c>
      <c r="D121" s="12">
        <v>47</v>
      </c>
      <c r="E121" s="12">
        <v>15258</v>
      </c>
      <c r="F121" s="12">
        <v>24886</v>
      </c>
      <c r="G121" s="12">
        <v>18702</v>
      </c>
      <c r="H121" s="12">
        <v>62192</v>
      </c>
      <c r="I121" s="12">
        <v>9891</v>
      </c>
      <c r="J121" s="12">
        <v>14154</v>
      </c>
      <c r="K121" s="12">
        <v>22923</v>
      </c>
      <c r="L121" s="12">
        <v>15185</v>
      </c>
      <c r="M121" s="12">
        <v>65262</v>
      </c>
      <c r="N121" s="12">
        <v>7931</v>
      </c>
      <c r="O121" s="12">
        <v>256384</v>
      </c>
    </row>
    <row r="122" spans="1:15" ht="15">
      <c r="A122" s="25" t="s">
        <v>11</v>
      </c>
      <c r="B122" s="25" t="s">
        <v>138</v>
      </c>
      <c r="C122" s="25" t="s">
        <v>142</v>
      </c>
      <c r="D122" s="12">
        <v>82</v>
      </c>
      <c r="E122" s="12">
        <v>23722</v>
      </c>
      <c r="F122" s="12">
        <v>39228</v>
      </c>
      <c r="G122" s="12">
        <v>29642</v>
      </c>
      <c r="H122" s="12">
        <v>106122</v>
      </c>
      <c r="I122" s="12">
        <v>13272</v>
      </c>
      <c r="J122" s="12">
        <v>22136</v>
      </c>
      <c r="K122" s="12">
        <v>36093</v>
      </c>
      <c r="L122" s="12">
        <v>24597</v>
      </c>
      <c r="M122" s="12">
        <v>104304</v>
      </c>
      <c r="N122" s="12">
        <v>11239</v>
      </c>
      <c r="O122" s="12">
        <v>410355</v>
      </c>
    </row>
    <row r="123" spans="1:15" ht="15">
      <c r="A123" s="25" t="s">
        <v>11</v>
      </c>
      <c r="B123" s="25" t="s">
        <v>138</v>
      </c>
      <c r="C123" s="25" t="s">
        <v>143</v>
      </c>
      <c r="D123" s="12">
        <v>86</v>
      </c>
      <c r="E123" s="12">
        <v>21414</v>
      </c>
      <c r="F123" s="12">
        <v>31962</v>
      </c>
      <c r="G123" s="12">
        <v>21453</v>
      </c>
      <c r="H123" s="12">
        <v>73794</v>
      </c>
      <c r="I123" s="12">
        <v>11671</v>
      </c>
      <c r="J123" s="12">
        <v>20015</v>
      </c>
      <c r="K123" s="12">
        <v>29913</v>
      </c>
      <c r="L123" s="12">
        <v>17249</v>
      </c>
      <c r="M123" s="12">
        <v>77048</v>
      </c>
      <c r="N123" s="12">
        <v>9262</v>
      </c>
      <c r="O123" s="12">
        <v>313781</v>
      </c>
    </row>
    <row r="124" spans="1:15" ht="15">
      <c r="A124" s="25" t="s">
        <v>11</v>
      </c>
      <c r="B124" s="25" t="s">
        <v>138</v>
      </c>
      <c r="C124" s="25" t="s">
        <v>144</v>
      </c>
      <c r="D124" s="12">
        <v>90</v>
      </c>
      <c r="E124" s="12">
        <v>16411</v>
      </c>
      <c r="F124" s="12">
        <v>26100</v>
      </c>
      <c r="G124" s="12">
        <v>20557</v>
      </c>
      <c r="H124" s="12">
        <v>76995</v>
      </c>
      <c r="I124" s="12">
        <v>11954</v>
      </c>
      <c r="J124" s="12">
        <v>14920</v>
      </c>
      <c r="K124" s="12">
        <v>23620</v>
      </c>
      <c r="L124" s="12">
        <v>16446</v>
      </c>
      <c r="M124" s="12">
        <v>77369</v>
      </c>
      <c r="N124" s="12">
        <v>10028</v>
      </c>
      <c r="O124" s="12">
        <v>294400</v>
      </c>
    </row>
    <row r="125" spans="1:15" s="1" customFormat="1" ht="15">
      <c r="A125" s="40" t="s">
        <v>577</v>
      </c>
      <c r="B125" s="40"/>
      <c r="C125" s="40"/>
      <c r="D125" s="14"/>
      <c r="E125" s="14">
        <f>SUM(E118:E124)</f>
        <v>111954</v>
      </c>
      <c r="F125" s="14">
        <f aca="true" t="shared" si="20" ref="F125:O125">SUM(F118:F124)</f>
        <v>178928</v>
      </c>
      <c r="G125" s="14">
        <f t="shared" si="20"/>
        <v>133253</v>
      </c>
      <c r="H125" s="14">
        <f t="shared" si="20"/>
        <v>463504</v>
      </c>
      <c r="I125" s="14">
        <f t="shared" si="20"/>
        <v>67559</v>
      </c>
      <c r="J125" s="14">
        <f t="shared" si="20"/>
        <v>103981</v>
      </c>
      <c r="K125" s="14">
        <f t="shared" si="20"/>
        <v>165891</v>
      </c>
      <c r="L125" s="14">
        <f t="shared" si="20"/>
        <v>108403</v>
      </c>
      <c r="M125" s="14">
        <f t="shared" si="20"/>
        <v>474543</v>
      </c>
      <c r="N125" s="14">
        <f t="shared" si="20"/>
        <v>56688</v>
      </c>
      <c r="O125" s="14">
        <f t="shared" si="20"/>
        <v>1864704</v>
      </c>
    </row>
    <row r="126" spans="1:15" s="2" customFormat="1" ht="15">
      <c r="A126" s="41" t="s">
        <v>578</v>
      </c>
      <c r="B126" s="41"/>
      <c r="C126" s="41"/>
      <c r="D126" s="17"/>
      <c r="E126" s="17">
        <f>+E125+E117+E113+E109+E104+E97+E82+E75+E66+E61</f>
        <v>857131</v>
      </c>
      <c r="F126" s="17">
        <f aca="true" t="shared" si="21" ref="F126:O126">+F125+F117+F113+F109+F104+F97+F82+F75+F66+F61</f>
        <v>1328502</v>
      </c>
      <c r="G126" s="17">
        <f t="shared" si="21"/>
        <v>1060800</v>
      </c>
      <c r="H126" s="17">
        <f t="shared" si="21"/>
        <v>3819199</v>
      </c>
      <c r="I126" s="17">
        <f t="shared" si="21"/>
        <v>520367</v>
      </c>
      <c r="J126" s="17">
        <f t="shared" si="21"/>
        <v>792783</v>
      </c>
      <c r="K126" s="17">
        <f t="shared" si="21"/>
        <v>1225568</v>
      </c>
      <c r="L126" s="17">
        <f t="shared" si="21"/>
        <v>869187</v>
      </c>
      <c r="M126" s="17">
        <f t="shared" si="21"/>
        <v>3783721</v>
      </c>
      <c r="N126" s="17">
        <f t="shared" si="21"/>
        <v>447971</v>
      </c>
      <c r="O126" s="17">
        <f t="shared" si="21"/>
        <v>14705229</v>
      </c>
    </row>
    <row r="127" spans="1:15" ht="15">
      <c r="A127" s="25" t="s">
        <v>52</v>
      </c>
      <c r="B127" s="25" t="s">
        <v>53</v>
      </c>
      <c r="C127" s="25" t="s">
        <v>54</v>
      </c>
      <c r="D127" s="22" t="s">
        <v>653</v>
      </c>
      <c r="E127" s="12">
        <v>7938</v>
      </c>
      <c r="F127" s="12">
        <v>10222</v>
      </c>
      <c r="G127" s="12">
        <v>6449</v>
      </c>
      <c r="H127" s="12">
        <v>22994</v>
      </c>
      <c r="I127" s="12">
        <v>3780</v>
      </c>
      <c r="J127" s="12">
        <v>7157</v>
      </c>
      <c r="K127" s="12">
        <v>9295</v>
      </c>
      <c r="L127" s="12">
        <v>5513</v>
      </c>
      <c r="M127" s="12">
        <v>22817</v>
      </c>
      <c r="N127" s="12">
        <v>3129</v>
      </c>
      <c r="O127" s="12">
        <v>99294</v>
      </c>
    </row>
    <row r="128" spans="1:15" ht="15">
      <c r="A128" s="25" t="s">
        <v>52</v>
      </c>
      <c r="B128" s="25" t="s">
        <v>53</v>
      </c>
      <c r="C128" s="25" t="s">
        <v>55</v>
      </c>
      <c r="D128" s="22" t="s">
        <v>658</v>
      </c>
      <c r="E128" s="12">
        <v>13285</v>
      </c>
      <c r="F128" s="12">
        <v>17708</v>
      </c>
      <c r="G128" s="12">
        <v>10857</v>
      </c>
      <c r="H128" s="12">
        <v>37170</v>
      </c>
      <c r="I128" s="12">
        <v>6365</v>
      </c>
      <c r="J128" s="12">
        <v>12401</v>
      </c>
      <c r="K128" s="12">
        <v>16248</v>
      </c>
      <c r="L128" s="12">
        <v>9237</v>
      </c>
      <c r="M128" s="12">
        <v>38829</v>
      </c>
      <c r="N128" s="12">
        <v>5165</v>
      </c>
      <c r="O128" s="12">
        <v>167265</v>
      </c>
    </row>
    <row r="129" spans="1:15" ht="15">
      <c r="A129" s="25" t="s">
        <v>52</v>
      </c>
      <c r="B129" s="25" t="s">
        <v>53</v>
      </c>
      <c r="C129" s="25" t="s">
        <v>56</v>
      </c>
      <c r="D129" s="12">
        <v>11</v>
      </c>
      <c r="E129" s="12">
        <v>22477</v>
      </c>
      <c r="F129" s="12">
        <v>29350</v>
      </c>
      <c r="G129" s="12">
        <v>17567</v>
      </c>
      <c r="H129" s="12">
        <v>58850</v>
      </c>
      <c r="I129" s="12">
        <v>9668</v>
      </c>
      <c r="J129" s="12">
        <v>20629</v>
      </c>
      <c r="K129" s="12">
        <v>25400</v>
      </c>
      <c r="L129" s="12">
        <v>15847</v>
      </c>
      <c r="M129" s="12">
        <v>61140</v>
      </c>
      <c r="N129" s="12">
        <v>7763</v>
      </c>
      <c r="O129" s="12">
        <v>268691</v>
      </c>
    </row>
    <row r="130" spans="1:15" ht="15">
      <c r="A130" s="25" t="s">
        <v>52</v>
      </c>
      <c r="B130" s="25" t="s">
        <v>53</v>
      </c>
      <c r="C130" s="25" t="s">
        <v>57</v>
      </c>
      <c r="D130" s="12">
        <v>26</v>
      </c>
      <c r="E130" s="12">
        <v>20645</v>
      </c>
      <c r="F130" s="12">
        <v>29208</v>
      </c>
      <c r="G130" s="12">
        <v>16707</v>
      </c>
      <c r="H130" s="12">
        <v>58862</v>
      </c>
      <c r="I130" s="12">
        <v>9418</v>
      </c>
      <c r="J130" s="12">
        <v>19295</v>
      </c>
      <c r="K130" s="12">
        <v>26613</v>
      </c>
      <c r="L130" s="12">
        <v>15666</v>
      </c>
      <c r="M130" s="12">
        <v>63160</v>
      </c>
      <c r="N130" s="12">
        <v>7482</v>
      </c>
      <c r="O130" s="12">
        <v>267056</v>
      </c>
    </row>
    <row r="131" spans="1:15" ht="15">
      <c r="A131" s="25" t="s">
        <v>52</v>
      </c>
      <c r="B131" s="25" t="s">
        <v>53</v>
      </c>
      <c r="C131" s="25" t="s">
        <v>58</v>
      </c>
      <c r="D131" s="12">
        <v>44</v>
      </c>
      <c r="E131" s="12">
        <v>20710</v>
      </c>
      <c r="F131" s="12">
        <v>28521</v>
      </c>
      <c r="G131" s="12">
        <v>18187</v>
      </c>
      <c r="H131" s="12">
        <v>63605</v>
      </c>
      <c r="I131" s="12">
        <v>9928</v>
      </c>
      <c r="J131" s="12">
        <v>18847</v>
      </c>
      <c r="K131" s="12">
        <v>25364</v>
      </c>
      <c r="L131" s="12">
        <v>16685</v>
      </c>
      <c r="M131" s="12">
        <v>64900</v>
      </c>
      <c r="N131" s="12">
        <v>8327</v>
      </c>
      <c r="O131" s="12">
        <v>275074</v>
      </c>
    </row>
    <row r="132" spans="1:15" ht="15">
      <c r="A132" s="25" t="s">
        <v>52</v>
      </c>
      <c r="B132" s="25" t="s">
        <v>53</v>
      </c>
      <c r="C132" s="25" t="s">
        <v>59</v>
      </c>
      <c r="D132" s="12">
        <v>68</v>
      </c>
      <c r="E132" s="12">
        <v>10978</v>
      </c>
      <c r="F132" s="12">
        <v>13299</v>
      </c>
      <c r="G132" s="12">
        <v>7088</v>
      </c>
      <c r="H132" s="12">
        <v>23356</v>
      </c>
      <c r="I132" s="12">
        <v>4300</v>
      </c>
      <c r="J132" s="12">
        <v>10197</v>
      </c>
      <c r="K132" s="12">
        <v>12265</v>
      </c>
      <c r="L132" s="12">
        <v>6940</v>
      </c>
      <c r="M132" s="12">
        <v>28476</v>
      </c>
      <c r="N132" s="12">
        <v>3778</v>
      </c>
      <c r="O132" s="12">
        <v>120677</v>
      </c>
    </row>
    <row r="133" spans="1:15" s="6" customFormat="1" ht="15">
      <c r="A133" s="25" t="s">
        <v>52</v>
      </c>
      <c r="B133" s="25" t="s">
        <v>53</v>
      </c>
      <c r="C133" s="25" t="s">
        <v>60</v>
      </c>
      <c r="D133" s="12">
        <v>71</v>
      </c>
      <c r="E133" s="12">
        <v>22136</v>
      </c>
      <c r="F133" s="12">
        <v>30288</v>
      </c>
      <c r="G133" s="12">
        <v>17480</v>
      </c>
      <c r="H133" s="12">
        <v>58689</v>
      </c>
      <c r="I133" s="12">
        <v>9450</v>
      </c>
      <c r="J133" s="12">
        <v>20660</v>
      </c>
      <c r="K133" s="12">
        <v>27433</v>
      </c>
      <c r="L133" s="12">
        <v>15419</v>
      </c>
      <c r="M133" s="12">
        <v>62904</v>
      </c>
      <c r="N133" s="12">
        <v>8119</v>
      </c>
      <c r="O133" s="12">
        <v>272578</v>
      </c>
    </row>
    <row r="134" spans="1:15" s="6" customFormat="1" ht="15">
      <c r="A134" s="25" t="s">
        <v>52</v>
      </c>
      <c r="B134" s="25" t="s">
        <v>53</v>
      </c>
      <c r="C134" s="25" t="s">
        <v>61</v>
      </c>
      <c r="D134" s="12">
        <v>77</v>
      </c>
      <c r="E134" s="12">
        <v>22147</v>
      </c>
      <c r="F134" s="12">
        <v>29875</v>
      </c>
      <c r="G134" s="12">
        <v>18379</v>
      </c>
      <c r="H134" s="12">
        <v>64119</v>
      </c>
      <c r="I134" s="12">
        <v>10965</v>
      </c>
      <c r="J134" s="12">
        <v>20435</v>
      </c>
      <c r="K134" s="12">
        <v>27088</v>
      </c>
      <c r="L134" s="12">
        <v>16991</v>
      </c>
      <c r="M134" s="12">
        <v>68009</v>
      </c>
      <c r="N134" s="12">
        <v>9022</v>
      </c>
      <c r="O134" s="12">
        <v>287030</v>
      </c>
    </row>
    <row r="135" spans="1:15" s="7" customFormat="1" ht="15">
      <c r="A135" s="40" t="s">
        <v>582</v>
      </c>
      <c r="B135" s="40"/>
      <c r="C135" s="40"/>
      <c r="D135" s="14"/>
      <c r="E135" s="14">
        <f aca="true" t="shared" si="22" ref="E135:O135">SUM(E127:E134)</f>
        <v>140316</v>
      </c>
      <c r="F135" s="14">
        <f t="shared" si="22"/>
        <v>188471</v>
      </c>
      <c r="G135" s="14">
        <f t="shared" si="22"/>
        <v>112714</v>
      </c>
      <c r="H135" s="14">
        <f t="shared" si="22"/>
        <v>387645</v>
      </c>
      <c r="I135" s="14">
        <f t="shared" si="22"/>
        <v>63874</v>
      </c>
      <c r="J135" s="14">
        <f t="shared" si="22"/>
        <v>129621</v>
      </c>
      <c r="K135" s="14">
        <f t="shared" si="22"/>
        <v>169706</v>
      </c>
      <c r="L135" s="14">
        <f t="shared" si="22"/>
        <v>102298</v>
      </c>
      <c r="M135" s="14">
        <f t="shared" si="22"/>
        <v>410235</v>
      </c>
      <c r="N135" s="14">
        <f t="shared" si="22"/>
        <v>52785</v>
      </c>
      <c r="O135" s="14">
        <f t="shared" si="22"/>
        <v>1757665</v>
      </c>
    </row>
    <row r="136" spans="1:15" s="6" customFormat="1" ht="15">
      <c r="A136" s="25" t="s">
        <v>52</v>
      </c>
      <c r="B136" s="25" t="s">
        <v>112</v>
      </c>
      <c r="C136" s="25" t="s">
        <v>113</v>
      </c>
      <c r="D136" s="12">
        <v>14</v>
      </c>
      <c r="E136" s="12">
        <v>18320</v>
      </c>
      <c r="F136" s="12">
        <v>24932</v>
      </c>
      <c r="G136" s="12">
        <v>15819</v>
      </c>
      <c r="H136" s="12">
        <v>49803</v>
      </c>
      <c r="I136" s="12">
        <v>8385</v>
      </c>
      <c r="J136" s="12">
        <v>16905</v>
      </c>
      <c r="K136" s="12">
        <v>22683</v>
      </c>
      <c r="L136" s="12">
        <v>15071</v>
      </c>
      <c r="M136" s="12">
        <v>55253</v>
      </c>
      <c r="N136" s="12">
        <v>6549</v>
      </c>
      <c r="O136" s="12">
        <v>233720</v>
      </c>
    </row>
    <row r="137" spans="1:15" s="6" customFormat="1" ht="15">
      <c r="A137" s="25" t="s">
        <v>52</v>
      </c>
      <c r="B137" s="25" t="s">
        <v>112</v>
      </c>
      <c r="C137" s="25" t="s">
        <v>114</v>
      </c>
      <c r="D137" s="12">
        <v>56</v>
      </c>
      <c r="E137" s="12">
        <v>16569</v>
      </c>
      <c r="F137" s="12">
        <v>23433</v>
      </c>
      <c r="G137" s="12">
        <v>14828</v>
      </c>
      <c r="H137" s="12">
        <v>52973</v>
      </c>
      <c r="I137" s="12">
        <v>9313</v>
      </c>
      <c r="J137" s="12">
        <v>15282</v>
      </c>
      <c r="K137" s="12">
        <v>21195</v>
      </c>
      <c r="L137" s="12">
        <v>13275</v>
      </c>
      <c r="M137" s="12">
        <v>55924</v>
      </c>
      <c r="N137" s="12">
        <v>6856</v>
      </c>
      <c r="O137" s="12">
        <v>229648</v>
      </c>
    </row>
    <row r="138" spans="1:15" s="6" customFormat="1" ht="15">
      <c r="A138" s="25" t="s">
        <v>52</v>
      </c>
      <c r="B138" s="25" t="s">
        <v>112</v>
      </c>
      <c r="C138" s="25" t="s">
        <v>115</v>
      </c>
      <c r="D138" s="12">
        <v>65</v>
      </c>
      <c r="E138" s="12">
        <v>29430</v>
      </c>
      <c r="F138" s="12">
        <v>41964</v>
      </c>
      <c r="G138" s="12">
        <v>26947</v>
      </c>
      <c r="H138" s="12">
        <v>87565</v>
      </c>
      <c r="I138" s="12">
        <v>14292</v>
      </c>
      <c r="J138" s="12">
        <v>27763</v>
      </c>
      <c r="K138" s="12">
        <v>38268</v>
      </c>
      <c r="L138" s="12">
        <v>25614</v>
      </c>
      <c r="M138" s="12">
        <v>93018</v>
      </c>
      <c r="N138" s="12">
        <v>11017</v>
      </c>
      <c r="O138" s="12">
        <v>395878</v>
      </c>
    </row>
    <row r="139" spans="1:15" s="6" customFormat="1" ht="15">
      <c r="A139" s="25" t="s">
        <v>52</v>
      </c>
      <c r="B139" s="25" t="s">
        <v>112</v>
      </c>
      <c r="C139" s="25" t="s">
        <v>116</v>
      </c>
      <c r="D139" s="12">
        <v>74</v>
      </c>
      <c r="E139" s="12">
        <v>19132</v>
      </c>
      <c r="F139" s="12">
        <v>27665</v>
      </c>
      <c r="G139" s="12">
        <v>19229</v>
      </c>
      <c r="H139" s="12">
        <v>67788</v>
      </c>
      <c r="I139" s="12">
        <v>11337</v>
      </c>
      <c r="J139" s="12">
        <v>17897</v>
      </c>
      <c r="K139" s="12">
        <v>25115</v>
      </c>
      <c r="L139" s="12">
        <v>17828</v>
      </c>
      <c r="M139" s="12">
        <v>66318</v>
      </c>
      <c r="N139" s="12">
        <v>9284</v>
      </c>
      <c r="O139" s="12">
        <v>281593</v>
      </c>
    </row>
    <row r="140" spans="1:15" s="6" customFormat="1" ht="15">
      <c r="A140" s="25" t="s">
        <v>52</v>
      </c>
      <c r="B140" s="25" t="s">
        <v>112</v>
      </c>
      <c r="C140" s="25" t="s">
        <v>117</v>
      </c>
      <c r="D140" s="12">
        <v>80</v>
      </c>
      <c r="E140" s="12">
        <v>14320</v>
      </c>
      <c r="F140" s="12">
        <v>19818</v>
      </c>
      <c r="G140" s="12">
        <v>13044</v>
      </c>
      <c r="H140" s="12">
        <v>43009</v>
      </c>
      <c r="I140" s="12">
        <v>7738</v>
      </c>
      <c r="J140" s="12">
        <v>13114</v>
      </c>
      <c r="K140" s="12">
        <v>17914</v>
      </c>
      <c r="L140" s="12">
        <v>12294</v>
      </c>
      <c r="M140" s="12">
        <v>46161</v>
      </c>
      <c r="N140" s="12">
        <v>5891</v>
      </c>
      <c r="O140" s="12">
        <v>193303</v>
      </c>
    </row>
    <row r="141" spans="1:15" s="6" customFormat="1" ht="15">
      <c r="A141" s="25" t="s">
        <v>52</v>
      </c>
      <c r="B141" s="25" t="s">
        <v>112</v>
      </c>
      <c r="C141" s="25" t="s">
        <v>118</v>
      </c>
      <c r="D141" s="12">
        <v>83</v>
      </c>
      <c r="E141" s="12">
        <v>19524</v>
      </c>
      <c r="F141" s="12">
        <v>27727</v>
      </c>
      <c r="G141" s="12">
        <v>17481</v>
      </c>
      <c r="H141" s="12">
        <v>68817</v>
      </c>
      <c r="I141" s="12">
        <v>9484</v>
      </c>
      <c r="J141" s="12">
        <v>18102</v>
      </c>
      <c r="K141" s="12">
        <v>25265</v>
      </c>
      <c r="L141" s="12">
        <v>15846</v>
      </c>
      <c r="M141" s="12">
        <v>68580</v>
      </c>
      <c r="N141" s="12">
        <v>7406</v>
      </c>
      <c r="O141" s="12">
        <v>278232</v>
      </c>
    </row>
    <row r="142" spans="1:15" s="7" customFormat="1" ht="15">
      <c r="A142" s="40" t="s">
        <v>581</v>
      </c>
      <c r="B142" s="40"/>
      <c r="C142" s="40"/>
      <c r="D142" s="14"/>
      <c r="E142" s="14">
        <f aca="true" t="shared" si="23" ref="E142:O142">SUM(E136:E141)</f>
        <v>117295</v>
      </c>
      <c r="F142" s="14">
        <f t="shared" si="23"/>
        <v>165539</v>
      </c>
      <c r="G142" s="14">
        <f t="shared" si="23"/>
        <v>107348</v>
      </c>
      <c r="H142" s="14">
        <f t="shared" si="23"/>
        <v>369955</v>
      </c>
      <c r="I142" s="14">
        <f t="shared" si="23"/>
        <v>60549</v>
      </c>
      <c r="J142" s="14">
        <f t="shared" si="23"/>
        <v>109063</v>
      </c>
      <c r="K142" s="14">
        <f t="shared" si="23"/>
        <v>150440</v>
      </c>
      <c r="L142" s="14">
        <f t="shared" si="23"/>
        <v>99928</v>
      </c>
      <c r="M142" s="14">
        <f t="shared" si="23"/>
        <v>385254</v>
      </c>
      <c r="N142" s="14">
        <f t="shared" si="23"/>
        <v>47003</v>
      </c>
      <c r="O142" s="14">
        <f t="shared" si="23"/>
        <v>1612374</v>
      </c>
    </row>
    <row r="143" spans="1:15" s="6" customFormat="1" ht="15">
      <c r="A143" s="25" t="s">
        <v>52</v>
      </c>
      <c r="B143" s="25" t="s">
        <v>145</v>
      </c>
      <c r="C143" s="25" t="s">
        <v>146</v>
      </c>
      <c r="D143" s="12">
        <v>18</v>
      </c>
      <c r="E143" s="12">
        <v>12289</v>
      </c>
      <c r="F143" s="12">
        <v>14595</v>
      </c>
      <c r="G143" s="12">
        <v>7138</v>
      </c>
      <c r="H143" s="12">
        <v>25226</v>
      </c>
      <c r="I143" s="12">
        <v>4210</v>
      </c>
      <c r="J143" s="12">
        <v>11312</v>
      </c>
      <c r="K143" s="12">
        <v>13609</v>
      </c>
      <c r="L143" s="12">
        <v>5935</v>
      </c>
      <c r="M143" s="12">
        <v>28223</v>
      </c>
      <c r="N143" s="12">
        <v>3722</v>
      </c>
      <c r="O143" s="12">
        <v>126259</v>
      </c>
    </row>
    <row r="144" spans="1:15" s="6" customFormat="1" ht="15">
      <c r="A144" s="25" t="s">
        <v>52</v>
      </c>
      <c r="B144" s="25" t="s">
        <v>145</v>
      </c>
      <c r="C144" s="25" t="s">
        <v>147</v>
      </c>
      <c r="D144" s="12">
        <v>23</v>
      </c>
      <c r="E144" s="12">
        <v>27945</v>
      </c>
      <c r="F144" s="12">
        <v>35713</v>
      </c>
      <c r="G144" s="12">
        <v>22292</v>
      </c>
      <c r="H144" s="12">
        <v>73469</v>
      </c>
      <c r="I144" s="12">
        <v>12342</v>
      </c>
      <c r="J144" s="12">
        <v>25798</v>
      </c>
      <c r="K144" s="12">
        <v>32053</v>
      </c>
      <c r="L144" s="12">
        <v>20484</v>
      </c>
      <c r="M144" s="12">
        <v>74552</v>
      </c>
      <c r="N144" s="12">
        <v>9898</v>
      </c>
      <c r="O144" s="12">
        <v>334546</v>
      </c>
    </row>
    <row r="145" spans="1:15" s="6" customFormat="1" ht="15">
      <c r="A145" s="25" t="s">
        <v>52</v>
      </c>
      <c r="B145" s="25" t="s">
        <v>145</v>
      </c>
      <c r="C145" s="25" t="s">
        <v>148</v>
      </c>
      <c r="D145" s="12">
        <v>29</v>
      </c>
      <c r="E145" s="12">
        <v>15302</v>
      </c>
      <c r="F145" s="12">
        <v>20132</v>
      </c>
      <c r="G145" s="12">
        <v>13548</v>
      </c>
      <c r="H145" s="12">
        <v>48238</v>
      </c>
      <c r="I145" s="12">
        <v>8032</v>
      </c>
      <c r="J145" s="12">
        <v>13708</v>
      </c>
      <c r="K145" s="12">
        <v>17710</v>
      </c>
      <c r="L145" s="12">
        <v>11927</v>
      </c>
      <c r="M145" s="12">
        <v>48074</v>
      </c>
      <c r="N145" s="12">
        <v>6120</v>
      </c>
      <c r="O145" s="12">
        <v>202791</v>
      </c>
    </row>
    <row r="146" spans="1:15" s="6" customFormat="1" ht="15">
      <c r="A146" s="25" t="s">
        <v>52</v>
      </c>
      <c r="B146" s="25" t="s">
        <v>145</v>
      </c>
      <c r="C146" s="25" t="s">
        <v>149</v>
      </c>
      <c r="D146" s="12">
        <v>32</v>
      </c>
      <c r="E146" s="12">
        <v>15284</v>
      </c>
      <c r="F146" s="12">
        <v>19147</v>
      </c>
      <c r="G146" s="12">
        <v>11724</v>
      </c>
      <c r="H146" s="12">
        <v>42235</v>
      </c>
      <c r="I146" s="12">
        <v>6619</v>
      </c>
      <c r="J146" s="12">
        <v>14601</v>
      </c>
      <c r="K146" s="12">
        <v>17009</v>
      </c>
      <c r="L146" s="12">
        <v>9616</v>
      </c>
      <c r="M146" s="12">
        <v>41554</v>
      </c>
      <c r="N146" s="12">
        <v>5180</v>
      </c>
      <c r="O146" s="12">
        <v>182969</v>
      </c>
    </row>
    <row r="147" spans="1:15" s="6" customFormat="1" ht="15">
      <c r="A147" s="25" t="s">
        <v>52</v>
      </c>
      <c r="B147" s="25" t="s">
        <v>145</v>
      </c>
      <c r="C147" s="25" t="s">
        <v>150</v>
      </c>
      <c r="D147" s="12">
        <v>33</v>
      </c>
      <c r="E147" s="12">
        <v>15200</v>
      </c>
      <c r="F147" s="12">
        <v>20459</v>
      </c>
      <c r="G147" s="12">
        <v>11083</v>
      </c>
      <c r="H147" s="12">
        <v>38697</v>
      </c>
      <c r="I147" s="12">
        <v>6464</v>
      </c>
      <c r="J147" s="12">
        <v>14061</v>
      </c>
      <c r="K147" s="12">
        <v>18085</v>
      </c>
      <c r="L147" s="12">
        <v>9193</v>
      </c>
      <c r="M147" s="12">
        <v>41029</v>
      </c>
      <c r="N147" s="12">
        <v>4930</v>
      </c>
      <c r="O147" s="12">
        <v>179201</v>
      </c>
    </row>
    <row r="148" spans="1:15" s="6" customFormat="1" ht="15">
      <c r="A148" s="25" t="s">
        <v>52</v>
      </c>
      <c r="B148" s="25" t="s">
        <v>145</v>
      </c>
      <c r="C148" s="25" t="s">
        <v>151</v>
      </c>
      <c r="D148" s="12">
        <v>47</v>
      </c>
      <c r="E148" s="12">
        <v>17403</v>
      </c>
      <c r="F148" s="12">
        <v>22421</v>
      </c>
      <c r="G148" s="12">
        <v>16054</v>
      </c>
      <c r="H148" s="12">
        <v>52410</v>
      </c>
      <c r="I148" s="12">
        <v>8195</v>
      </c>
      <c r="J148" s="12">
        <v>16220</v>
      </c>
      <c r="K148" s="12">
        <v>20076</v>
      </c>
      <c r="L148" s="12">
        <v>14803</v>
      </c>
      <c r="M148" s="12">
        <v>50933</v>
      </c>
      <c r="N148" s="12">
        <v>6756</v>
      </c>
      <c r="O148" s="12">
        <v>225271</v>
      </c>
    </row>
    <row r="149" spans="1:15" s="6" customFormat="1" ht="15">
      <c r="A149" s="25" t="s">
        <v>52</v>
      </c>
      <c r="B149" s="25" t="s">
        <v>145</v>
      </c>
      <c r="C149" s="25" t="s">
        <v>152</v>
      </c>
      <c r="D149" s="12">
        <v>50</v>
      </c>
      <c r="E149" s="12">
        <v>12028</v>
      </c>
      <c r="F149" s="12">
        <v>14815</v>
      </c>
      <c r="G149" s="12">
        <v>8939</v>
      </c>
      <c r="H149" s="12">
        <v>31149</v>
      </c>
      <c r="I149" s="12">
        <v>4770</v>
      </c>
      <c r="J149" s="12">
        <v>11190</v>
      </c>
      <c r="K149" s="12">
        <v>13178</v>
      </c>
      <c r="L149" s="12">
        <v>7793</v>
      </c>
      <c r="M149" s="12">
        <v>31377</v>
      </c>
      <c r="N149" s="12">
        <v>3746</v>
      </c>
      <c r="O149" s="12">
        <v>138985</v>
      </c>
    </row>
    <row r="150" spans="1:15" s="6" customFormat="1" ht="15">
      <c r="A150" s="25" t="s">
        <v>52</v>
      </c>
      <c r="B150" s="25" t="s">
        <v>145</v>
      </c>
      <c r="C150" s="25" t="s">
        <v>153</v>
      </c>
      <c r="D150" s="12">
        <v>86</v>
      </c>
      <c r="E150" s="12">
        <v>7845</v>
      </c>
      <c r="F150" s="12">
        <v>10205</v>
      </c>
      <c r="G150" s="12">
        <v>6324</v>
      </c>
      <c r="H150" s="12">
        <v>23609</v>
      </c>
      <c r="I150" s="12">
        <v>4141</v>
      </c>
      <c r="J150" s="12">
        <v>7237</v>
      </c>
      <c r="K150" s="12">
        <v>8853</v>
      </c>
      <c r="L150" s="12">
        <v>5706</v>
      </c>
      <c r="M150" s="12">
        <v>24179</v>
      </c>
      <c r="N150" s="12">
        <v>3199</v>
      </c>
      <c r="O150" s="12">
        <v>101298</v>
      </c>
    </row>
    <row r="151" spans="1:15" s="6" customFormat="1" ht="15">
      <c r="A151" s="25" t="s">
        <v>52</v>
      </c>
      <c r="B151" s="25" t="s">
        <v>145</v>
      </c>
      <c r="C151" s="25" t="s">
        <v>154</v>
      </c>
      <c r="D151" s="12">
        <v>89</v>
      </c>
      <c r="E151" s="12">
        <v>31442</v>
      </c>
      <c r="F151" s="12">
        <v>38622</v>
      </c>
      <c r="G151" s="12">
        <v>23474</v>
      </c>
      <c r="H151" s="12">
        <v>81772</v>
      </c>
      <c r="I151" s="12">
        <v>13140</v>
      </c>
      <c r="J151" s="12">
        <v>29251</v>
      </c>
      <c r="K151" s="12">
        <v>34522</v>
      </c>
      <c r="L151" s="12">
        <v>20680</v>
      </c>
      <c r="M151" s="12">
        <v>83828</v>
      </c>
      <c r="N151" s="12">
        <v>10499</v>
      </c>
      <c r="O151" s="12">
        <v>367230</v>
      </c>
    </row>
    <row r="152" spans="1:15" s="6" customFormat="1" ht="15">
      <c r="A152" s="25" t="s">
        <v>52</v>
      </c>
      <c r="B152" s="25" t="s">
        <v>145</v>
      </c>
      <c r="C152" s="25" t="s">
        <v>155</v>
      </c>
      <c r="D152" s="12">
        <v>92</v>
      </c>
      <c r="E152" s="12">
        <v>15625</v>
      </c>
      <c r="F152" s="12">
        <v>17054</v>
      </c>
      <c r="G152" s="12">
        <v>9045</v>
      </c>
      <c r="H152" s="12">
        <v>33835</v>
      </c>
      <c r="I152" s="12">
        <v>4978</v>
      </c>
      <c r="J152" s="12">
        <v>14421</v>
      </c>
      <c r="K152" s="12">
        <v>15328</v>
      </c>
      <c r="L152" s="12">
        <v>6874</v>
      </c>
      <c r="M152" s="12">
        <v>34189</v>
      </c>
      <c r="N152" s="12">
        <v>3839</v>
      </c>
      <c r="O152" s="12">
        <v>155188</v>
      </c>
    </row>
    <row r="153" spans="1:15" s="7" customFormat="1" ht="15">
      <c r="A153" s="40" t="s">
        <v>580</v>
      </c>
      <c r="B153" s="40"/>
      <c r="C153" s="40"/>
      <c r="D153" s="14"/>
      <c r="E153" s="14">
        <f aca="true" t="shared" si="24" ref="E153:O153">SUM(E143:E152)</f>
        <v>170363</v>
      </c>
      <c r="F153" s="14">
        <f t="shared" si="24"/>
        <v>213163</v>
      </c>
      <c r="G153" s="14">
        <f t="shared" si="24"/>
        <v>129621</v>
      </c>
      <c r="H153" s="14">
        <f t="shared" si="24"/>
        <v>450640</v>
      </c>
      <c r="I153" s="14">
        <f t="shared" si="24"/>
        <v>72891</v>
      </c>
      <c r="J153" s="14">
        <f t="shared" si="24"/>
        <v>157799</v>
      </c>
      <c r="K153" s="14">
        <f t="shared" si="24"/>
        <v>190423</v>
      </c>
      <c r="L153" s="14">
        <f t="shared" si="24"/>
        <v>113011</v>
      </c>
      <c r="M153" s="14">
        <f t="shared" si="24"/>
        <v>457938</v>
      </c>
      <c r="N153" s="14">
        <f t="shared" si="24"/>
        <v>57889</v>
      </c>
      <c r="O153" s="14">
        <f t="shared" si="24"/>
        <v>2013738</v>
      </c>
    </row>
    <row r="154" spans="1:15" s="6" customFormat="1" ht="15">
      <c r="A154" s="25" t="s">
        <v>52</v>
      </c>
      <c r="B154" s="25" t="s">
        <v>52</v>
      </c>
      <c r="C154" s="25" t="s">
        <v>156</v>
      </c>
      <c r="D154" s="22" t="s">
        <v>656</v>
      </c>
      <c r="E154" s="12">
        <v>18416</v>
      </c>
      <c r="F154" s="12">
        <v>26268</v>
      </c>
      <c r="G154" s="12">
        <v>18366</v>
      </c>
      <c r="H154" s="12">
        <v>57607</v>
      </c>
      <c r="I154" s="12">
        <v>9950</v>
      </c>
      <c r="J154" s="12">
        <v>17565</v>
      </c>
      <c r="K154" s="12">
        <v>23958</v>
      </c>
      <c r="L154" s="12">
        <v>17374</v>
      </c>
      <c r="M154" s="12">
        <v>59088</v>
      </c>
      <c r="N154" s="12">
        <v>7647</v>
      </c>
      <c r="O154" s="12">
        <v>256239</v>
      </c>
    </row>
    <row r="155" spans="1:15" s="6" customFormat="1" ht="15">
      <c r="A155" s="25" t="s">
        <v>52</v>
      </c>
      <c r="B155" s="25" t="s">
        <v>52</v>
      </c>
      <c r="C155" s="25" t="s">
        <v>157</v>
      </c>
      <c r="D155" s="12">
        <v>17</v>
      </c>
      <c r="E155" s="12">
        <v>15167</v>
      </c>
      <c r="F155" s="12">
        <v>21409</v>
      </c>
      <c r="G155" s="12">
        <v>15249</v>
      </c>
      <c r="H155" s="12">
        <v>44241</v>
      </c>
      <c r="I155" s="12">
        <v>8490</v>
      </c>
      <c r="J155" s="12">
        <v>14044</v>
      </c>
      <c r="K155" s="12">
        <v>19823</v>
      </c>
      <c r="L155" s="12">
        <v>15199</v>
      </c>
      <c r="M155" s="12">
        <v>49796</v>
      </c>
      <c r="N155" s="12">
        <v>7255</v>
      </c>
      <c r="O155" s="12">
        <v>210673</v>
      </c>
    </row>
    <row r="156" spans="1:15" s="6" customFormat="1" ht="15">
      <c r="A156" s="25" t="s">
        <v>52</v>
      </c>
      <c r="B156" s="25" t="s">
        <v>52</v>
      </c>
      <c r="C156" s="25" t="s">
        <v>158</v>
      </c>
      <c r="D156" s="12">
        <v>20</v>
      </c>
      <c r="E156" s="12">
        <v>14444</v>
      </c>
      <c r="F156" s="12">
        <v>20138</v>
      </c>
      <c r="G156" s="12">
        <v>13672</v>
      </c>
      <c r="H156" s="12">
        <v>40931</v>
      </c>
      <c r="I156" s="12">
        <v>7556</v>
      </c>
      <c r="J156" s="12">
        <v>13260</v>
      </c>
      <c r="K156" s="12">
        <v>18218</v>
      </c>
      <c r="L156" s="12">
        <v>13023</v>
      </c>
      <c r="M156" s="12">
        <v>42188</v>
      </c>
      <c r="N156" s="12">
        <v>6345</v>
      </c>
      <c r="O156" s="12">
        <v>189775</v>
      </c>
    </row>
    <row r="157" spans="1:15" s="6" customFormat="1" ht="15">
      <c r="A157" s="25" t="s">
        <v>52</v>
      </c>
      <c r="B157" s="25" t="s">
        <v>52</v>
      </c>
      <c r="C157" s="25" t="s">
        <v>159</v>
      </c>
      <c r="D157" s="12">
        <v>27</v>
      </c>
      <c r="E157" s="12">
        <v>12371</v>
      </c>
      <c r="F157" s="12">
        <v>13096</v>
      </c>
      <c r="G157" s="12">
        <v>6815</v>
      </c>
      <c r="H157" s="12">
        <v>23855</v>
      </c>
      <c r="I157" s="12">
        <v>3621</v>
      </c>
      <c r="J157" s="12">
        <v>11410</v>
      </c>
      <c r="K157" s="12">
        <v>11573</v>
      </c>
      <c r="L157" s="12">
        <v>5370</v>
      </c>
      <c r="M157" s="12">
        <v>23091</v>
      </c>
      <c r="N157" s="12">
        <v>2582</v>
      </c>
      <c r="O157" s="12">
        <v>113784</v>
      </c>
    </row>
    <row r="158" spans="1:15" s="6" customFormat="1" ht="15">
      <c r="A158" s="25" t="s">
        <v>52</v>
      </c>
      <c r="B158" s="25" t="s">
        <v>52</v>
      </c>
      <c r="C158" s="25" t="s">
        <v>160</v>
      </c>
      <c r="D158" s="12">
        <v>35</v>
      </c>
      <c r="E158" s="12">
        <v>6945</v>
      </c>
      <c r="F158" s="12">
        <v>9800</v>
      </c>
      <c r="G158" s="12">
        <v>6852</v>
      </c>
      <c r="H158" s="12">
        <v>21314</v>
      </c>
      <c r="I158" s="12">
        <v>3118</v>
      </c>
      <c r="J158" s="12">
        <v>6612</v>
      </c>
      <c r="K158" s="12">
        <v>8888</v>
      </c>
      <c r="L158" s="12">
        <v>6473</v>
      </c>
      <c r="M158" s="12">
        <v>22640</v>
      </c>
      <c r="N158" s="12">
        <v>2519</v>
      </c>
      <c r="O158" s="12">
        <v>95161</v>
      </c>
    </row>
    <row r="159" spans="1:15" s="6" customFormat="1" ht="15">
      <c r="A159" s="25" t="s">
        <v>52</v>
      </c>
      <c r="B159" s="25" t="s">
        <v>52</v>
      </c>
      <c r="C159" s="25" t="s">
        <v>161</v>
      </c>
      <c r="D159" s="12">
        <v>38</v>
      </c>
      <c r="E159" s="12">
        <v>19393</v>
      </c>
      <c r="F159" s="12">
        <v>27721</v>
      </c>
      <c r="G159" s="12">
        <v>19363</v>
      </c>
      <c r="H159" s="12">
        <v>55927</v>
      </c>
      <c r="I159" s="12">
        <v>9785</v>
      </c>
      <c r="J159" s="12">
        <v>17915</v>
      </c>
      <c r="K159" s="12">
        <v>25521</v>
      </c>
      <c r="L159" s="12">
        <v>19337</v>
      </c>
      <c r="M159" s="12">
        <v>61255</v>
      </c>
      <c r="N159" s="12">
        <v>7736</v>
      </c>
      <c r="O159" s="12">
        <v>263953</v>
      </c>
    </row>
    <row r="160" spans="1:15" s="6" customFormat="1" ht="15">
      <c r="A160" s="25" t="s">
        <v>52</v>
      </c>
      <c r="B160" s="25" t="s">
        <v>52</v>
      </c>
      <c r="C160" s="25" t="s">
        <v>162</v>
      </c>
      <c r="D160" s="12">
        <v>41</v>
      </c>
      <c r="E160" s="12">
        <v>19741</v>
      </c>
      <c r="F160" s="12">
        <v>23609</v>
      </c>
      <c r="G160" s="12">
        <v>13419</v>
      </c>
      <c r="H160" s="12">
        <v>43865</v>
      </c>
      <c r="I160" s="12">
        <v>6680</v>
      </c>
      <c r="J160" s="12">
        <v>18537</v>
      </c>
      <c r="K160" s="12">
        <v>21636</v>
      </c>
      <c r="L160" s="12">
        <v>11024</v>
      </c>
      <c r="M160" s="12">
        <v>43774</v>
      </c>
      <c r="N160" s="12">
        <v>4885</v>
      </c>
      <c r="O160" s="12">
        <v>207170</v>
      </c>
    </row>
    <row r="161" spans="1:15" s="6" customFormat="1" ht="15">
      <c r="A161" s="25" t="s">
        <v>52</v>
      </c>
      <c r="B161" s="25" t="s">
        <v>52</v>
      </c>
      <c r="C161" s="25" t="s">
        <v>163</v>
      </c>
      <c r="D161" s="12">
        <v>53</v>
      </c>
      <c r="E161" s="12">
        <v>10329</v>
      </c>
      <c r="F161" s="12">
        <v>13694</v>
      </c>
      <c r="G161" s="12">
        <v>8012</v>
      </c>
      <c r="H161" s="12">
        <v>27097</v>
      </c>
      <c r="I161" s="12">
        <v>4122</v>
      </c>
      <c r="J161" s="12">
        <v>9563</v>
      </c>
      <c r="K161" s="12">
        <v>12558</v>
      </c>
      <c r="L161" s="12">
        <v>6799</v>
      </c>
      <c r="M161" s="12">
        <v>26294</v>
      </c>
      <c r="N161" s="12">
        <v>2990</v>
      </c>
      <c r="O161" s="12">
        <v>121458</v>
      </c>
    </row>
    <row r="162" spans="1:15" s="6" customFormat="1" ht="15">
      <c r="A162" s="25" t="s">
        <v>52</v>
      </c>
      <c r="B162" s="25" t="s">
        <v>52</v>
      </c>
      <c r="C162" s="25" t="s">
        <v>164</v>
      </c>
      <c r="D162" s="12">
        <v>59</v>
      </c>
      <c r="E162" s="12">
        <v>19290</v>
      </c>
      <c r="F162" s="12">
        <v>23741</v>
      </c>
      <c r="G162" s="12">
        <v>13909</v>
      </c>
      <c r="H162" s="12">
        <v>43870</v>
      </c>
      <c r="I162" s="12">
        <v>7424</v>
      </c>
      <c r="J162" s="12">
        <v>18669</v>
      </c>
      <c r="K162" s="12">
        <v>22169</v>
      </c>
      <c r="L162" s="12">
        <v>12085</v>
      </c>
      <c r="M162" s="12">
        <v>50189</v>
      </c>
      <c r="N162" s="12">
        <v>5149</v>
      </c>
      <c r="O162" s="12">
        <v>216495</v>
      </c>
    </row>
    <row r="163" spans="1:15" s="6" customFormat="1" ht="15">
      <c r="A163" s="25" t="s">
        <v>52</v>
      </c>
      <c r="B163" s="25" t="s">
        <v>52</v>
      </c>
      <c r="C163" s="25" t="s">
        <v>68</v>
      </c>
      <c r="D163" s="12">
        <v>62</v>
      </c>
      <c r="E163" s="12">
        <v>45284</v>
      </c>
      <c r="F163" s="12">
        <v>64866</v>
      </c>
      <c r="G163" s="12">
        <v>48433</v>
      </c>
      <c r="H163" s="12">
        <v>184153</v>
      </c>
      <c r="I163" s="12">
        <v>21077</v>
      </c>
      <c r="J163" s="12">
        <v>41089</v>
      </c>
      <c r="K163" s="12">
        <v>58588</v>
      </c>
      <c r="L163" s="12">
        <v>45145</v>
      </c>
      <c r="M163" s="12">
        <v>157579</v>
      </c>
      <c r="N163" s="12">
        <v>16245</v>
      </c>
      <c r="O163" s="12">
        <v>682459</v>
      </c>
    </row>
    <row r="164" spans="1:15" s="6" customFormat="1" ht="15">
      <c r="A164" s="25" t="s">
        <v>52</v>
      </c>
      <c r="B164" s="25" t="s">
        <v>52</v>
      </c>
      <c r="C164" s="25" t="s">
        <v>165</v>
      </c>
      <c r="D164" s="12">
        <v>94</v>
      </c>
      <c r="E164" s="12">
        <v>15771</v>
      </c>
      <c r="F164" s="12">
        <v>21328</v>
      </c>
      <c r="G164" s="12">
        <v>13260</v>
      </c>
      <c r="H164" s="12">
        <v>41945</v>
      </c>
      <c r="I164" s="12">
        <v>7518</v>
      </c>
      <c r="J164" s="12">
        <v>15330</v>
      </c>
      <c r="K164" s="12">
        <v>19817</v>
      </c>
      <c r="L164" s="12">
        <v>13326</v>
      </c>
      <c r="M164" s="12">
        <v>44814</v>
      </c>
      <c r="N164" s="12">
        <v>5290</v>
      </c>
      <c r="O164" s="12">
        <v>198399</v>
      </c>
    </row>
    <row r="165" spans="1:15" s="7" customFormat="1" ht="15">
      <c r="A165" s="40" t="s">
        <v>579</v>
      </c>
      <c r="B165" s="40"/>
      <c r="C165" s="40"/>
      <c r="D165" s="14"/>
      <c r="E165" s="14">
        <f aca="true" t="shared" si="25" ref="E165:O165">SUM(E154:E164)</f>
        <v>197151</v>
      </c>
      <c r="F165" s="14">
        <f t="shared" si="25"/>
        <v>265670</v>
      </c>
      <c r="G165" s="14">
        <f t="shared" si="25"/>
        <v>177350</v>
      </c>
      <c r="H165" s="14">
        <f t="shared" si="25"/>
        <v>584805</v>
      </c>
      <c r="I165" s="14">
        <f t="shared" si="25"/>
        <v>89341</v>
      </c>
      <c r="J165" s="14">
        <f t="shared" si="25"/>
        <v>183994</v>
      </c>
      <c r="K165" s="14">
        <f t="shared" si="25"/>
        <v>242749</v>
      </c>
      <c r="L165" s="14">
        <f t="shared" si="25"/>
        <v>165155</v>
      </c>
      <c r="M165" s="14">
        <f t="shared" si="25"/>
        <v>580708</v>
      </c>
      <c r="N165" s="14">
        <f t="shared" si="25"/>
        <v>68643</v>
      </c>
      <c r="O165" s="14">
        <f t="shared" si="25"/>
        <v>2555566</v>
      </c>
    </row>
    <row r="166" spans="1:15" s="8" customFormat="1" ht="15">
      <c r="A166" s="41" t="s">
        <v>583</v>
      </c>
      <c r="B166" s="41"/>
      <c r="C166" s="41"/>
      <c r="D166" s="17"/>
      <c r="E166" s="17">
        <f aca="true" t="shared" si="26" ref="E166:O166">+E165+E153+E142+E135</f>
        <v>625125</v>
      </c>
      <c r="F166" s="17">
        <f t="shared" si="26"/>
        <v>832843</v>
      </c>
      <c r="G166" s="17">
        <f t="shared" si="26"/>
        <v>527033</v>
      </c>
      <c r="H166" s="17">
        <f t="shared" si="26"/>
        <v>1793045</v>
      </c>
      <c r="I166" s="17">
        <f t="shared" si="26"/>
        <v>286655</v>
      </c>
      <c r="J166" s="17">
        <f t="shared" si="26"/>
        <v>580477</v>
      </c>
      <c r="K166" s="17">
        <f t="shared" si="26"/>
        <v>753318</v>
      </c>
      <c r="L166" s="17">
        <f t="shared" si="26"/>
        <v>480392</v>
      </c>
      <c r="M166" s="17">
        <f t="shared" si="26"/>
        <v>1834135</v>
      </c>
      <c r="N166" s="17">
        <f t="shared" si="26"/>
        <v>226320</v>
      </c>
      <c r="O166" s="17">
        <f t="shared" si="26"/>
        <v>7939343</v>
      </c>
    </row>
    <row r="167" spans="1:15" s="6" customFormat="1" ht="15">
      <c r="A167" s="25" t="s">
        <v>384</v>
      </c>
      <c r="B167" s="25" t="s">
        <v>385</v>
      </c>
      <c r="C167" s="25" t="s">
        <v>386</v>
      </c>
      <c r="D167" s="22" t="s">
        <v>657</v>
      </c>
      <c r="E167" s="12">
        <v>10081</v>
      </c>
      <c r="F167" s="12">
        <v>16055</v>
      </c>
      <c r="G167" s="12">
        <v>13842</v>
      </c>
      <c r="H167" s="12">
        <v>48950</v>
      </c>
      <c r="I167" s="12">
        <v>6069</v>
      </c>
      <c r="J167" s="12">
        <v>9753</v>
      </c>
      <c r="K167" s="12">
        <v>14674</v>
      </c>
      <c r="L167" s="12">
        <v>11614</v>
      </c>
      <c r="M167" s="12">
        <v>51101</v>
      </c>
      <c r="N167" s="12">
        <v>4873</v>
      </c>
      <c r="O167" s="12">
        <v>187012</v>
      </c>
    </row>
    <row r="168" spans="1:15" s="6" customFormat="1" ht="15">
      <c r="A168" s="25" t="s">
        <v>384</v>
      </c>
      <c r="B168" s="25" t="s">
        <v>385</v>
      </c>
      <c r="C168" s="25" t="s">
        <v>387</v>
      </c>
      <c r="D168" s="12">
        <v>20</v>
      </c>
      <c r="E168" s="12">
        <v>37308</v>
      </c>
      <c r="F168" s="12">
        <v>56757</v>
      </c>
      <c r="G168" s="12">
        <v>51193</v>
      </c>
      <c r="H168" s="12">
        <v>199783</v>
      </c>
      <c r="I168" s="12">
        <v>20182</v>
      </c>
      <c r="J168" s="12">
        <v>33304</v>
      </c>
      <c r="K168" s="12">
        <v>51727</v>
      </c>
      <c r="L168" s="12">
        <v>43294</v>
      </c>
      <c r="M168" s="12">
        <v>183583</v>
      </c>
      <c r="N168" s="12">
        <v>16946</v>
      </c>
      <c r="O168" s="12">
        <v>694077</v>
      </c>
    </row>
    <row r="169" spans="1:15" s="6" customFormat="1" ht="15">
      <c r="A169" s="25" t="s">
        <v>384</v>
      </c>
      <c r="B169" s="25" t="s">
        <v>385</v>
      </c>
      <c r="C169" s="25" t="s">
        <v>388</v>
      </c>
      <c r="D169" s="12">
        <v>27</v>
      </c>
      <c r="E169" s="12">
        <v>17174</v>
      </c>
      <c r="F169" s="12">
        <v>24305</v>
      </c>
      <c r="G169" s="12">
        <v>17898</v>
      </c>
      <c r="H169" s="12">
        <v>67308</v>
      </c>
      <c r="I169" s="12">
        <v>9816</v>
      </c>
      <c r="J169" s="12">
        <v>16080</v>
      </c>
      <c r="K169" s="12">
        <v>22211</v>
      </c>
      <c r="L169" s="12">
        <v>14730</v>
      </c>
      <c r="M169" s="12">
        <v>72983</v>
      </c>
      <c r="N169" s="12">
        <v>8305</v>
      </c>
      <c r="O169" s="12">
        <v>270810</v>
      </c>
    </row>
    <row r="170" spans="1:15" s="6" customFormat="1" ht="15">
      <c r="A170" s="25" t="s">
        <v>384</v>
      </c>
      <c r="B170" s="25" t="s">
        <v>385</v>
      </c>
      <c r="C170" s="25" t="s">
        <v>389</v>
      </c>
      <c r="D170" s="12">
        <v>33</v>
      </c>
      <c r="E170" s="12">
        <v>8841</v>
      </c>
      <c r="F170" s="12">
        <v>13475</v>
      </c>
      <c r="G170" s="12">
        <v>11570</v>
      </c>
      <c r="H170" s="12">
        <v>42921</v>
      </c>
      <c r="I170" s="12">
        <v>4797</v>
      </c>
      <c r="J170" s="12">
        <v>8086</v>
      </c>
      <c r="K170" s="12">
        <v>12541</v>
      </c>
      <c r="L170" s="12">
        <v>9448</v>
      </c>
      <c r="M170" s="12">
        <v>45364</v>
      </c>
      <c r="N170" s="12">
        <v>3851</v>
      </c>
      <c r="O170" s="12">
        <v>160894</v>
      </c>
    </row>
    <row r="171" spans="1:15" s="6" customFormat="1" ht="15">
      <c r="A171" s="25" t="s">
        <v>384</v>
      </c>
      <c r="B171" s="25" t="s">
        <v>385</v>
      </c>
      <c r="C171" s="25" t="s">
        <v>390</v>
      </c>
      <c r="D171" s="12">
        <v>40</v>
      </c>
      <c r="E171" s="12">
        <v>17067</v>
      </c>
      <c r="F171" s="12">
        <v>26862</v>
      </c>
      <c r="G171" s="12">
        <v>21990</v>
      </c>
      <c r="H171" s="12">
        <v>72258</v>
      </c>
      <c r="I171" s="12">
        <v>10550</v>
      </c>
      <c r="J171" s="12">
        <v>15528</v>
      </c>
      <c r="K171" s="12">
        <v>23845</v>
      </c>
      <c r="L171" s="12">
        <v>17238</v>
      </c>
      <c r="M171" s="12">
        <v>75360</v>
      </c>
      <c r="N171" s="12">
        <v>9492</v>
      </c>
      <c r="O171" s="12">
        <v>290190</v>
      </c>
    </row>
    <row r="172" spans="1:15" s="6" customFormat="1" ht="15">
      <c r="A172" s="25" t="s">
        <v>384</v>
      </c>
      <c r="B172" s="25" t="s">
        <v>385</v>
      </c>
      <c r="C172" s="25" t="s">
        <v>391</v>
      </c>
      <c r="D172" s="12">
        <v>54</v>
      </c>
      <c r="E172" s="12">
        <v>10993</v>
      </c>
      <c r="F172" s="12">
        <v>16980</v>
      </c>
      <c r="G172" s="12">
        <v>13901</v>
      </c>
      <c r="H172" s="12">
        <v>51644</v>
      </c>
      <c r="I172" s="12">
        <v>5997</v>
      </c>
      <c r="J172" s="12">
        <v>9999</v>
      </c>
      <c r="K172" s="12">
        <v>15467</v>
      </c>
      <c r="L172" s="12">
        <v>11255</v>
      </c>
      <c r="M172" s="12">
        <v>54565</v>
      </c>
      <c r="N172" s="12">
        <v>4764</v>
      </c>
      <c r="O172" s="12">
        <v>195565</v>
      </c>
    </row>
    <row r="173" spans="1:15" s="6" customFormat="1" ht="15">
      <c r="A173" s="25" t="s">
        <v>384</v>
      </c>
      <c r="B173" s="25" t="s">
        <v>385</v>
      </c>
      <c r="C173" s="25" t="s">
        <v>392</v>
      </c>
      <c r="D173" s="12">
        <v>67</v>
      </c>
      <c r="E173" s="12">
        <v>10070</v>
      </c>
      <c r="F173" s="12">
        <v>15241</v>
      </c>
      <c r="G173" s="12">
        <v>10916</v>
      </c>
      <c r="H173" s="12">
        <v>44212</v>
      </c>
      <c r="I173" s="12">
        <v>5251</v>
      </c>
      <c r="J173" s="12">
        <v>9196</v>
      </c>
      <c r="K173" s="12">
        <v>13742</v>
      </c>
      <c r="L173" s="12">
        <v>8554</v>
      </c>
      <c r="M173" s="12">
        <v>46836</v>
      </c>
      <c r="N173" s="12">
        <v>4137</v>
      </c>
      <c r="O173" s="12">
        <v>168155</v>
      </c>
    </row>
    <row r="174" spans="1:15" s="6" customFormat="1" ht="15">
      <c r="A174" s="25" t="s">
        <v>384</v>
      </c>
      <c r="B174" s="25" t="s">
        <v>385</v>
      </c>
      <c r="C174" s="25" t="s">
        <v>393</v>
      </c>
      <c r="D174" s="12">
        <v>81</v>
      </c>
      <c r="E174" s="12">
        <v>17538</v>
      </c>
      <c r="F174" s="12">
        <v>24582</v>
      </c>
      <c r="G174" s="12">
        <v>16195</v>
      </c>
      <c r="H174" s="12">
        <v>56172</v>
      </c>
      <c r="I174" s="12">
        <v>8397</v>
      </c>
      <c r="J174" s="12">
        <v>15883</v>
      </c>
      <c r="K174" s="12">
        <v>21144</v>
      </c>
      <c r="L174" s="12">
        <v>12088</v>
      </c>
      <c r="M174" s="12">
        <v>61679</v>
      </c>
      <c r="N174" s="12">
        <v>6405</v>
      </c>
      <c r="O174" s="12">
        <v>240083</v>
      </c>
    </row>
    <row r="175" spans="1:15" s="6" customFormat="1" ht="15">
      <c r="A175" s="25" t="s">
        <v>384</v>
      </c>
      <c r="B175" s="25" t="s">
        <v>385</v>
      </c>
      <c r="C175" s="25" t="s">
        <v>296</v>
      </c>
      <c r="D175" s="12">
        <v>88</v>
      </c>
      <c r="E175" s="12">
        <v>17362</v>
      </c>
      <c r="F175" s="12">
        <v>23903</v>
      </c>
      <c r="G175" s="12">
        <v>18250</v>
      </c>
      <c r="H175" s="12">
        <v>76091</v>
      </c>
      <c r="I175" s="12">
        <v>9807</v>
      </c>
      <c r="J175" s="12">
        <v>15984</v>
      </c>
      <c r="K175" s="12">
        <v>21596</v>
      </c>
      <c r="L175" s="12">
        <v>14363</v>
      </c>
      <c r="M175" s="12">
        <v>80564</v>
      </c>
      <c r="N175" s="12">
        <v>8388</v>
      </c>
      <c r="O175" s="12">
        <v>286308</v>
      </c>
    </row>
    <row r="176" spans="1:15" s="6" customFormat="1" ht="15">
      <c r="A176" s="25" t="s">
        <v>384</v>
      </c>
      <c r="B176" s="25" t="s">
        <v>385</v>
      </c>
      <c r="C176" s="25" t="s">
        <v>394</v>
      </c>
      <c r="D176" s="12">
        <v>94</v>
      </c>
      <c r="E176" s="12">
        <v>19949</v>
      </c>
      <c r="F176" s="12">
        <v>32328</v>
      </c>
      <c r="G176" s="12">
        <v>24973</v>
      </c>
      <c r="H176" s="12">
        <v>92571</v>
      </c>
      <c r="I176" s="12">
        <v>11760</v>
      </c>
      <c r="J176" s="12">
        <v>18136</v>
      </c>
      <c r="K176" s="12">
        <v>29019</v>
      </c>
      <c r="L176" s="12">
        <v>19304</v>
      </c>
      <c r="M176" s="12">
        <v>94675</v>
      </c>
      <c r="N176" s="12">
        <v>9700</v>
      </c>
      <c r="O176" s="12">
        <v>352415</v>
      </c>
    </row>
    <row r="177" spans="1:15" s="6" customFormat="1" ht="15">
      <c r="A177" s="25" t="s">
        <v>384</v>
      </c>
      <c r="B177" s="25" t="s">
        <v>385</v>
      </c>
      <c r="C177" s="25" t="s">
        <v>395</v>
      </c>
      <c r="D177" s="12">
        <v>95</v>
      </c>
      <c r="E177" s="12">
        <v>10661</v>
      </c>
      <c r="F177" s="12">
        <v>16222</v>
      </c>
      <c r="G177" s="12">
        <v>12673</v>
      </c>
      <c r="H177" s="12">
        <v>39590</v>
      </c>
      <c r="I177" s="12">
        <v>6060</v>
      </c>
      <c r="J177" s="12">
        <v>9732</v>
      </c>
      <c r="K177" s="12">
        <v>14477</v>
      </c>
      <c r="L177" s="12">
        <v>9698</v>
      </c>
      <c r="M177" s="12">
        <v>43126</v>
      </c>
      <c r="N177" s="12">
        <v>5308</v>
      </c>
      <c r="O177" s="12">
        <v>167547</v>
      </c>
    </row>
    <row r="178" spans="1:15" s="7" customFormat="1" ht="15">
      <c r="A178" s="40" t="s">
        <v>588</v>
      </c>
      <c r="B178" s="40"/>
      <c r="C178" s="40"/>
      <c r="D178" s="14"/>
      <c r="E178" s="14">
        <f>SUM(E167:E177)</f>
        <v>177044</v>
      </c>
      <c r="F178" s="14">
        <f aca="true" t="shared" si="27" ref="F178:O178">SUM(F167:F177)</f>
        <v>266710</v>
      </c>
      <c r="G178" s="14">
        <f t="shared" si="27"/>
        <v>213401</v>
      </c>
      <c r="H178" s="14">
        <f t="shared" si="27"/>
        <v>791500</v>
      </c>
      <c r="I178" s="14">
        <f t="shared" si="27"/>
        <v>98686</v>
      </c>
      <c r="J178" s="14">
        <f t="shared" si="27"/>
        <v>161681</v>
      </c>
      <c r="K178" s="14">
        <f t="shared" si="27"/>
        <v>240443</v>
      </c>
      <c r="L178" s="14">
        <f t="shared" si="27"/>
        <v>171586</v>
      </c>
      <c r="M178" s="14">
        <f t="shared" si="27"/>
        <v>809836</v>
      </c>
      <c r="N178" s="14">
        <f t="shared" si="27"/>
        <v>82169</v>
      </c>
      <c r="O178" s="14">
        <f t="shared" si="27"/>
        <v>3013056</v>
      </c>
    </row>
    <row r="179" spans="1:15" s="6" customFormat="1" ht="15">
      <c r="A179" s="25" t="s">
        <v>384</v>
      </c>
      <c r="B179" s="25" t="s">
        <v>396</v>
      </c>
      <c r="C179" s="25" t="s">
        <v>397</v>
      </c>
      <c r="D179" s="12">
        <v>10</v>
      </c>
      <c r="E179" s="12">
        <v>9452</v>
      </c>
      <c r="F179" s="12">
        <v>14016</v>
      </c>
      <c r="G179" s="12">
        <v>10143</v>
      </c>
      <c r="H179" s="12">
        <v>39078</v>
      </c>
      <c r="I179" s="12">
        <v>4828</v>
      </c>
      <c r="J179" s="12">
        <v>8689</v>
      </c>
      <c r="K179" s="12">
        <v>12655</v>
      </c>
      <c r="L179" s="12">
        <v>8481</v>
      </c>
      <c r="M179" s="12">
        <v>39553</v>
      </c>
      <c r="N179" s="12">
        <v>3725</v>
      </c>
      <c r="O179" s="12">
        <v>150620</v>
      </c>
    </row>
    <row r="180" spans="1:15" s="6" customFormat="1" ht="15">
      <c r="A180" s="25" t="s">
        <v>384</v>
      </c>
      <c r="B180" s="25" t="s">
        <v>396</v>
      </c>
      <c r="C180" s="25" t="s">
        <v>398</v>
      </c>
      <c r="D180" s="12">
        <v>12</v>
      </c>
      <c r="E180" s="12">
        <v>19120</v>
      </c>
      <c r="F180" s="12">
        <v>27482</v>
      </c>
      <c r="G180" s="12">
        <v>18155</v>
      </c>
      <c r="H180" s="12">
        <v>65495</v>
      </c>
      <c r="I180" s="12">
        <v>8017</v>
      </c>
      <c r="J180" s="12">
        <v>17700</v>
      </c>
      <c r="K180" s="12">
        <v>24730</v>
      </c>
      <c r="L180" s="12">
        <v>14930</v>
      </c>
      <c r="M180" s="12">
        <v>67895</v>
      </c>
      <c r="N180" s="12">
        <v>6369</v>
      </c>
      <c r="O180" s="12">
        <v>269893</v>
      </c>
    </row>
    <row r="181" spans="1:15" s="6" customFormat="1" ht="15">
      <c r="A181" s="25" t="s">
        <v>384</v>
      </c>
      <c r="B181" s="25" t="s">
        <v>396</v>
      </c>
      <c r="C181" s="25" t="s">
        <v>399</v>
      </c>
      <c r="D181" s="12">
        <v>17</v>
      </c>
      <c r="E181" s="12">
        <v>16107</v>
      </c>
      <c r="F181" s="12">
        <v>21625</v>
      </c>
      <c r="G181" s="12">
        <v>15871</v>
      </c>
      <c r="H181" s="12">
        <v>58363</v>
      </c>
      <c r="I181" s="12">
        <v>7367</v>
      </c>
      <c r="J181" s="12">
        <v>14813</v>
      </c>
      <c r="K181" s="12">
        <v>20025</v>
      </c>
      <c r="L181" s="12">
        <v>12580</v>
      </c>
      <c r="M181" s="12">
        <v>59049</v>
      </c>
      <c r="N181" s="12">
        <v>5676</v>
      </c>
      <c r="O181" s="12">
        <v>231476</v>
      </c>
    </row>
    <row r="182" spans="1:15" s="6" customFormat="1" ht="15">
      <c r="A182" s="25" t="s">
        <v>384</v>
      </c>
      <c r="B182" s="25" t="s">
        <v>396</v>
      </c>
      <c r="C182" s="25" t="s">
        <v>400</v>
      </c>
      <c r="D182" s="12">
        <v>21</v>
      </c>
      <c r="E182" s="12">
        <v>9532</v>
      </c>
      <c r="F182" s="12">
        <v>13032</v>
      </c>
      <c r="G182" s="12">
        <v>10160</v>
      </c>
      <c r="H182" s="12">
        <v>37614</v>
      </c>
      <c r="I182" s="12">
        <v>4251</v>
      </c>
      <c r="J182" s="12">
        <v>8902</v>
      </c>
      <c r="K182" s="12">
        <v>12072</v>
      </c>
      <c r="L182" s="12">
        <v>8356</v>
      </c>
      <c r="M182" s="12">
        <v>38116</v>
      </c>
      <c r="N182" s="12">
        <v>3260</v>
      </c>
      <c r="O182" s="12">
        <v>145295</v>
      </c>
    </row>
    <row r="183" spans="1:15" s="6" customFormat="1" ht="15">
      <c r="A183" s="25" t="s">
        <v>384</v>
      </c>
      <c r="B183" s="25" t="s">
        <v>396</v>
      </c>
      <c r="C183" s="25" t="s">
        <v>401</v>
      </c>
      <c r="D183" s="12">
        <v>30</v>
      </c>
      <c r="E183" s="12">
        <v>17678</v>
      </c>
      <c r="F183" s="12">
        <v>25724</v>
      </c>
      <c r="G183" s="12">
        <v>18443</v>
      </c>
      <c r="H183" s="12">
        <v>66483</v>
      </c>
      <c r="I183" s="12">
        <v>8924</v>
      </c>
      <c r="J183" s="12">
        <v>16122</v>
      </c>
      <c r="K183" s="12">
        <v>22883</v>
      </c>
      <c r="L183" s="12">
        <v>15328</v>
      </c>
      <c r="M183" s="12">
        <v>67098</v>
      </c>
      <c r="N183" s="12">
        <v>6493</v>
      </c>
      <c r="O183" s="12">
        <v>265176</v>
      </c>
    </row>
    <row r="184" spans="1:15" s="6" customFormat="1" ht="15">
      <c r="A184" s="25" t="s">
        <v>384</v>
      </c>
      <c r="B184" s="25" t="s">
        <v>396</v>
      </c>
      <c r="C184" s="25" t="s">
        <v>402</v>
      </c>
      <c r="D184" s="12">
        <v>38</v>
      </c>
      <c r="E184" s="12">
        <v>9156</v>
      </c>
      <c r="F184" s="12">
        <v>13920</v>
      </c>
      <c r="G184" s="12">
        <v>10321</v>
      </c>
      <c r="H184" s="12">
        <v>40547</v>
      </c>
      <c r="I184" s="12">
        <v>4859</v>
      </c>
      <c r="J184" s="12">
        <v>8397</v>
      </c>
      <c r="K184" s="12">
        <v>12402</v>
      </c>
      <c r="L184" s="12">
        <v>8691</v>
      </c>
      <c r="M184" s="12">
        <v>39946</v>
      </c>
      <c r="N184" s="12">
        <v>3700</v>
      </c>
      <c r="O184" s="12">
        <v>151939</v>
      </c>
    </row>
    <row r="185" spans="1:15" s="6" customFormat="1" ht="15">
      <c r="A185" s="25" t="s">
        <v>384</v>
      </c>
      <c r="B185" s="25" t="s">
        <v>396</v>
      </c>
      <c r="C185" s="25" t="s">
        <v>403</v>
      </c>
      <c r="D185" s="12">
        <v>43</v>
      </c>
      <c r="E185" s="12">
        <v>6999</v>
      </c>
      <c r="F185" s="12">
        <v>9632</v>
      </c>
      <c r="G185" s="12">
        <v>6664</v>
      </c>
      <c r="H185" s="12">
        <v>26203</v>
      </c>
      <c r="I185" s="12">
        <v>3056</v>
      </c>
      <c r="J185" s="12">
        <v>6407</v>
      </c>
      <c r="K185" s="12">
        <v>8888</v>
      </c>
      <c r="L185" s="12">
        <v>5391</v>
      </c>
      <c r="M185" s="12">
        <v>27533</v>
      </c>
      <c r="N185" s="12">
        <v>2346</v>
      </c>
      <c r="O185" s="12">
        <v>103119</v>
      </c>
    </row>
    <row r="186" spans="1:15" s="6" customFormat="1" ht="15">
      <c r="A186" s="25" t="s">
        <v>384</v>
      </c>
      <c r="B186" s="25" t="s">
        <v>396</v>
      </c>
      <c r="C186" s="25" t="s">
        <v>404</v>
      </c>
      <c r="D186" s="12">
        <v>47</v>
      </c>
      <c r="E186" s="12">
        <v>5525</v>
      </c>
      <c r="F186" s="12">
        <v>7593</v>
      </c>
      <c r="G186" s="12">
        <v>5583</v>
      </c>
      <c r="H186" s="12">
        <v>21663</v>
      </c>
      <c r="I186" s="12">
        <v>2558</v>
      </c>
      <c r="J186" s="12">
        <v>5017</v>
      </c>
      <c r="K186" s="12">
        <v>6772</v>
      </c>
      <c r="L186" s="12">
        <v>4306</v>
      </c>
      <c r="M186" s="12">
        <v>22031</v>
      </c>
      <c r="N186" s="12">
        <v>1980</v>
      </c>
      <c r="O186" s="12">
        <v>83028</v>
      </c>
    </row>
    <row r="187" spans="1:15" s="6" customFormat="1" ht="15">
      <c r="A187" s="25" t="s">
        <v>384</v>
      </c>
      <c r="B187" s="25" t="s">
        <v>396</v>
      </c>
      <c r="C187" s="25" t="s">
        <v>405</v>
      </c>
      <c r="D187" s="12">
        <v>56</v>
      </c>
      <c r="E187" s="12">
        <v>8969</v>
      </c>
      <c r="F187" s="12">
        <v>13037</v>
      </c>
      <c r="G187" s="12">
        <v>9248</v>
      </c>
      <c r="H187" s="12">
        <v>34633</v>
      </c>
      <c r="I187" s="12">
        <v>4201</v>
      </c>
      <c r="J187" s="12">
        <v>8441</v>
      </c>
      <c r="K187" s="12">
        <v>12114</v>
      </c>
      <c r="L187" s="12">
        <v>8095</v>
      </c>
      <c r="M187" s="12">
        <v>35287</v>
      </c>
      <c r="N187" s="12">
        <v>3290</v>
      </c>
      <c r="O187" s="12">
        <v>137315</v>
      </c>
    </row>
    <row r="188" spans="1:15" s="6" customFormat="1" ht="15">
      <c r="A188" s="25" t="s">
        <v>384</v>
      </c>
      <c r="B188" s="25" t="s">
        <v>396</v>
      </c>
      <c r="C188" s="25" t="s">
        <v>406</v>
      </c>
      <c r="D188" s="12">
        <v>60</v>
      </c>
      <c r="E188" s="12">
        <v>10162</v>
      </c>
      <c r="F188" s="12">
        <v>15642</v>
      </c>
      <c r="G188" s="12">
        <v>10836</v>
      </c>
      <c r="H188" s="12">
        <v>36532</v>
      </c>
      <c r="I188" s="12">
        <v>4367</v>
      </c>
      <c r="J188" s="12">
        <v>9482</v>
      </c>
      <c r="K188" s="12">
        <v>14339</v>
      </c>
      <c r="L188" s="12">
        <v>8879</v>
      </c>
      <c r="M188" s="12">
        <v>37211</v>
      </c>
      <c r="N188" s="12">
        <v>3342</v>
      </c>
      <c r="O188" s="12">
        <v>150792</v>
      </c>
    </row>
    <row r="189" spans="1:15" s="6" customFormat="1" ht="15">
      <c r="A189" s="25" t="s">
        <v>384</v>
      </c>
      <c r="B189" s="25" t="s">
        <v>396</v>
      </c>
      <c r="C189" s="25" t="s">
        <v>407</v>
      </c>
      <c r="D189" s="12">
        <v>64</v>
      </c>
      <c r="E189" s="12">
        <v>24702</v>
      </c>
      <c r="F189" s="12">
        <v>36102</v>
      </c>
      <c r="G189" s="12">
        <v>30578</v>
      </c>
      <c r="H189" s="12">
        <v>117700</v>
      </c>
      <c r="I189" s="12">
        <v>12615</v>
      </c>
      <c r="J189" s="12">
        <v>22275</v>
      </c>
      <c r="K189" s="12">
        <v>34164</v>
      </c>
      <c r="L189" s="12">
        <v>26704</v>
      </c>
      <c r="M189" s="12">
        <v>110352</v>
      </c>
      <c r="N189" s="12">
        <v>9584</v>
      </c>
      <c r="O189" s="12">
        <v>424776</v>
      </c>
    </row>
    <row r="190" spans="1:15" s="6" customFormat="1" ht="15">
      <c r="A190" s="25" t="s">
        <v>384</v>
      </c>
      <c r="B190" s="25" t="s">
        <v>396</v>
      </c>
      <c r="C190" s="25" t="s">
        <v>408</v>
      </c>
      <c r="D190" s="12">
        <v>69</v>
      </c>
      <c r="E190" s="12">
        <v>13756</v>
      </c>
      <c r="F190" s="12">
        <v>19780</v>
      </c>
      <c r="G190" s="12">
        <v>13464</v>
      </c>
      <c r="H190" s="12">
        <v>51461</v>
      </c>
      <c r="I190" s="12">
        <v>6798</v>
      </c>
      <c r="J190" s="12">
        <v>12548</v>
      </c>
      <c r="K190" s="12">
        <v>17839</v>
      </c>
      <c r="L190" s="12">
        <v>10222</v>
      </c>
      <c r="M190" s="12">
        <v>53465</v>
      </c>
      <c r="N190" s="12">
        <v>5018</v>
      </c>
      <c r="O190" s="12">
        <v>204351</v>
      </c>
    </row>
    <row r="191" spans="1:15" s="6" customFormat="1" ht="15">
      <c r="A191" s="25" t="s">
        <v>384</v>
      </c>
      <c r="B191" s="25" t="s">
        <v>396</v>
      </c>
      <c r="C191" s="25" t="s">
        <v>409</v>
      </c>
      <c r="D191" s="12">
        <v>77</v>
      </c>
      <c r="E191" s="12">
        <v>21687</v>
      </c>
      <c r="F191" s="12">
        <v>31452</v>
      </c>
      <c r="G191" s="12">
        <v>22154</v>
      </c>
      <c r="H191" s="12">
        <v>82624</v>
      </c>
      <c r="I191" s="12">
        <v>10153</v>
      </c>
      <c r="J191" s="12">
        <v>20098</v>
      </c>
      <c r="K191" s="12">
        <v>28421</v>
      </c>
      <c r="L191" s="12">
        <v>18195</v>
      </c>
      <c r="M191" s="12">
        <v>83010</v>
      </c>
      <c r="N191" s="12">
        <v>7276</v>
      </c>
      <c r="O191" s="12">
        <v>325070</v>
      </c>
    </row>
    <row r="192" spans="1:15" s="7" customFormat="1" ht="15">
      <c r="A192" s="40" t="s">
        <v>589</v>
      </c>
      <c r="B192" s="40"/>
      <c r="C192" s="40"/>
      <c r="D192" s="14"/>
      <c r="E192" s="14">
        <f>SUM(E179:E191)</f>
        <v>172845</v>
      </c>
      <c r="F192" s="14">
        <f aca="true" t="shared" si="28" ref="F192:O192">SUM(F179:F191)</f>
        <v>249037</v>
      </c>
      <c r="G192" s="14">
        <f t="shared" si="28"/>
        <v>181620</v>
      </c>
      <c r="H192" s="14">
        <f t="shared" si="28"/>
        <v>678396</v>
      </c>
      <c r="I192" s="14">
        <f t="shared" si="28"/>
        <v>81994</v>
      </c>
      <c r="J192" s="14">
        <f t="shared" si="28"/>
        <v>158891</v>
      </c>
      <c r="K192" s="14">
        <f t="shared" si="28"/>
        <v>227304</v>
      </c>
      <c r="L192" s="14">
        <f t="shared" si="28"/>
        <v>150158</v>
      </c>
      <c r="M192" s="14">
        <f t="shared" si="28"/>
        <v>680546</v>
      </c>
      <c r="N192" s="14">
        <f t="shared" si="28"/>
        <v>62059</v>
      </c>
      <c r="O192" s="14">
        <f t="shared" si="28"/>
        <v>2642850</v>
      </c>
    </row>
    <row r="193" spans="1:15" s="6" customFormat="1" ht="15">
      <c r="A193" s="25" t="s">
        <v>384</v>
      </c>
      <c r="B193" s="25" t="s">
        <v>410</v>
      </c>
      <c r="C193" s="25" t="s">
        <v>411</v>
      </c>
      <c r="D193" s="12">
        <v>21</v>
      </c>
      <c r="E193" s="12">
        <v>11840</v>
      </c>
      <c r="F193" s="12">
        <v>15325</v>
      </c>
      <c r="G193" s="12">
        <v>8924</v>
      </c>
      <c r="H193" s="12">
        <v>29812</v>
      </c>
      <c r="I193" s="12">
        <v>3915</v>
      </c>
      <c r="J193" s="12">
        <v>10777</v>
      </c>
      <c r="K193" s="12">
        <v>13751</v>
      </c>
      <c r="L193" s="12">
        <v>6544</v>
      </c>
      <c r="M193" s="12">
        <v>33613</v>
      </c>
      <c r="N193" s="12">
        <v>3294</v>
      </c>
      <c r="O193" s="12">
        <v>137795</v>
      </c>
    </row>
    <row r="194" spans="1:15" s="6" customFormat="1" ht="15">
      <c r="A194" s="25" t="s">
        <v>384</v>
      </c>
      <c r="B194" s="25" t="s">
        <v>410</v>
      </c>
      <c r="C194" s="25" t="s">
        <v>412</v>
      </c>
      <c r="D194" s="12">
        <v>24</v>
      </c>
      <c r="E194" s="12">
        <v>26368</v>
      </c>
      <c r="F194" s="12">
        <v>39338</v>
      </c>
      <c r="G194" s="12">
        <v>27864</v>
      </c>
      <c r="H194" s="12">
        <v>93826</v>
      </c>
      <c r="I194" s="12">
        <v>11330</v>
      </c>
      <c r="J194" s="12">
        <v>24443</v>
      </c>
      <c r="K194" s="12">
        <v>35704</v>
      </c>
      <c r="L194" s="12">
        <v>22764</v>
      </c>
      <c r="M194" s="12">
        <v>100178</v>
      </c>
      <c r="N194" s="12">
        <v>10496</v>
      </c>
      <c r="O194" s="12">
        <v>392311</v>
      </c>
    </row>
    <row r="195" spans="1:15" s="6" customFormat="1" ht="15">
      <c r="A195" s="25" t="s">
        <v>384</v>
      </c>
      <c r="B195" s="25" t="s">
        <v>410</v>
      </c>
      <c r="C195" s="25" t="s">
        <v>413</v>
      </c>
      <c r="D195" s="12">
        <v>30</v>
      </c>
      <c r="E195" s="12">
        <v>29438</v>
      </c>
      <c r="F195" s="12">
        <v>43962</v>
      </c>
      <c r="G195" s="12">
        <v>31121</v>
      </c>
      <c r="H195" s="12">
        <v>115554</v>
      </c>
      <c r="I195" s="12">
        <v>15547</v>
      </c>
      <c r="J195" s="12">
        <v>27356</v>
      </c>
      <c r="K195" s="12">
        <v>38684</v>
      </c>
      <c r="L195" s="12">
        <v>24112</v>
      </c>
      <c r="M195" s="12">
        <v>122527</v>
      </c>
      <c r="N195" s="12">
        <v>13127</v>
      </c>
      <c r="O195" s="12">
        <v>461428</v>
      </c>
    </row>
    <row r="196" spans="1:15" s="6" customFormat="1" ht="15">
      <c r="A196" s="25" t="s">
        <v>384</v>
      </c>
      <c r="B196" s="25" t="s">
        <v>410</v>
      </c>
      <c r="C196" s="25" t="s">
        <v>414</v>
      </c>
      <c r="D196" s="12">
        <v>67</v>
      </c>
      <c r="E196" s="12">
        <v>15542</v>
      </c>
      <c r="F196" s="12">
        <v>22675</v>
      </c>
      <c r="G196" s="12">
        <v>16124</v>
      </c>
      <c r="H196" s="12">
        <v>55606</v>
      </c>
      <c r="I196" s="12">
        <v>7128</v>
      </c>
      <c r="J196" s="12">
        <v>14495</v>
      </c>
      <c r="K196" s="12">
        <v>20791</v>
      </c>
      <c r="L196" s="12">
        <v>13176</v>
      </c>
      <c r="M196" s="12">
        <v>59669</v>
      </c>
      <c r="N196" s="12">
        <v>6549</v>
      </c>
      <c r="O196" s="12">
        <v>231755</v>
      </c>
    </row>
    <row r="197" spans="1:15" s="6" customFormat="1" ht="15">
      <c r="A197" s="25" t="s">
        <v>384</v>
      </c>
      <c r="B197" s="25" t="s">
        <v>410</v>
      </c>
      <c r="C197" s="25" t="s">
        <v>415</v>
      </c>
      <c r="D197" s="12">
        <v>82</v>
      </c>
      <c r="E197" s="12">
        <v>17944</v>
      </c>
      <c r="F197" s="12">
        <v>26029</v>
      </c>
      <c r="G197" s="12">
        <v>18119</v>
      </c>
      <c r="H197" s="12">
        <v>64580</v>
      </c>
      <c r="I197" s="12">
        <v>8306</v>
      </c>
      <c r="J197" s="12">
        <v>16561</v>
      </c>
      <c r="K197" s="12">
        <v>23384</v>
      </c>
      <c r="L197" s="12">
        <v>14860</v>
      </c>
      <c r="M197" s="12">
        <v>68901</v>
      </c>
      <c r="N197" s="12">
        <v>7351</v>
      </c>
      <c r="O197" s="12">
        <v>266035</v>
      </c>
    </row>
    <row r="198" spans="1:15" s="6" customFormat="1" ht="15">
      <c r="A198" s="25" t="s">
        <v>384</v>
      </c>
      <c r="B198" s="25" t="s">
        <v>410</v>
      </c>
      <c r="C198" s="25" t="s">
        <v>416</v>
      </c>
      <c r="D198" s="12">
        <v>88</v>
      </c>
      <c r="E198" s="12">
        <v>17462</v>
      </c>
      <c r="F198" s="12">
        <v>24342</v>
      </c>
      <c r="G198" s="12">
        <v>18160</v>
      </c>
      <c r="H198" s="12">
        <v>58924</v>
      </c>
      <c r="I198" s="12">
        <v>7722</v>
      </c>
      <c r="J198" s="12">
        <v>16343</v>
      </c>
      <c r="K198" s="12">
        <v>21702</v>
      </c>
      <c r="L198" s="12">
        <v>14115</v>
      </c>
      <c r="M198" s="12">
        <v>64437</v>
      </c>
      <c r="N198" s="12">
        <v>7062</v>
      </c>
      <c r="O198" s="12">
        <v>250269</v>
      </c>
    </row>
    <row r="199" spans="1:15" s="6" customFormat="1" ht="15">
      <c r="A199" s="25" t="s">
        <v>384</v>
      </c>
      <c r="B199" s="25" t="s">
        <v>410</v>
      </c>
      <c r="C199" s="25" t="s">
        <v>417</v>
      </c>
      <c r="D199" s="12">
        <v>91</v>
      </c>
      <c r="E199" s="12">
        <v>28178</v>
      </c>
      <c r="F199" s="12">
        <v>41493</v>
      </c>
      <c r="G199" s="12">
        <v>27632</v>
      </c>
      <c r="H199" s="12">
        <v>93704</v>
      </c>
      <c r="I199" s="12">
        <v>11263</v>
      </c>
      <c r="J199" s="12">
        <v>25781</v>
      </c>
      <c r="K199" s="12">
        <v>36889</v>
      </c>
      <c r="L199" s="12">
        <v>21451</v>
      </c>
      <c r="M199" s="12">
        <v>101765</v>
      </c>
      <c r="N199" s="12">
        <v>10432</v>
      </c>
      <c r="O199" s="12">
        <v>398588</v>
      </c>
    </row>
    <row r="200" spans="1:15" s="7" customFormat="1" ht="15">
      <c r="A200" s="40" t="s">
        <v>590</v>
      </c>
      <c r="B200" s="40"/>
      <c r="C200" s="40"/>
      <c r="D200" s="14"/>
      <c r="E200" s="14">
        <f>SUM(E193:E199)</f>
        <v>146772</v>
      </c>
      <c r="F200" s="14">
        <f aca="true" t="shared" si="29" ref="F200:O200">SUM(F193:F199)</f>
        <v>213164</v>
      </c>
      <c r="G200" s="14">
        <f t="shared" si="29"/>
        <v>147944</v>
      </c>
      <c r="H200" s="14">
        <f t="shared" si="29"/>
        <v>512006</v>
      </c>
      <c r="I200" s="14">
        <f t="shared" si="29"/>
        <v>65211</v>
      </c>
      <c r="J200" s="14">
        <f t="shared" si="29"/>
        <v>135756</v>
      </c>
      <c r="K200" s="14">
        <f t="shared" si="29"/>
        <v>190905</v>
      </c>
      <c r="L200" s="14">
        <f t="shared" si="29"/>
        <v>117022</v>
      </c>
      <c r="M200" s="14">
        <f t="shared" si="29"/>
        <v>551090</v>
      </c>
      <c r="N200" s="14">
        <f t="shared" si="29"/>
        <v>58311</v>
      </c>
      <c r="O200" s="14">
        <f t="shared" si="29"/>
        <v>2138181</v>
      </c>
    </row>
    <row r="201" spans="1:15" s="6" customFormat="1" ht="15">
      <c r="A201" s="25" t="s">
        <v>384</v>
      </c>
      <c r="B201" s="25" t="s">
        <v>418</v>
      </c>
      <c r="C201" s="25" t="s">
        <v>419</v>
      </c>
      <c r="D201" s="12">
        <v>13</v>
      </c>
      <c r="E201" s="12">
        <v>6821</v>
      </c>
      <c r="F201" s="12">
        <v>10588</v>
      </c>
      <c r="G201" s="12">
        <v>9040</v>
      </c>
      <c r="H201" s="12">
        <v>34469</v>
      </c>
      <c r="I201" s="12">
        <v>4351</v>
      </c>
      <c r="J201" s="12">
        <v>6293</v>
      </c>
      <c r="K201" s="12">
        <v>9913</v>
      </c>
      <c r="L201" s="12">
        <v>7562</v>
      </c>
      <c r="M201" s="12">
        <v>36484</v>
      </c>
      <c r="N201" s="12">
        <v>3431</v>
      </c>
      <c r="O201" s="12">
        <v>128952</v>
      </c>
    </row>
    <row r="202" spans="1:15" s="6" customFormat="1" ht="15">
      <c r="A202" s="25" t="s">
        <v>384</v>
      </c>
      <c r="B202" s="25" t="s">
        <v>418</v>
      </c>
      <c r="C202" s="25" t="s">
        <v>420</v>
      </c>
      <c r="D202" s="12">
        <v>47</v>
      </c>
      <c r="E202" s="12">
        <v>14027</v>
      </c>
      <c r="F202" s="12">
        <v>21210</v>
      </c>
      <c r="G202" s="12">
        <v>17351</v>
      </c>
      <c r="H202" s="12">
        <v>72132</v>
      </c>
      <c r="I202" s="12">
        <v>9334</v>
      </c>
      <c r="J202" s="12">
        <v>12759</v>
      </c>
      <c r="K202" s="12">
        <v>19254</v>
      </c>
      <c r="L202" s="12">
        <v>13115</v>
      </c>
      <c r="M202" s="12">
        <v>70726</v>
      </c>
      <c r="N202" s="12">
        <v>6783</v>
      </c>
      <c r="O202" s="12">
        <v>256691</v>
      </c>
    </row>
    <row r="203" spans="1:15" s="6" customFormat="1" ht="15">
      <c r="A203" s="25" t="s">
        <v>384</v>
      </c>
      <c r="B203" s="25" t="s">
        <v>418</v>
      </c>
      <c r="C203" s="25" t="s">
        <v>421</v>
      </c>
      <c r="D203" s="12">
        <v>58</v>
      </c>
      <c r="E203" s="12">
        <v>7511</v>
      </c>
      <c r="F203" s="12">
        <v>10614</v>
      </c>
      <c r="G203" s="12">
        <v>8395</v>
      </c>
      <c r="H203" s="12">
        <v>35271</v>
      </c>
      <c r="I203" s="12">
        <v>3640</v>
      </c>
      <c r="J203" s="12">
        <v>7082</v>
      </c>
      <c r="K203" s="12">
        <v>10080</v>
      </c>
      <c r="L203" s="12">
        <v>6638</v>
      </c>
      <c r="M203" s="12">
        <v>37339</v>
      </c>
      <c r="N203" s="12">
        <v>2759</v>
      </c>
      <c r="O203" s="12">
        <v>129329</v>
      </c>
    </row>
    <row r="204" spans="1:15" s="6" customFormat="1" ht="15">
      <c r="A204" s="25" t="s">
        <v>384</v>
      </c>
      <c r="B204" s="25" t="s">
        <v>418</v>
      </c>
      <c r="C204" s="25" t="s">
        <v>422</v>
      </c>
      <c r="D204" s="12">
        <v>61</v>
      </c>
      <c r="E204" s="12">
        <v>6657</v>
      </c>
      <c r="F204" s="12">
        <v>9172</v>
      </c>
      <c r="G204" s="12">
        <v>7911</v>
      </c>
      <c r="H204" s="12">
        <v>31913</v>
      </c>
      <c r="I204" s="12">
        <v>3621</v>
      </c>
      <c r="J204" s="12">
        <v>6011</v>
      </c>
      <c r="K204" s="12">
        <v>8631</v>
      </c>
      <c r="L204" s="12">
        <v>5796</v>
      </c>
      <c r="M204" s="12">
        <v>33238</v>
      </c>
      <c r="N204" s="12">
        <v>2968</v>
      </c>
      <c r="O204" s="12">
        <v>115918</v>
      </c>
    </row>
    <row r="205" spans="1:15" s="6" customFormat="1" ht="15">
      <c r="A205" s="25" t="s">
        <v>384</v>
      </c>
      <c r="B205" s="25" t="s">
        <v>418</v>
      </c>
      <c r="C205" s="25" t="s">
        <v>423</v>
      </c>
      <c r="D205" s="12">
        <v>74</v>
      </c>
      <c r="E205" s="12">
        <v>12575</v>
      </c>
      <c r="F205" s="12">
        <v>18440</v>
      </c>
      <c r="G205" s="12">
        <v>14275</v>
      </c>
      <c r="H205" s="12">
        <v>57953</v>
      </c>
      <c r="I205" s="12">
        <v>7345</v>
      </c>
      <c r="J205" s="12">
        <v>11724</v>
      </c>
      <c r="K205" s="12">
        <v>17176</v>
      </c>
      <c r="L205" s="12">
        <v>10911</v>
      </c>
      <c r="M205" s="12">
        <v>59965</v>
      </c>
      <c r="N205" s="12">
        <v>5442</v>
      </c>
      <c r="O205" s="12">
        <v>215806</v>
      </c>
    </row>
    <row r="206" spans="1:15" s="7" customFormat="1" ht="15">
      <c r="A206" s="40" t="s">
        <v>591</v>
      </c>
      <c r="B206" s="40"/>
      <c r="C206" s="40"/>
      <c r="D206" s="14"/>
      <c r="E206" s="14">
        <f>SUM(E201:E205)</f>
        <v>47591</v>
      </c>
      <c r="F206" s="14">
        <f aca="true" t="shared" si="30" ref="F206:O206">SUM(F201:F205)</f>
        <v>70024</v>
      </c>
      <c r="G206" s="14">
        <f t="shared" si="30"/>
        <v>56972</v>
      </c>
      <c r="H206" s="14">
        <f t="shared" si="30"/>
        <v>231738</v>
      </c>
      <c r="I206" s="14">
        <f t="shared" si="30"/>
        <v>28291</v>
      </c>
      <c r="J206" s="14">
        <f t="shared" si="30"/>
        <v>43869</v>
      </c>
      <c r="K206" s="14">
        <f t="shared" si="30"/>
        <v>65054</v>
      </c>
      <c r="L206" s="14">
        <f t="shared" si="30"/>
        <v>44022</v>
      </c>
      <c r="M206" s="14">
        <f t="shared" si="30"/>
        <v>237752</v>
      </c>
      <c r="N206" s="14">
        <f t="shared" si="30"/>
        <v>21383</v>
      </c>
      <c r="O206" s="14">
        <f t="shared" si="30"/>
        <v>846696</v>
      </c>
    </row>
    <row r="207" spans="1:15" s="6" customFormat="1" ht="15">
      <c r="A207" s="25" t="s">
        <v>384</v>
      </c>
      <c r="B207" s="25" t="s">
        <v>424</v>
      </c>
      <c r="C207" s="25" t="s">
        <v>425</v>
      </c>
      <c r="D207" s="22" t="s">
        <v>659</v>
      </c>
      <c r="E207" s="12">
        <v>12996</v>
      </c>
      <c r="F207" s="12">
        <v>20101</v>
      </c>
      <c r="G207" s="12">
        <v>13403</v>
      </c>
      <c r="H207" s="12">
        <v>44652</v>
      </c>
      <c r="I207" s="12">
        <v>6623</v>
      </c>
      <c r="J207" s="12">
        <v>12528</v>
      </c>
      <c r="K207" s="12">
        <v>18512</v>
      </c>
      <c r="L207" s="12">
        <v>10259</v>
      </c>
      <c r="M207" s="12">
        <v>51832</v>
      </c>
      <c r="N207" s="12">
        <v>6164</v>
      </c>
      <c r="O207" s="12">
        <v>197070</v>
      </c>
    </row>
    <row r="208" spans="1:15" s="6" customFormat="1" ht="15">
      <c r="A208" s="25" t="s">
        <v>384</v>
      </c>
      <c r="B208" s="25" t="s">
        <v>424</v>
      </c>
      <c r="C208" s="25" t="s">
        <v>426</v>
      </c>
      <c r="D208" s="22" t="s">
        <v>656</v>
      </c>
      <c r="E208" s="12">
        <v>5420</v>
      </c>
      <c r="F208" s="12">
        <v>6936</v>
      </c>
      <c r="G208" s="12">
        <v>4146</v>
      </c>
      <c r="H208" s="12">
        <v>12602</v>
      </c>
      <c r="I208" s="12">
        <v>1707</v>
      </c>
      <c r="J208" s="12">
        <v>5130</v>
      </c>
      <c r="K208" s="12">
        <v>6327</v>
      </c>
      <c r="L208" s="12">
        <v>3316</v>
      </c>
      <c r="M208" s="12">
        <v>16580</v>
      </c>
      <c r="N208" s="12">
        <v>1581</v>
      </c>
      <c r="O208" s="12">
        <v>63745</v>
      </c>
    </row>
    <row r="209" spans="1:15" s="6" customFormat="1" ht="15">
      <c r="A209" s="25" t="s">
        <v>384</v>
      </c>
      <c r="B209" s="25" t="s">
        <v>424</v>
      </c>
      <c r="C209" s="25" t="s">
        <v>427</v>
      </c>
      <c r="D209" s="22" t="s">
        <v>652</v>
      </c>
      <c r="E209" s="12">
        <v>8325</v>
      </c>
      <c r="F209" s="12">
        <v>11751</v>
      </c>
      <c r="G209" s="12">
        <v>8159</v>
      </c>
      <c r="H209" s="12">
        <v>24803</v>
      </c>
      <c r="I209" s="12">
        <v>3468</v>
      </c>
      <c r="J209" s="12">
        <v>7932</v>
      </c>
      <c r="K209" s="12">
        <v>10713</v>
      </c>
      <c r="L209" s="12">
        <v>6611</v>
      </c>
      <c r="M209" s="12">
        <v>29455</v>
      </c>
      <c r="N209" s="12">
        <v>3133</v>
      </c>
      <c r="O209" s="12">
        <v>114350</v>
      </c>
    </row>
    <row r="210" spans="1:15" s="6" customFormat="1" ht="15">
      <c r="A210" s="25" t="s">
        <v>384</v>
      </c>
      <c r="B210" s="25" t="s">
        <v>424</v>
      </c>
      <c r="C210" s="25" t="s">
        <v>428</v>
      </c>
      <c r="D210" s="12">
        <v>18</v>
      </c>
      <c r="E210" s="12">
        <v>8923</v>
      </c>
      <c r="F210" s="12">
        <v>13938</v>
      </c>
      <c r="G210" s="12">
        <v>10134</v>
      </c>
      <c r="H210" s="12">
        <v>33033</v>
      </c>
      <c r="I210" s="12">
        <v>4599</v>
      </c>
      <c r="J210" s="12">
        <v>8520</v>
      </c>
      <c r="K210" s="12">
        <v>13033</v>
      </c>
      <c r="L210" s="12">
        <v>7817</v>
      </c>
      <c r="M210" s="12">
        <v>36240</v>
      </c>
      <c r="N210" s="12">
        <v>4155</v>
      </c>
      <c r="O210" s="12">
        <v>140392</v>
      </c>
    </row>
    <row r="211" spans="1:15" s="6" customFormat="1" ht="15">
      <c r="A211" s="25" t="s">
        <v>384</v>
      </c>
      <c r="B211" s="25" t="s">
        <v>424</v>
      </c>
      <c r="C211" s="25" t="s">
        <v>429</v>
      </c>
      <c r="D211" s="12">
        <v>52</v>
      </c>
      <c r="E211" s="12">
        <v>18011</v>
      </c>
      <c r="F211" s="12">
        <v>25906</v>
      </c>
      <c r="G211" s="12">
        <v>18496</v>
      </c>
      <c r="H211" s="12">
        <v>61594</v>
      </c>
      <c r="I211" s="12">
        <v>7797</v>
      </c>
      <c r="J211" s="12">
        <v>16995</v>
      </c>
      <c r="K211" s="12">
        <v>23637</v>
      </c>
      <c r="L211" s="12">
        <v>15139</v>
      </c>
      <c r="M211" s="12">
        <v>64956</v>
      </c>
      <c r="N211" s="12">
        <v>6626</v>
      </c>
      <c r="O211" s="12">
        <v>259157</v>
      </c>
    </row>
    <row r="212" spans="1:15" s="6" customFormat="1" ht="15">
      <c r="A212" s="25" t="s">
        <v>384</v>
      </c>
      <c r="B212" s="25" t="s">
        <v>424</v>
      </c>
      <c r="C212" s="25" t="s">
        <v>430</v>
      </c>
      <c r="D212" s="12">
        <v>61</v>
      </c>
      <c r="E212" s="12">
        <v>25281</v>
      </c>
      <c r="F212" s="12">
        <v>35134</v>
      </c>
      <c r="G212" s="12">
        <v>21544</v>
      </c>
      <c r="H212" s="12">
        <v>69593</v>
      </c>
      <c r="I212" s="12">
        <v>10248</v>
      </c>
      <c r="J212" s="12">
        <v>24157</v>
      </c>
      <c r="K212" s="12">
        <v>31693</v>
      </c>
      <c r="L212" s="12">
        <v>16267</v>
      </c>
      <c r="M212" s="12">
        <v>79511</v>
      </c>
      <c r="N212" s="12">
        <v>8911</v>
      </c>
      <c r="O212" s="12">
        <v>322339</v>
      </c>
    </row>
    <row r="213" spans="1:15" s="6" customFormat="1" ht="15">
      <c r="A213" s="25" t="s">
        <v>384</v>
      </c>
      <c r="B213" s="25" t="s">
        <v>424</v>
      </c>
      <c r="C213" s="25" t="s">
        <v>431</v>
      </c>
      <c r="D213" s="12">
        <v>77</v>
      </c>
      <c r="E213" s="12">
        <v>10336</v>
      </c>
      <c r="F213" s="12">
        <v>15995</v>
      </c>
      <c r="G213" s="12">
        <v>12829</v>
      </c>
      <c r="H213" s="12">
        <v>40901</v>
      </c>
      <c r="I213" s="12">
        <v>5529</v>
      </c>
      <c r="J213" s="12">
        <v>9606</v>
      </c>
      <c r="K213" s="12">
        <v>14654</v>
      </c>
      <c r="L213" s="12">
        <v>10427</v>
      </c>
      <c r="M213" s="12">
        <v>44392</v>
      </c>
      <c r="N213" s="12">
        <v>4910</v>
      </c>
      <c r="O213" s="12">
        <v>169579</v>
      </c>
    </row>
    <row r="214" spans="1:15" s="6" customFormat="1" ht="15">
      <c r="A214" s="25" t="s">
        <v>384</v>
      </c>
      <c r="B214" s="25" t="s">
        <v>424</v>
      </c>
      <c r="C214" s="25" t="s">
        <v>432</v>
      </c>
      <c r="D214" s="12">
        <v>79</v>
      </c>
      <c r="E214" s="12">
        <v>13219</v>
      </c>
      <c r="F214" s="12">
        <v>18054</v>
      </c>
      <c r="G214" s="12">
        <v>11110</v>
      </c>
      <c r="H214" s="12">
        <v>35535</v>
      </c>
      <c r="I214" s="12">
        <v>4779</v>
      </c>
      <c r="J214" s="12">
        <v>12171</v>
      </c>
      <c r="K214" s="12">
        <v>16534</v>
      </c>
      <c r="L214" s="12">
        <v>8393</v>
      </c>
      <c r="M214" s="12">
        <v>42003</v>
      </c>
      <c r="N214" s="12">
        <v>4017</v>
      </c>
      <c r="O214" s="12">
        <v>165815</v>
      </c>
    </row>
    <row r="215" spans="1:15" s="6" customFormat="1" ht="15">
      <c r="A215" s="25" t="s">
        <v>384</v>
      </c>
      <c r="B215" s="25" t="s">
        <v>424</v>
      </c>
      <c r="C215" s="25" t="s">
        <v>433</v>
      </c>
      <c r="D215" s="12">
        <v>94</v>
      </c>
      <c r="E215" s="12">
        <v>24320</v>
      </c>
      <c r="F215" s="12">
        <v>35737</v>
      </c>
      <c r="G215" s="12">
        <v>24568</v>
      </c>
      <c r="H215" s="12">
        <v>83182</v>
      </c>
      <c r="I215" s="12">
        <v>11513</v>
      </c>
      <c r="J215" s="12">
        <v>22903</v>
      </c>
      <c r="K215" s="12">
        <v>31896</v>
      </c>
      <c r="L215" s="12">
        <v>19633</v>
      </c>
      <c r="M215" s="12">
        <v>95177</v>
      </c>
      <c r="N215" s="12">
        <v>10697</v>
      </c>
      <c r="O215" s="12">
        <v>359626</v>
      </c>
    </row>
    <row r="216" spans="1:15" s="7" customFormat="1" ht="15">
      <c r="A216" s="40" t="s">
        <v>592</v>
      </c>
      <c r="B216" s="40"/>
      <c r="C216" s="40"/>
      <c r="D216" s="14"/>
      <c r="E216" s="14">
        <f>SUM(E207:E215)</f>
        <v>126831</v>
      </c>
      <c r="F216" s="14">
        <f aca="true" t="shared" si="31" ref="F216:O216">SUM(F207:F215)</f>
        <v>183552</v>
      </c>
      <c r="G216" s="14">
        <f t="shared" si="31"/>
        <v>124389</v>
      </c>
      <c r="H216" s="14">
        <f t="shared" si="31"/>
        <v>405895</v>
      </c>
      <c r="I216" s="14">
        <f t="shared" si="31"/>
        <v>56263</v>
      </c>
      <c r="J216" s="14">
        <f t="shared" si="31"/>
        <v>119942</v>
      </c>
      <c r="K216" s="14">
        <f t="shared" si="31"/>
        <v>166999</v>
      </c>
      <c r="L216" s="14">
        <f t="shared" si="31"/>
        <v>97862</v>
      </c>
      <c r="M216" s="14">
        <f t="shared" si="31"/>
        <v>460146</v>
      </c>
      <c r="N216" s="14">
        <f t="shared" si="31"/>
        <v>50194</v>
      </c>
      <c r="O216" s="14">
        <f t="shared" si="31"/>
        <v>1792073</v>
      </c>
    </row>
    <row r="217" spans="1:15" s="6" customFormat="1" ht="15">
      <c r="A217" s="25" t="s">
        <v>384</v>
      </c>
      <c r="B217" s="25" t="s">
        <v>434</v>
      </c>
      <c r="C217" s="25" t="s">
        <v>435</v>
      </c>
      <c r="D217" s="22" t="s">
        <v>653</v>
      </c>
      <c r="E217" s="12">
        <v>14449</v>
      </c>
      <c r="F217" s="12">
        <v>21975</v>
      </c>
      <c r="G217" s="12">
        <v>14027</v>
      </c>
      <c r="H217" s="12">
        <v>46313</v>
      </c>
      <c r="I217" s="12">
        <v>6552</v>
      </c>
      <c r="J217" s="12">
        <v>13499</v>
      </c>
      <c r="K217" s="12">
        <v>19870</v>
      </c>
      <c r="L217" s="12">
        <v>10865</v>
      </c>
      <c r="M217" s="12">
        <v>50379</v>
      </c>
      <c r="N217" s="12">
        <v>5813</v>
      </c>
      <c r="O217" s="12">
        <v>203742</v>
      </c>
    </row>
    <row r="218" spans="1:15" s="6" customFormat="1" ht="15">
      <c r="A218" s="25" t="s">
        <v>384</v>
      </c>
      <c r="B218" s="25" t="s">
        <v>434</v>
      </c>
      <c r="C218" s="25" t="s">
        <v>436</v>
      </c>
      <c r="D218" s="12">
        <v>33</v>
      </c>
      <c r="E218" s="12">
        <v>15849</v>
      </c>
      <c r="F218" s="12">
        <v>23346</v>
      </c>
      <c r="G218" s="12">
        <v>13457</v>
      </c>
      <c r="H218" s="12">
        <v>46131</v>
      </c>
      <c r="I218" s="12">
        <v>6181</v>
      </c>
      <c r="J218" s="12">
        <v>15239</v>
      </c>
      <c r="K218" s="12">
        <v>20959</v>
      </c>
      <c r="L218" s="12">
        <v>10359</v>
      </c>
      <c r="M218" s="12">
        <v>49971</v>
      </c>
      <c r="N218" s="12">
        <v>4784</v>
      </c>
      <c r="O218" s="12">
        <v>206276</v>
      </c>
    </row>
    <row r="219" spans="1:15" s="6" customFormat="1" ht="15">
      <c r="A219" s="25" t="s">
        <v>384</v>
      </c>
      <c r="B219" s="25" t="s">
        <v>434</v>
      </c>
      <c r="C219" s="25" t="s">
        <v>79</v>
      </c>
      <c r="D219" s="12">
        <v>39</v>
      </c>
      <c r="E219" s="12">
        <v>15252</v>
      </c>
      <c r="F219" s="12">
        <v>23243</v>
      </c>
      <c r="G219" s="12">
        <v>14980</v>
      </c>
      <c r="H219" s="12">
        <v>50619</v>
      </c>
      <c r="I219" s="12">
        <v>6781</v>
      </c>
      <c r="J219" s="12">
        <v>14470</v>
      </c>
      <c r="K219" s="12">
        <v>20666</v>
      </c>
      <c r="L219" s="12">
        <v>11945</v>
      </c>
      <c r="M219" s="12">
        <v>53525</v>
      </c>
      <c r="N219" s="12">
        <v>5387</v>
      </c>
      <c r="O219" s="12">
        <v>216868</v>
      </c>
    </row>
    <row r="220" spans="1:15" s="6" customFormat="1" ht="15">
      <c r="A220" s="25" t="s">
        <v>384</v>
      </c>
      <c r="B220" s="25" t="s">
        <v>434</v>
      </c>
      <c r="C220" s="25" t="s">
        <v>437</v>
      </c>
      <c r="D220" s="12">
        <v>55</v>
      </c>
      <c r="E220" s="12">
        <v>19173</v>
      </c>
      <c r="F220" s="12">
        <v>28409</v>
      </c>
      <c r="G220" s="12">
        <v>20635</v>
      </c>
      <c r="H220" s="12">
        <v>71636</v>
      </c>
      <c r="I220" s="12">
        <v>8772</v>
      </c>
      <c r="J220" s="12">
        <v>17639</v>
      </c>
      <c r="K220" s="12">
        <v>25261</v>
      </c>
      <c r="L220" s="12">
        <v>16790</v>
      </c>
      <c r="M220" s="12">
        <v>73711</v>
      </c>
      <c r="N220" s="12">
        <v>7246</v>
      </c>
      <c r="O220" s="12">
        <v>289272</v>
      </c>
    </row>
    <row r="221" spans="1:15" s="6" customFormat="1" ht="15">
      <c r="A221" s="25" t="s">
        <v>384</v>
      </c>
      <c r="B221" s="25" t="s">
        <v>434</v>
      </c>
      <c r="C221" s="25" t="s">
        <v>438</v>
      </c>
      <c r="D221" s="12">
        <v>70</v>
      </c>
      <c r="E221" s="12">
        <v>14575</v>
      </c>
      <c r="F221" s="12">
        <v>20270</v>
      </c>
      <c r="G221" s="12">
        <v>12048</v>
      </c>
      <c r="H221" s="12">
        <v>46348</v>
      </c>
      <c r="I221" s="12">
        <v>5323</v>
      </c>
      <c r="J221" s="12">
        <v>13908</v>
      </c>
      <c r="K221" s="12">
        <v>18847</v>
      </c>
      <c r="L221" s="12">
        <v>9565</v>
      </c>
      <c r="M221" s="12">
        <v>48164</v>
      </c>
      <c r="N221" s="12">
        <v>4137</v>
      </c>
      <c r="O221" s="12">
        <v>193185</v>
      </c>
    </row>
    <row r="222" spans="1:15" s="7" customFormat="1" ht="15">
      <c r="A222" s="40" t="s">
        <v>593</v>
      </c>
      <c r="B222" s="40"/>
      <c r="C222" s="40"/>
      <c r="D222" s="14"/>
      <c r="E222" s="14">
        <f>SUM(E217:E221)</f>
        <v>79298</v>
      </c>
      <c r="F222" s="14">
        <f aca="true" t="shared" si="32" ref="F222:O222">SUM(F217:F221)</f>
        <v>117243</v>
      </c>
      <c r="G222" s="14">
        <f t="shared" si="32"/>
        <v>75147</v>
      </c>
      <c r="H222" s="14">
        <f t="shared" si="32"/>
        <v>261047</v>
      </c>
      <c r="I222" s="14">
        <f t="shared" si="32"/>
        <v>33609</v>
      </c>
      <c r="J222" s="14">
        <f t="shared" si="32"/>
        <v>74755</v>
      </c>
      <c r="K222" s="14">
        <f t="shared" si="32"/>
        <v>105603</v>
      </c>
      <c r="L222" s="14">
        <f t="shared" si="32"/>
        <v>59524</v>
      </c>
      <c r="M222" s="14">
        <f t="shared" si="32"/>
        <v>275750</v>
      </c>
      <c r="N222" s="14">
        <f t="shared" si="32"/>
        <v>27367</v>
      </c>
      <c r="O222" s="14">
        <f t="shared" si="32"/>
        <v>1109343</v>
      </c>
    </row>
    <row r="223" spans="1:15" s="6" customFormat="1" ht="15">
      <c r="A223" s="25" t="s">
        <v>384</v>
      </c>
      <c r="B223" s="25" t="s">
        <v>439</v>
      </c>
      <c r="C223" s="25" t="s">
        <v>440</v>
      </c>
      <c r="D223" s="22" t="s">
        <v>654</v>
      </c>
      <c r="E223" s="12">
        <v>10782</v>
      </c>
      <c r="F223" s="12">
        <v>16301</v>
      </c>
      <c r="G223" s="12">
        <v>13237</v>
      </c>
      <c r="H223" s="12">
        <v>45428</v>
      </c>
      <c r="I223" s="12">
        <v>5889</v>
      </c>
      <c r="J223" s="12">
        <v>9980</v>
      </c>
      <c r="K223" s="12">
        <v>14883</v>
      </c>
      <c r="L223" s="12">
        <v>9996</v>
      </c>
      <c r="M223" s="12">
        <v>48104</v>
      </c>
      <c r="N223" s="12">
        <v>5199</v>
      </c>
      <c r="O223" s="12">
        <v>179799</v>
      </c>
    </row>
    <row r="224" spans="1:15" s="6" customFormat="1" ht="15">
      <c r="A224" s="25" t="s">
        <v>384</v>
      </c>
      <c r="B224" s="25" t="s">
        <v>439</v>
      </c>
      <c r="C224" s="25" t="s">
        <v>441</v>
      </c>
      <c r="D224" s="22" t="s">
        <v>659</v>
      </c>
      <c r="E224" s="12">
        <v>10559</v>
      </c>
      <c r="F224" s="12">
        <v>15112</v>
      </c>
      <c r="G224" s="12">
        <v>12453</v>
      </c>
      <c r="H224" s="12">
        <v>50670</v>
      </c>
      <c r="I224" s="12">
        <v>7246</v>
      </c>
      <c r="J224" s="12">
        <v>9572</v>
      </c>
      <c r="K224" s="12">
        <v>13410</v>
      </c>
      <c r="L224" s="12">
        <v>9389</v>
      </c>
      <c r="M224" s="12">
        <v>52048</v>
      </c>
      <c r="N224" s="12">
        <v>5599</v>
      </c>
      <c r="O224" s="12">
        <v>186058</v>
      </c>
    </row>
    <row r="225" spans="1:15" s="6" customFormat="1" ht="15">
      <c r="A225" s="25" t="s">
        <v>384</v>
      </c>
      <c r="B225" s="25" t="s">
        <v>439</v>
      </c>
      <c r="C225" s="25" t="s">
        <v>442</v>
      </c>
      <c r="D225" s="12">
        <v>28</v>
      </c>
      <c r="E225" s="12">
        <v>9287</v>
      </c>
      <c r="F225" s="12">
        <v>14662</v>
      </c>
      <c r="G225" s="12">
        <v>11289</v>
      </c>
      <c r="H225" s="12">
        <v>46992</v>
      </c>
      <c r="I225" s="12">
        <v>5632</v>
      </c>
      <c r="J225" s="12">
        <v>8658</v>
      </c>
      <c r="K225" s="12">
        <v>13314</v>
      </c>
      <c r="L225" s="12">
        <v>8771</v>
      </c>
      <c r="M225" s="12">
        <v>46975</v>
      </c>
      <c r="N225" s="12">
        <v>4113</v>
      </c>
      <c r="O225" s="12">
        <v>169693</v>
      </c>
    </row>
    <row r="226" spans="1:15" s="6" customFormat="1" ht="15">
      <c r="A226" s="25" t="s">
        <v>384</v>
      </c>
      <c r="B226" s="25" t="s">
        <v>439</v>
      </c>
      <c r="C226" s="25" t="s">
        <v>443</v>
      </c>
      <c r="D226" s="12">
        <v>47</v>
      </c>
      <c r="E226" s="12">
        <v>20700</v>
      </c>
      <c r="F226" s="12">
        <v>32495</v>
      </c>
      <c r="G226" s="12">
        <v>23185</v>
      </c>
      <c r="H226" s="12">
        <v>90588</v>
      </c>
      <c r="I226" s="12">
        <v>11885</v>
      </c>
      <c r="J226" s="12">
        <v>18782</v>
      </c>
      <c r="K226" s="12">
        <v>28428</v>
      </c>
      <c r="L226" s="12">
        <v>17439</v>
      </c>
      <c r="M226" s="12">
        <v>98501</v>
      </c>
      <c r="N226" s="12">
        <v>10557</v>
      </c>
      <c r="O226" s="12">
        <v>352560</v>
      </c>
    </row>
    <row r="227" spans="1:15" s="6" customFormat="1" ht="15">
      <c r="A227" s="25" t="s">
        <v>384</v>
      </c>
      <c r="B227" s="25" t="s">
        <v>439</v>
      </c>
      <c r="C227" s="25" t="s">
        <v>444</v>
      </c>
      <c r="D227" s="12">
        <v>50</v>
      </c>
      <c r="E227" s="12">
        <v>15534</v>
      </c>
      <c r="F227" s="12">
        <v>23223</v>
      </c>
      <c r="G227" s="12">
        <v>17894</v>
      </c>
      <c r="H227" s="12">
        <v>72169</v>
      </c>
      <c r="I227" s="12">
        <v>8354</v>
      </c>
      <c r="J227" s="12">
        <v>13875</v>
      </c>
      <c r="K227" s="12">
        <v>20483</v>
      </c>
      <c r="L227" s="12">
        <v>13749</v>
      </c>
      <c r="M227" s="12">
        <v>73302</v>
      </c>
      <c r="N227" s="12">
        <v>7180</v>
      </c>
      <c r="O227" s="12">
        <v>265763</v>
      </c>
    </row>
    <row r="228" spans="1:15" s="6" customFormat="1" ht="15">
      <c r="A228" s="25" t="s">
        <v>384</v>
      </c>
      <c r="B228" s="25" t="s">
        <v>439</v>
      </c>
      <c r="C228" s="25" t="s">
        <v>445</v>
      </c>
      <c r="D228" s="12">
        <v>60</v>
      </c>
      <c r="E228" s="12">
        <v>20125</v>
      </c>
      <c r="F228" s="12">
        <v>30468</v>
      </c>
      <c r="G228" s="12">
        <v>24765</v>
      </c>
      <c r="H228" s="12">
        <v>96204</v>
      </c>
      <c r="I228" s="12">
        <v>12056</v>
      </c>
      <c r="J228" s="12">
        <v>18215</v>
      </c>
      <c r="K228" s="12">
        <v>27424</v>
      </c>
      <c r="L228" s="12">
        <v>19783</v>
      </c>
      <c r="M228" s="12">
        <v>95815</v>
      </c>
      <c r="N228" s="12">
        <v>9715</v>
      </c>
      <c r="O228" s="12">
        <v>354570</v>
      </c>
    </row>
    <row r="229" spans="1:15" s="6" customFormat="1" ht="15">
      <c r="A229" s="25" t="s">
        <v>384</v>
      </c>
      <c r="B229" s="25" t="s">
        <v>439</v>
      </c>
      <c r="C229" s="25" t="s">
        <v>446</v>
      </c>
      <c r="D229" s="12">
        <v>69</v>
      </c>
      <c r="E229" s="12">
        <v>15026</v>
      </c>
      <c r="F229" s="12">
        <v>22770</v>
      </c>
      <c r="G229" s="12">
        <v>14115</v>
      </c>
      <c r="H229" s="12">
        <v>57192</v>
      </c>
      <c r="I229" s="12">
        <v>6578</v>
      </c>
      <c r="J229" s="12">
        <v>13758</v>
      </c>
      <c r="K229" s="12">
        <v>20601</v>
      </c>
      <c r="L229" s="12">
        <v>11390</v>
      </c>
      <c r="M229" s="12">
        <v>59564</v>
      </c>
      <c r="N229" s="12">
        <v>5620</v>
      </c>
      <c r="O229" s="12">
        <v>226614</v>
      </c>
    </row>
    <row r="230" spans="1:15" s="6" customFormat="1" ht="15">
      <c r="A230" s="25" t="s">
        <v>384</v>
      </c>
      <c r="B230" s="25" t="s">
        <v>439</v>
      </c>
      <c r="C230" s="25" t="s">
        <v>447</v>
      </c>
      <c r="D230" s="12">
        <v>75</v>
      </c>
      <c r="E230" s="12">
        <v>11429</v>
      </c>
      <c r="F230" s="12">
        <v>18934</v>
      </c>
      <c r="G230" s="12">
        <v>14683</v>
      </c>
      <c r="H230" s="12">
        <v>56929</v>
      </c>
      <c r="I230" s="12">
        <v>6554</v>
      </c>
      <c r="J230" s="12">
        <v>10596</v>
      </c>
      <c r="K230" s="12">
        <v>16674</v>
      </c>
      <c r="L230" s="12">
        <v>11490</v>
      </c>
      <c r="M230" s="12">
        <v>57028</v>
      </c>
      <c r="N230" s="12">
        <v>5123</v>
      </c>
      <c r="O230" s="12">
        <v>209440</v>
      </c>
    </row>
    <row r="231" spans="1:15" s="6" customFormat="1" ht="15">
      <c r="A231" s="25" t="s">
        <v>384</v>
      </c>
      <c r="B231" s="25" t="s">
        <v>439</v>
      </c>
      <c r="C231" s="25" t="s">
        <v>448</v>
      </c>
      <c r="D231" s="12">
        <v>79</v>
      </c>
      <c r="E231" s="12">
        <v>8987</v>
      </c>
      <c r="F231" s="12">
        <v>13130</v>
      </c>
      <c r="G231" s="12">
        <v>7434</v>
      </c>
      <c r="H231" s="12">
        <v>29631</v>
      </c>
      <c r="I231" s="12">
        <v>2714</v>
      </c>
      <c r="J231" s="12">
        <v>8320</v>
      </c>
      <c r="K231" s="12">
        <v>12037</v>
      </c>
      <c r="L231" s="12">
        <v>6270</v>
      </c>
      <c r="M231" s="12">
        <v>31168</v>
      </c>
      <c r="N231" s="12">
        <v>2118</v>
      </c>
      <c r="O231" s="12">
        <v>121809</v>
      </c>
    </row>
    <row r="232" spans="1:15" s="6" customFormat="1" ht="15">
      <c r="A232" s="25" t="s">
        <v>384</v>
      </c>
      <c r="B232" s="25" t="s">
        <v>439</v>
      </c>
      <c r="C232" s="25" t="s">
        <v>449</v>
      </c>
      <c r="D232" s="12">
        <v>85</v>
      </c>
      <c r="E232" s="12">
        <v>11070</v>
      </c>
      <c r="F232" s="12">
        <v>16548</v>
      </c>
      <c r="G232" s="12">
        <v>12862</v>
      </c>
      <c r="H232" s="12">
        <v>46920</v>
      </c>
      <c r="I232" s="12">
        <v>5589</v>
      </c>
      <c r="J232" s="12">
        <v>10363</v>
      </c>
      <c r="K232" s="12">
        <v>14852</v>
      </c>
      <c r="L232" s="12">
        <v>9428</v>
      </c>
      <c r="M232" s="12">
        <v>48465</v>
      </c>
      <c r="N232" s="12">
        <v>5099</v>
      </c>
      <c r="O232" s="12">
        <v>181196</v>
      </c>
    </row>
    <row r="233" spans="1:15" s="6" customFormat="1" ht="15">
      <c r="A233" s="25" t="s">
        <v>384</v>
      </c>
      <c r="B233" s="25" t="s">
        <v>439</v>
      </c>
      <c r="C233" s="25" t="s">
        <v>450</v>
      </c>
      <c r="D233" s="12">
        <v>86</v>
      </c>
      <c r="E233" s="12">
        <v>9994</v>
      </c>
      <c r="F233" s="12">
        <v>15659</v>
      </c>
      <c r="G233" s="12">
        <v>10151</v>
      </c>
      <c r="H233" s="12">
        <v>34677</v>
      </c>
      <c r="I233" s="12">
        <v>3493</v>
      </c>
      <c r="J233" s="12">
        <v>9053</v>
      </c>
      <c r="K233" s="12">
        <v>14241</v>
      </c>
      <c r="L233" s="12">
        <v>8173</v>
      </c>
      <c r="M233" s="12">
        <v>35768</v>
      </c>
      <c r="N233" s="12">
        <v>2644</v>
      </c>
      <c r="O233" s="12">
        <v>143853</v>
      </c>
    </row>
    <row r="234" spans="1:15" s="7" customFormat="1" ht="15">
      <c r="A234" s="40" t="s">
        <v>594</v>
      </c>
      <c r="B234" s="40"/>
      <c r="C234" s="40"/>
      <c r="D234" s="14"/>
      <c r="E234" s="14">
        <f>SUM(E223:E233)</f>
        <v>143493</v>
      </c>
      <c r="F234" s="14">
        <f aca="true" t="shared" si="33" ref="F234:O234">SUM(F223:F233)</f>
        <v>219302</v>
      </c>
      <c r="G234" s="14">
        <f t="shared" si="33"/>
        <v>162068</v>
      </c>
      <c r="H234" s="14">
        <f t="shared" si="33"/>
        <v>627400</v>
      </c>
      <c r="I234" s="14">
        <f t="shared" si="33"/>
        <v>75990</v>
      </c>
      <c r="J234" s="14">
        <f t="shared" si="33"/>
        <v>131172</v>
      </c>
      <c r="K234" s="14">
        <f t="shared" si="33"/>
        <v>196347</v>
      </c>
      <c r="L234" s="14">
        <f t="shared" si="33"/>
        <v>125878</v>
      </c>
      <c r="M234" s="14">
        <f t="shared" si="33"/>
        <v>646738</v>
      </c>
      <c r="N234" s="14">
        <f t="shared" si="33"/>
        <v>62967</v>
      </c>
      <c r="O234" s="14">
        <f t="shared" si="33"/>
        <v>2391355</v>
      </c>
    </row>
    <row r="235" spans="1:15" s="6" customFormat="1" ht="15">
      <c r="A235" s="25" t="s">
        <v>384</v>
      </c>
      <c r="B235" s="25" t="s">
        <v>451</v>
      </c>
      <c r="C235" s="25" t="s">
        <v>452</v>
      </c>
      <c r="D235" s="22" t="s">
        <v>652</v>
      </c>
      <c r="E235" s="12">
        <v>6059</v>
      </c>
      <c r="F235" s="12">
        <v>9930</v>
      </c>
      <c r="G235" s="12">
        <v>9042</v>
      </c>
      <c r="H235" s="12">
        <v>31676</v>
      </c>
      <c r="I235" s="12">
        <v>4079</v>
      </c>
      <c r="J235" s="12">
        <v>5724</v>
      </c>
      <c r="K235" s="12">
        <v>9066</v>
      </c>
      <c r="L235" s="12">
        <v>7094</v>
      </c>
      <c r="M235" s="12">
        <v>32365</v>
      </c>
      <c r="N235" s="12">
        <v>3759</v>
      </c>
      <c r="O235" s="12">
        <v>118794</v>
      </c>
    </row>
    <row r="236" spans="1:15" s="6" customFormat="1" ht="15">
      <c r="A236" s="25" t="s">
        <v>384</v>
      </c>
      <c r="B236" s="25" t="s">
        <v>451</v>
      </c>
      <c r="C236" s="25" t="s">
        <v>453</v>
      </c>
      <c r="D236" s="12">
        <v>15</v>
      </c>
      <c r="E236" s="12">
        <v>14397</v>
      </c>
      <c r="F236" s="12">
        <v>21392</v>
      </c>
      <c r="G236" s="12">
        <v>18141</v>
      </c>
      <c r="H236" s="12">
        <v>63433</v>
      </c>
      <c r="I236" s="12">
        <v>8036</v>
      </c>
      <c r="J236" s="12">
        <v>12980</v>
      </c>
      <c r="K236" s="12">
        <v>19283</v>
      </c>
      <c r="L236" s="12">
        <v>14388</v>
      </c>
      <c r="M236" s="12">
        <v>65376</v>
      </c>
      <c r="N236" s="12">
        <v>7395</v>
      </c>
      <c r="O236" s="12">
        <v>244821</v>
      </c>
    </row>
    <row r="237" spans="1:15" s="6" customFormat="1" ht="15">
      <c r="A237" s="25" t="s">
        <v>384</v>
      </c>
      <c r="B237" s="25" t="s">
        <v>451</v>
      </c>
      <c r="C237" s="25" t="s">
        <v>454</v>
      </c>
      <c r="D237" s="12">
        <v>41</v>
      </c>
      <c r="E237" s="12">
        <v>11952</v>
      </c>
      <c r="F237" s="12">
        <v>16745</v>
      </c>
      <c r="G237" s="12">
        <v>13650</v>
      </c>
      <c r="H237" s="12">
        <v>50267</v>
      </c>
      <c r="I237" s="12">
        <v>6472</v>
      </c>
      <c r="J237" s="12">
        <v>11006</v>
      </c>
      <c r="K237" s="12">
        <v>15081</v>
      </c>
      <c r="L237" s="12">
        <v>10247</v>
      </c>
      <c r="M237" s="12">
        <v>52842</v>
      </c>
      <c r="N237" s="12">
        <v>5966</v>
      </c>
      <c r="O237" s="12">
        <v>194228</v>
      </c>
    </row>
    <row r="238" spans="1:15" s="6" customFormat="1" ht="15">
      <c r="A238" s="25" t="s">
        <v>384</v>
      </c>
      <c r="B238" s="25" t="s">
        <v>451</v>
      </c>
      <c r="C238" s="25" t="s">
        <v>455</v>
      </c>
      <c r="D238" s="12">
        <v>44</v>
      </c>
      <c r="E238" s="12">
        <v>13556</v>
      </c>
      <c r="F238" s="12">
        <v>22171</v>
      </c>
      <c r="G238" s="12">
        <v>18597</v>
      </c>
      <c r="H238" s="12">
        <v>63585</v>
      </c>
      <c r="I238" s="12">
        <v>7881</v>
      </c>
      <c r="J238" s="12">
        <v>12393</v>
      </c>
      <c r="K238" s="12">
        <v>19857</v>
      </c>
      <c r="L238" s="12">
        <v>14771</v>
      </c>
      <c r="M238" s="12">
        <v>62658</v>
      </c>
      <c r="N238" s="12">
        <v>7176</v>
      </c>
      <c r="O238" s="12">
        <v>242645</v>
      </c>
    </row>
    <row r="239" spans="1:15" s="6" customFormat="1" ht="15">
      <c r="A239" s="25" t="s">
        <v>384</v>
      </c>
      <c r="B239" s="25" t="s">
        <v>451</v>
      </c>
      <c r="C239" s="25" t="s">
        <v>456</v>
      </c>
      <c r="D239" s="12">
        <v>63</v>
      </c>
      <c r="E239" s="12">
        <v>22584</v>
      </c>
      <c r="F239" s="12">
        <v>35344</v>
      </c>
      <c r="G239" s="12">
        <v>29517</v>
      </c>
      <c r="H239" s="12">
        <v>107142</v>
      </c>
      <c r="I239" s="12">
        <v>12879</v>
      </c>
      <c r="J239" s="12">
        <v>20614</v>
      </c>
      <c r="K239" s="12">
        <v>31933</v>
      </c>
      <c r="L239" s="12">
        <v>22931</v>
      </c>
      <c r="M239" s="12">
        <v>105901</v>
      </c>
      <c r="N239" s="12">
        <v>11185</v>
      </c>
      <c r="O239" s="12">
        <v>400030</v>
      </c>
    </row>
    <row r="240" spans="1:15" s="6" customFormat="1" ht="15">
      <c r="A240" s="25" t="s">
        <v>384</v>
      </c>
      <c r="B240" s="25" t="s">
        <v>451</v>
      </c>
      <c r="C240" s="25" t="s">
        <v>457</v>
      </c>
      <c r="D240" s="12">
        <v>91</v>
      </c>
      <c r="E240" s="12">
        <v>20242</v>
      </c>
      <c r="F240" s="12">
        <v>30699</v>
      </c>
      <c r="G240" s="12">
        <v>22222</v>
      </c>
      <c r="H240" s="12">
        <v>82237</v>
      </c>
      <c r="I240" s="12">
        <v>10273</v>
      </c>
      <c r="J240" s="12">
        <v>18483</v>
      </c>
      <c r="K240" s="12">
        <v>27144</v>
      </c>
      <c r="L240" s="12">
        <v>17383</v>
      </c>
      <c r="M240" s="12">
        <v>84030</v>
      </c>
      <c r="N240" s="12">
        <v>8105</v>
      </c>
      <c r="O240" s="12">
        <v>320818</v>
      </c>
    </row>
    <row r="241" spans="1:15" s="7" customFormat="1" ht="15">
      <c r="A241" s="40" t="s">
        <v>632</v>
      </c>
      <c r="B241" s="40"/>
      <c r="C241" s="40"/>
      <c r="D241" s="14"/>
      <c r="E241" s="14">
        <f>SUM(E235:E240)</f>
        <v>88790</v>
      </c>
      <c r="F241" s="14">
        <f aca="true" t="shared" si="34" ref="F241:O241">SUM(F235:F240)</f>
        <v>136281</v>
      </c>
      <c r="G241" s="14">
        <f t="shared" si="34"/>
        <v>111169</v>
      </c>
      <c r="H241" s="14">
        <f t="shared" si="34"/>
        <v>398340</v>
      </c>
      <c r="I241" s="14">
        <f t="shared" si="34"/>
        <v>49620</v>
      </c>
      <c r="J241" s="14">
        <f t="shared" si="34"/>
        <v>81200</v>
      </c>
      <c r="K241" s="14">
        <f t="shared" si="34"/>
        <v>122364</v>
      </c>
      <c r="L241" s="14">
        <f t="shared" si="34"/>
        <v>86814</v>
      </c>
      <c r="M241" s="14">
        <f t="shared" si="34"/>
        <v>403172</v>
      </c>
      <c r="N241" s="14">
        <f t="shared" si="34"/>
        <v>43586</v>
      </c>
      <c r="O241" s="14">
        <f t="shared" si="34"/>
        <v>1521336</v>
      </c>
    </row>
    <row r="242" spans="1:15" s="6" customFormat="1" ht="15">
      <c r="A242" s="25" t="s">
        <v>384</v>
      </c>
      <c r="B242" s="25" t="s">
        <v>408</v>
      </c>
      <c r="C242" s="25" t="s">
        <v>458</v>
      </c>
      <c r="D242" s="12">
        <v>18</v>
      </c>
      <c r="E242" s="12">
        <v>6478</v>
      </c>
      <c r="F242" s="12">
        <v>9192</v>
      </c>
      <c r="G242" s="12">
        <v>6582</v>
      </c>
      <c r="H242" s="12">
        <v>21922</v>
      </c>
      <c r="I242" s="12">
        <v>2435</v>
      </c>
      <c r="J242" s="12">
        <v>6086</v>
      </c>
      <c r="K242" s="12">
        <v>8467</v>
      </c>
      <c r="L242" s="12">
        <v>5351</v>
      </c>
      <c r="M242" s="12">
        <v>23595</v>
      </c>
      <c r="N242" s="12">
        <v>2041</v>
      </c>
      <c r="O242" s="12">
        <v>92149</v>
      </c>
    </row>
    <row r="243" spans="1:15" s="6" customFormat="1" ht="15">
      <c r="A243" s="25" t="s">
        <v>384</v>
      </c>
      <c r="B243" s="25" t="s">
        <v>408</v>
      </c>
      <c r="C243" s="25" t="s">
        <v>459</v>
      </c>
      <c r="D243" s="12">
        <v>37</v>
      </c>
      <c r="E243" s="12">
        <v>17165</v>
      </c>
      <c r="F243" s="12">
        <v>25134</v>
      </c>
      <c r="G243" s="12">
        <v>16281</v>
      </c>
      <c r="H243" s="12">
        <v>57485</v>
      </c>
      <c r="I243" s="12">
        <v>6260</v>
      </c>
      <c r="J243" s="12">
        <v>16075</v>
      </c>
      <c r="K243" s="12">
        <v>22818</v>
      </c>
      <c r="L243" s="12">
        <v>13675</v>
      </c>
      <c r="M243" s="12">
        <v>60142</v>
      </c>
      <c r="N243" s="12">
        <v>5088</v>
      </c>
      <c r="O243" s="12">
        <v>240123</v>
      </c>
    </row>
    <row r="244" spans="1:15" s="6" customFormat="1" ht="15">
      <c r="A244" s="25" t="s">
        <v>384</v>
      </c>
      <c r="B244" s="25" t="s">
        <v>408</v>
      </c>
      <c r="C244" s="25" t="s">
        <v>460</v>
      </c>
      <c r="D244" s="12">
        <v>56</v>
      </c>
      <c r="E244" s="12">
        <v>9214</v>
      </c>
      <c r="F244" s="12">
        <v>14393</v>
      </c>
      <c r="G244" s="12">
        <v>9211</v>
      </c>
      <c r="H244" s="12">
        <v>31113</v>
      </c>
      <c r="I244" s="12">
        <v>3475</v>
      </c>
      <c r="J244" s="12">
        <v>8556</v>
      </c>
      <c r="K244" s="12">
        <v>13215</v>
      </c>
      <c r="L244" s="12">
        <v>7534</v>
      </c>
      <c r="M244" s="12">
        <v>32962</v>
      </c>
      <c r="N244" s="12">
        <v>2635</v>
      </c>
      <c r="O244" s="12">
        <v>132308</v>
      </c>
    </row>
    <row r="245" spans="1:15" s="6" customFormat="1" ht="15">
      <c r="A245" s="25" t="s">
        <v>384</v>
      </c>
      <c r="B245" s="25" t="s">
        <v>408</v>
      </c>
      <c r="C245" s="25" t="s">
        <v>461</v>
      </c>
      <c r="D245" s="12">
        <v>66</v>
      </c>
      <c r="E245" s="12">
        <v>31113</v>
      </c>
      <c r="F245" s="12">
        <v>50179</v>
      </c>
      <c r="G245" s="12">
        <v>31860</v>
      </c>
      <c r="H245" s="12">
        <v>100098</v>
      </c>
      <c r="I245" s="12">
        <v>14051</v>
      </c>
      <c r="J245" s="12">
        <v>29394</v>
      </c>
      <c r="K245" s="12">
        <v>45519</v>
      </c>
      <c r="L245" s="12">
        <v>28459</v>
      </c>
      <c r="M245" s="12">
        <v>110933</v>
      </c>
      <c r="N245" s="12">
        <v>11044</v>
      </c>
      <c r="O245" s="12">
        <v>452650</v>
      </c>
    </row>
    <row r="246" spans="1:15" s="6" customFormat="1" ht="15">
      <c r="A246" s="25" t="s">
        <v>384</v>
      </c>
      <c r="B246" s="25" t="s">
        <v>408</v>
      </c>
      <c r="C246" s="25" t="s">
        <v>394</v>
      </c>
      <c r="D246" s="12">
        <v>88</v>
      </c>
      <c r="E246" s="12">
        <v>35308</v>
      </c>
      <c r="F246" s="12">
        <v>55990</v>
      </c>
      <c r="G246" s="12">
        <v>35460</v>
      </c>
      <c r="H246" s="12">
        <v>119864</v>
      </c>
      <c r="I246" s="12">
        <v>15091</v>
      </c>
      <c r="J246" s="12">
        <v>32912</v>
      </c>
      <c r="K246" s="12">
        <v>49871</v>
      </c>
      <c r="L246" s="12">
        <v>27681</v>
      </c>
      <c r="M246" s="12">
        <v>123533</v>
      </c>
      <c r="N246" s="12">
        <v>12382</v>
      </c>
      <c r="O246" s="12">
        <v>508092</v>
      </c>
    </row>
    <row r="247" spans="1:15" s="7" customFormat="1" ht="15">
      <c r="A247" s="40" t="s">
        <v>595</v>
      </c>
      <c r="B247" s="40"/>
      <c r="C247" s="40"/>
      <c r="D247" s="14"/>
      <c r="E247" s="14">
        <f>SUM(E242:E246)</f>
        <v>99278</v>
      </c>
      <c r="F247" s="14">
        <f aca="true" t="shared" si="35" ref="F247:O247">SUM(F242:F246)</f>
        <v>154888</v>
      </c>
      <c r="G247" s="14">
        <f t="shared" si="35"/>
        <v>99394</v>
      </c>
      <c r="H247" s="14">
        <f t="shared" si="35"/>
        <v>330482</v>
      </c>
      <c r="I247" s="14">
        <f t="shared" si="35"/>
        <v>41312</v>
      </c>
      <c r="J247" s="14">
        <f t="shared" si="35"/>
        <v>93023</v>
      </c>
      <c r="K247" s="14">
        <f t="shared" si="35"/>
        <v>139890</v>
      </c>
      <c r="L247" s="14">
        <f t="shared" si="35"/>
        <v>82700</v>
      </c>
      <c r="M247" s="14">
        <f t="shared" si="35"/>
        <v>351165</v>
      </c>
      <c r="N247" s="14">
        <f t="shared" si="35"/>
        <v>33190</v>
      </c>
      <c r="O247" s="14">
        <f t="shared" si="35"/>
        <v>1425322</v>
      </c>
    </row>
    <row r="248" spans="1:15" s="6" customFormat="1" ht="15">
      <c r="A248" s="25" t="s">
        <v>384</v>
      </c>
      <c r="B248" s="25" t="s">
        <v>462</v>
      </c>
      <c r="C248" s="25" t="s">
        <v>463</v>
      </c>
      <c r="D248" s="12">
        <v>12</v>
      </c>
      <c r="E248" s="12">
        <v>18086</v>
      </c>
      <c r="F248" s="12">
        <v>25240</v>
      </c>
      <c r="G248" s="12">
        <v>14576</v>
      </c>
      <c r="H248" s="12">
        <v>50136</v>
      </c>
      <c r="I248" s="12">
        <v>6415</v>
      </c>
      <c r="J248" s="12">
        <v>16793</v>
      </c>
      <c r="K248" s="12">
        <v>22985</v>
      </c>
      <c r="L248" s="12">
        <v>10716</v>
      </c>
      <c r="M248" s="12">
        <v>54154</v>
      </c>
      <c r="N248" s="12">
        <v>4874</v>
      </c>
      <c r="O248" s="12">
        <v>223975</v>
      </c>
    </row>
    <row r="249" spans="1:15" s="6" customFormat="1" ht="15">
      <c r="A249" s="25" t="s">
        <v>384</v>
      </c>
      <c r="B249" s="25" t="s">
        <v>462</v>
      </c>
      <c r="C249" s="25" t="s">
        <v>464</v>
      </c>
      <c r="D249" s="12">
        <v>15</v>
      </c>
      <c r="E249" s="12">
        <v>15867</v>
      </c>
      <c r="F249" s="12">
        <v>23565</v>
      </c>
      <c r="G249" s="12">
        <v>14086</v>
      </c>
      <c r="H249" s="12">
        <v>50613</v>
      </c>
      <c r="I249" s="12">
        <v>6224</v>
      </c>
      <c r="J249" s="12">
        <v>14880</v>
      </c>
      <c r="K249" s="12">
        <v>21007</v>
      </c>
      <c r="L249" s="12">
        <v>11279</v>
      </c>
      <c r="M249" s="12">
        <v>53527</v>
      </c>
      <c r="N249" s="12">
        <v>4651</v>
      </c>
      <c r="O249" s="12">
        <v>215699</v>
      </c>
    </row>
    <row r="250" spans="1:15" s="6" customFormat="1" ht="15">
      <c r="A250" s="25" t="s">
        <v>384</v>
      </c>
      <c r="B250" s="25" t="s">
        <v>462</v>
      </c>
      <c r="C250" s="25" t="s">
        <v>465</v>
      </c>
      <c r="D250" s="12">
        <v>36</v>
      </c>
      <c r="E250" s="12">
        <v>21543</v>
      </c>
      <c r="F250" s="12">
        <v>31193</v>
      </c>
      <c r="G250" s="12">
        <v>17241</v>
      </c>
      <c r="H250" s="12">
        <v>64007</v>
      </c>
      <c r="I250" s="12">
        <v>7731</v>
      </c>
      <c r="J250" s="12">
        <v>20430</v>
      </c>
      <c r="K250" s="12">
        <v>27834</v>
      </c>
      <c r="L250" s="12">
        <v>12709</v>
      </c>
      <c r="M250" s="12">
        <v>67002</v>
      </c>
      <c r="N250" s="12">
        <v>5046</v>
      </c>
      <c r="O250" s="12">
        <v>274736</v>
      </c>
    </row>
    <row r="251" spans="1:15" s="6" customFormat="1" ht="15">
      <c r="A251" s="25" t="s">
        <v>384</v>
      </c>
      <c r="B251" s="25" t="s">
        <v>462</v>
      </c>
      <c r="C251" s="25" t="s">
        <v>466</v>
      </c>
      <c r="D251" s="12">
        <v>45</v>
      </c>
      <c r="E251" s="12">
        <v>18006</v>
      </c>
      <c r="F251" s="12">
        <v>26791</v>
      </c>
      <c r="G251" s="12">
        <v>16155</v>
      </c>
      <c r="H251" s="12">
        <v>61865</v>
      </c>
      <c r="I251" s="12">
        <v>7964</v>
      </c>
      <c r="J251" s="12">
        <v>16705</v>
      </c>
      <c r="K251" s="12">
        <v>23400</v>
      </c>
      <c r="L251" s="12">
        <v>12557</v>
      </c>
      <c r="M251" s="12">
        <v>64340</v>
      </c>
      <c r="N251" s="12">
        <v>5409</v>
      </c>
      <c r="O251" s="12">
        <v>253192</v>
      </c>
    </row>
    <row r="252" spans="1:15" s="6" customFormat="1" ht="15">
      <c r="A252" s="25" t="s">
        <v>384</v>
      </c>
      <c r="B252" s="25" t="s">
        <v>462</v>
      </c>
      <c r="C252" s="25" t="s">
        <v>467</v>
      </c>
      <c r="D252" s="12">
        <v>64</v>
      </c>
      <c r="E252" s="12">
        <v>27822</v>
      </c>
      <c r="F252" s="12">
        <v>39386</v>
      </c>
      <c r="G252" s="12">
        <v>24563</v>
      </c>
      <c r="H252" s="12">
        <v>88965</v>
      </c>
      <c r="I252" s="12">
        <v>10600</v>
      </c>
      <c r="J252" s="12">
        <v>26067</v>
      </c>
      <c r="K252" s="12">
        <v>35509</v>
      </c>
      <c r="L252" s="12">
        <v>19918</v>
      </c>
      <c r="M252" s="12">
        <v>90860</v>
      </c>
      <c r="N252" s="12">
        <v>8189</v>
      </c>
      <c r="O252" s="12">
        <v>371879</v>
      </c>
    </row>
    <row r="253" spans="1:15" s="6" customFormat="1" ht="15">
      <c r="A253" s="25" t="s">
        <v>384</v>
      </c>
      <c r="B253" s="25" t="s">
        <v>462</v>
      </c>
      <c r="C253" s="25" t="s">
        <v>468</v>
      </c>
      <c r="D253" s="12">
        <v>85</v>
      </c>
      <c r="E253" s="12">
        <v>15563</v>
      </c>
      <c r="F253" s="12">
        <v>24086</v>
      </c>
      <c r="G253" s="12">
        <v>17628</v>
      </c>
      <c r="H253" s="12">
        <v>57606</v>
      </c>
      <c r="I253" s="12">
        <v>6745</v>
      </c>
      <c r="J253" s="12">
        <v>14222</v>
      </c>
      <c r="K253" s="12">
        <v>21749</v>
      </c>
      <c r="L253" s="12">
        <v>14746</v>
      </c>
      <c r="M253" s="12">
        <v>55282</v>
      </c>
      <c r="N253" s="12">
        <v>4582</v>
      </c>
      <c r="O253" s="12">
        <v>232209</v>
      </c>
    </row>
    <row r="254" spans="1:15" s="7" customFormat="1" ht="15">
      <c r="A254" s="40" t="s">
        <v>596</v>
      </c>
      <c r="B254" s="40"/>
      <c r="C254" s="40"/>
      <c r="D254" s="14"/>
      <c r="E254" s="14">
        <f>SUM(E248:E253)</f>
        <v>116887</v>
      </c>
      <c r="F254" s="14">
        <f aca="true" t="shared" si="36" ref="F254:O254">SUM(F248:F253)</f>
        <v>170261</v>
      </c>
      <c r="G254" s="14">
        <f t="shared" si="36"/>
        <v>104249</v>
      </c>
      <c r="H254" s="14">
        <f t="shared" si="36"/>
        <v>373192</v>
      </c>
      <c r="I254" s="14">
        <f t="shared" si="36"/>
        <v>45679</v>
      </c>
      <c r="J254" s="14">
        <f t="shared" si="36"/>
        <v>109097</v>
      </c>
      <c r="K254" s="14">
        <f t="shared" si="36"/>
        <v>152484</v>
      </c>
      <c r="L254" s="14">
        <f t="shared" si="36"/>
        <v>81925</v>
      </c>
      <c r="M254" s="14">
        <f t="shared" si="36"/>
        <v>385165</v>
      </c>
      <c r="N254" s="14">
        <f t="shared" si="36"/>
        <v>32751</v>
      </c>
      <c r="O254" s="14">
        <f t="shared" si="36"/>
        <v>1571690</v>
      </c>
    </row>
    <row r="255" spans="1:15" s="6" customFormat="1" ht="15">
      <c r="A255" s="25" t="s">
        <v>384</v>
      </c>
      <c r="B255" s="25" t="s">
        <v>469</v>
      </c>
      <c r="C255" s="25" t="s">
        <v>470</v>
      </c>
      <c r="D255" s="22" t="s">
        <v>658</v>
      </c>
      <c r="E255" s="12">
        <v>8545</v>
      </c>
      <c r="F255" s="12">
        <v>13270</v>
      </c>
      <c r="G255" s="12">
        <v>9939</v>
      </c>
      <c r="H255" s="12">
        <v>33963</v>
      </c>
      <c r="I255" s="12">
        <v>4626</v>
      </c>
      <c r="J255" s="12">
        <v>7831</v>
      </c>
      <c r="K255" s="12">
        <v>11777</v>
      </c>
      <c r="L255" s="12">
        <v>7928</v>
      </c>
      <c r="M255" s="12">
        <v>34633</v>
      </c>
      <c r="N255" s="12">
        <v>3968</v>
      </c>
      <c r="O255" s="12">
        <v>136480</v>
      </c>
    </row>
    <row r="256" spans="1:15" s="6" customFormat="1" ht="15">
      <c r="A256" s="25" t="s">
        <v>384</v>
      </c>
      <c r="B256" s="25" t="s">
        <v>469</v>
      </c>
      <c r="C256" s="25" t="s">
        <v>471</v>
      </c>
      <c r="D256" s="12">
        <v>16</v>
      </c>
      <c r="E256" s="12">
        <v>15473</v>
      </c>
      <c r="F256" s="12">
        <v>25819</v>
      </c>
      <c r="G256" s="12">
        <v>18241</v>
      </c>
      <c r="H256" s="12">
        <v>52869</v>
      </c>
      <c r="I256" s="12">
        <v>8213</v>
      </c>
      <c r="J256" s="12">
        <v>13988</v>
      </c>
      <c r="K256" s="12">
        <v>22435</v>
      </c>
      <c r="L256" s="12">
        <v>14497</v>
      </c>
      <c r="M256" s="12">
        <v>53696</v>
      </c>
      <c r="N256" s="12">
        <v>6199</v>
      </c>
      <c r="O256" s="12">
        <v>231430</v>
      </c>
    </row>
    <row r="257" spans="1:15" s="6" customFormat="1" ht="15">
      <c r="A257" s="25" t="s">
        <v>384</v>
      </c>
      <c r="B257" s="25" t="s">
        <v>469</v>
      </c>
      <c r="C257" s="25" t="s">
        <v>472</v>
      </c>
      <c r="D257" s="12">
        <v>19</v>
      </c>
      <c r="E257" s="12">
        <v>6112</v>
      </c>
      <c r="F257" s="12">
        <v>9370</v>
      </c>
      <c r="G257" s="12">
        <v>7798</v>
      </c>
      <c r="H257" s="12">
        <v>23755</v>
      </c>
      <c r="I257" s="12">
        <v>3451</v>
      </c>
      <c r="J257" s="12">
        <v>5548</v>
      </c>
      <c r="K257" s="12">
        <v>8727</v>
      </c>
      <c r="L257" s="12">
        <v>6593</v>
      </c>
      <c r="M257" s="12">
        <v>25280</v>
      </c>
      <c r="N257" s="12">
        <v>2840</v>
      </c>
      <c r="O257" s="12">
        <v>99474</v>
      </c>
    </row>
    <row r="258" spans="1:15" s="6" customFormat="1" ht="15">
      <c r="A258" s="25" t="s">
        <v>384</v>
      </c>
      <c r="B258" s="25" t="s">
        <v>469</v>
      </c>
      <c r="C258" s="25" t="s">
        <v>473</v>
      </c>
      <c r="D258" s="12">
        <v>22</v>
      </c>
      <c r="E258" s="12">
        <v>15270</v>
      </c>
      <c r="F258" s="12">
        <v>22076</v>
      </c>
      <c r="G258" s="12">
        <v>17066</v>
      </c>
      <c r="H258" s="12">
        <v>58792</v>
      </c>
      <c r="I258" s="12">
        <v>8061</v>
      </c>
      <c r="J258" s="12">
        <v>14239</v>
      </c>
      <c r="K258" s="12">
        <v>20247</v>
      </c>
      <c r="L258" s="12">
        <v>14145</v>
      </c>
      <c r="M258" s="12">
        <v>62886</v>
      </c>
      <c r="N258" s="12">
        <v>7191</v>
      </c>
      <c r="O258" s="12">
        <v>239973</v>
      </c>
    </row>
    <row r="259" spans="1:15" s="6" customFormat="1" ht="15">
      <c r="A259" s="25" t="s">
        <v>384</v>
      </c>
      <c r="B259" s="25" t="s">
        <v>469</v>
      </c>
      <c r="C259" s="25" t="s">
        <v>352</v>
      </c>
      <c r="D259" s="12">
        <v>33</v>
      </c>
      <c r="E259" s="12">
        <v>7667</v>
      </c>
      <c r="F259" s="12">
        <v>12293</v>
      </c>
      <c r="G259" s="12">
        <v>9857</v>
      </c>
      <c r="H259" s="12">
        <v>29363</v>
      </c>
      <c r="I259" s="12">
        <v>4438</v>
      </c>
      <c r="J259" s="12">
        <v>7212</v>
      </c>
      <c r="K259" s="12">
        <v>11013</v>
      </c>
      <c r="L259" s="12">
        <v>8178</v>
      </c>
      <c r="M259" s="12">
        <v>30196</v>
      </c>
      <c r="N259" s="12">
        <v>3702</v>
      </c>
      <c r="O259" s="12">
        <v>123919</v>
      </c>
    </row>
    <row r="260" spans="1:15" s="6" customFormat="1" ht="15">
      <c r="A260" s="25" t="s">
        <v>384</v>
      </c>
      <c r="B260" s="25" t="s">
        <v>469</v>
      </c>
      <c r="C260" s="25" t="s">
        <v>474</v>
      </c>
      <c r="D260" s="12">
        <v>39</v>
      </c>
      <c r="E260" s="12">
        <v>16814</v>
      </c>
      <c r="F260" s="12">
        <v>25866</v>
      </c>
      <c r="G260" s="12">
        <v>22896</v>
      </c>
      <c r="H260" s="12">
        <v>78100</v>
      </c>
      <c r="I260" s="12">
        <v>9124</v>
      </c>
      <c r="J260" s="12">
        <v>14960</v>
      </c>
      <c r="K260" s="12">
        <v>23331</v>
      </c>
      <c r="L260" s="12">
        <v>19157</v>
      </c>
      <c r="M260" s="12">
        <v>74633</v>
      </c>
      <c r="N260" s="12">
        <v>8057</v>
      </c>
      <c r="O260" s="12">
        <v>292938</v>
      </c>
    </row>
    <row r="261" spans="1:15" s="6" customFormat="1" ht="15">
      <c r="A261" s="25" t="s">
        <v>384</v>
      </c>
      <c r="B261" s="25" t="s">
        <v>469</v>
      </c>
      <c r="C261" s="25" t="s">
        <v>475</v>
      </c>
      <c r="D261" s="12">
        <v>55</v>
      </c>
      <c r="E261" s="12">
        <v>28505</v>
      </c>
      <c r="F261" s="12">
        <v>43620</v>
      </c>
      <c r="G261" s="12">
        <v>35649</v>
      </c>
      <c r="H261" s="12">
        <v>124081</v>
      </c>
      <c r="I261" s="12">
        <v>15746</v>
      </c>
      <c r="J261" s="12">
        <v>26052</v>
      </c>
      <c r="K261" s="12">
        <v>39654</v>
      </c>
      <c r="L261" s="12">
        <v>30002</v>
      </c>
      <c r="M261" s="12">
        <v>120883</v>
      </c>
      <c r="N261" s="12">
        <v>12740</v>
      </c>
      <c r="O261" s="12">
        <v>476932</v>
      </c>
    </row>
    <row r="262" spans="1:15" s="6" customFormat="1" ht="15">
      <c r="A262" s="25" t="s">
        <v>384</v>
      </c>
      <c r="B262" s="25" t="s">
        <v>469</v>
      </c>
      <c r="C262" s="25" t="s">
        <v>476</v>
      </c>
      <c r="D262" s="12">
        <v>72</v>
      </c>
      <c r="E262" s="12">
        <v>20991</v>
      </c>
      <c r="F262" s="12">
        <v>33524</v>
      </c>
      <c r="G262" s="12">
        <v>25364</v>
      </c>
      <c r="H262" s="12">
        <v>77443</v>
      </c>
      <c r="I262" s="12">
        <v>11277</v>
      </c>
      <c r="J262" s="12">
        <v>19412</v>
      </c>
      <c r="K262" s="12">
        <v>30154</v>
      </c>
      <c r="L262" s="12">
        <v>20097</v>
      </c>
      <c r="M262" s="12">
        <v>76517</v>
      </c>
      <c r="N262" s="12">
        <v>9153</v>
      </c>
      <c r="O262" s="12">
        <v>323932</v>
      </c>
    </row>
    <row r="263" spans="1:15" s="6" customFormat="1" ht="15">
      <c r="A263" s="25" t="s">
        <v>384</v>
      </c>
      <c r="B263" s="25" t="s">
        <v>469</v>
      </c>
      <c r="C263" s="25" t="s">
        <v>477</v>
      </c>
      <c r="D263" s="12">
        <v>83</v>
      </c>
      <c r="E263" s="12">
        <v>15817</v>
      </c>
      <c r="F263" s="12">
        <v>25888</v>
      </c>
      <c r="G263" s="12">
        <v>20672</v>
      </c>
      <c r="H263" s="12">
        <v>59522</v>
      </c>
      <c r="I263" s="12">
        <v>8858</v>
      </c>
      <c r="J263" s="12">
        <v>14595</v>
      </c>
      <c r="K263" s="12">
        <v>22981</v>
      </c>
      <c r="L263" s="12">
        <v>15753</v>
      </c>
      <c r="M263" s="12">
        <v>60053</v>
      </c>
      <c r="N263" s="12">
        <v>7053</v>
      </c>
      <c r="O263" s="12">
        <v>251192</v>
      </c>
    </row>
    <row r="264" spans="1:15" s="7" customFormat="1" ht="15">
      <c r="A264" s="40" t="s">
        <v>597</v>
      </c>
      <c r="B264" s="40"/>
      <c r="C264" s="40"/>
      <c r="D264" s="14"/>
      <c r="E264" s="14">
        <f>SUM(E255:E263)</f>
        <v>135194</v>
      </c>
      <c r="F264" s="14">
        <f aca="true" t="shared" si="37" ref="F264:O264">SUM(F255:F263)</f>
        <v>211726</v>
      </c>
      <c r="G264" s="14">
        <f t="shared" si="37"/>
        <v>167482</v>
      </c>
      <c r="H264" s="14">
        <f t="shared" si="37"/>
        <v>537888</v>
      </c>
      <c r="I264" s="14">
        <f t="shared" si="37"/>
        <v>73794</v>
      </c>
      <c r="J264" s="14">
        <f t="shared" si="37"/>
        <v>123837</v>
      </c>
      <c r="K264" s="14">
        <f t="shared" si="37"/>
        <v>190319</v>
      </c>
      <c r="L264" s="14">
        <f t="shared" si="37"/>
        <v>136350</v>
      </c>
      <c r="M264" s="14">
        <f t="shared" si="37"/>
        <v>538777</v>
      </c>
      <c r="N264" s="14">
        <f t="shared" si="37"/>
        <v>60903</v>
      </c>
      <c r="O264" s="14">
        <f t="shared" si="37"/>
        <v>2176270</v>
      </c>
    </row>
    <row r="265" spans="1:15" s="6" customFormat="1" ht="15">
      <c r="A265" s="25" t="s">
        <v>384</v>
      </c>
      <c r="B265" s="25" t="s">
        <v>478</v>
      </c>
      <c r="C265" s="25" t="s">
        <v>479</v>
      </c>
      <c r="D265" s="22" t="s">
        <v>657</v>
      </c>
      <c r="E265" s="12">
        <v>7902</v>
      </c>
      <c r="F265" s="12">
        <v>11074</v>
      </c>
      <c r="G265" s="12">
        <v>8473</v>
      </c>
      <c r="H265" s="12">
        <v>28423</v>
      </c>
      <c r="I265" s="12">
        <v>3504</v>
      </c>
      <c r="J265" s="12">
        <v>7183</v>
      </c>
      <c r="K265" s="12">
        <v>9788</v>
      </c>
      <c r="L265" s="12">
        <v>7101</v>
      </c>
      <c r="M265" s="12">
        <v>28925</v>
      </c>
      <c r="N265" s="12">
        <v>2565</v>
      </c>
      <c r="O265" s="12">
        <v>114938</v>
      </c>
    </row>
    <row r="266" spans="1:15" s="6" customFormat="1" ht="15">
      <c r="A266" s="25" t="s">
        <v>384</v>
      </c>
      <c r="B266" s="25" t="s">
        <v>478</v>
      </c>
      <c r="C266" s="25" t="s">
        <v>480</v>
      </c>
      <c r="D266" s="12">
        <v>25</v>
      </c>
      <c r="E266" s="12">
        <v>13762</v>
      </c>
      <c r="F266" s="12">
        <v>21308</v>
      </c>
      <c r="G266" s="12">
        <v>14178</v>
      </c>
      <c r="H266" s="12">
        <v>48364</v>
      </c>
      <c r="I266" s="12">
        <v>5617</v>
      </c>
      <c r="J266" s="12">
        <v>12651</v>
      </c>
      <c r="K266" s="12">
        <v>18771</v>
      </c>
      <c r="L266" s="12">
        <v>11962</v>
      </c>
      <c r="M266" s="12">
        <v>49570</v>
      </c>
      <c r="N266" s="12">
        <v>4510</v>
      </c>
      <c r="O266" s="12">
        <v>200693</v>
      </c>
    </row>
    <row r="267" spans="1:15" s="6" customFormat="1" ht="15">
      <c r="A267" s="25" t="s">
        <v>384</v>
      </c>
      <c r="B267" s="25" t="s">
        <v>478</v>
      </c>
      <c r="C267" s="25" t="s">
        <v>481</v>
      </c>
      <c r="D267" s="12">
        <v>34</v>
      </c>
      <c r="E267" s="12">
        <v>14051</v>
      </c>
      <c r="F267" s="12">
        <v>19947</v>
      </c>
      <c r="G267" s="12">
        <v>12727</v>
      </c>
      <c r="H267" s="12">
        <v>42528</v>
      </c>
      <c r="I267" s="12">
        <v>5328</v>
      </c>
      <c r="J267" s="12">
        <v>13454</v>
      </c>
      <c r="K267" s="12">
        <v>18225</v>
      </c>
      <c r="L267" s="12">
        <v>9996</v>
      </c>
      <c r="M267" s="12">
        <v>45122</v>
      </c>
      <c r="N267" s="12">
        <v>4582</v>
      </c>
      <c r="O267" s="12">
        <v>185960</v>
      </c>
    </row>
    <row r="268" spans="1:15" s="6" customFormat="1" ht="15">
      <c r="A268" s="25" t="s">
        <v>384</v>
      </c>
      <c r="B268" s="25" t="s">
        <v>478</v>
      </c>
      <c r="C268" s="25" t="s">
        <v>482</v>
      </c>
      <c r="D268" s="12">
        <v>73</v>
      </c>
      <c r="E268" s="12">
        <v>16553</v>
      </c>
      <c r="F268" s="12">
        <v>25648</v>
      </c>
      <c r="G268" s="12">
        <v>16687</v>
      </c>
      <c r="H268" s="12">
        <v>53652</v>
      </c>
      <c r="I268" s="12">
        <v>5686</v>
      </c>
      <c r="J268" s="12">
        <v>15623</v>
      </c>
      <c r="K268" s="12">
        <v>23211</v>
      </c>
      <c r="L268" s="12">
        <v>13734</v>
      </c>
      <c r="M268" s="12">
        <v>53918</v>
      </c>
      <c r="N268" s="12">
        <v>4525</v>
      </c>
      <c r="O268" s="12">
        <v>229237</v>
      </c>
    </row>
    <row r="269" spans="1:15" s="6" customFormat="1" ht="15">
      <c r="A269" s="25" t="s">
        <v>384</v>
      </c>
      <c r="B269" s="25" t="s">
        <v>478</v>
      </c>
      <c r="C269" s="25" t="s">
        <v>483</v>
      </c>
      <c r="D269" s="12">
        <v>90</v>
      </c>
      <c r="E269" s="12">
        <v>7039</v>
      </c>
      <c r="F269" s="12">
        <v>11638</v>
      </c>
      <c r="G269" s="12">
        <v>7863</v>
      </c>
      <c r="H269" s="12">
        <v>24586</v>
      </c>
      <c r="I269" s="12">
        <v>2952</v>
      </c>
      <c r="J269" s="12">
        <v>6578</v>
      </c>
      <c r="K269" s="12">
        <v>10553</v>
      </c>
      <c r="L269" s="12">
        <v>6336</v>
      </c>
      <c r="M269" s="12">
        <v>25654</v>
      </c>
      <c r="N269" s="12">
        <v>2169</v>
      </c>
      <c r="O269" s="12">
        <v>105368</v>
      </c>
    </row>
    <row r="270" spans="1:15" s="7" customFormat="1" ht="15">
      <c r="A270" s="40" t="s">
        <v>598</v>
      </c>
      <c r="B270" s="40"/>
      <c r="C270" s="40"/>
      <c r="D270" s="14"/>
      <c r="E270" s="14">
        <f>SUM(E265:E269)</f>
        <v>59307</v>
      </c>
      <c r="F270" s="14">
        <f aca="true" t="shared" si="38" ref="F270:O270">SUM(F265:F269)</f>
        <v>89615</v>
      </c>
      <c r="G270" s="14">
        <f t="shared" si="38"/>
        <v>59928</v>
      </c>
      <c r="H270" s="14">
        <f t="shared" si="38"/>
        <v>197553</v>
      </c>
      <c r="I270" s="14">
        <f t="shared" si="38"/>
        <v>23087</v>
      </c>
      <c r="J270" s="14">
        <f t="shared" si="38"/>
        <v>55489</v>
      </c>
      <c r="K270" s="14">
        <f t="shared" si="38"/>
        <v>80548</v>
      </c>
      <c r="L270" s="14">
        <f t="shared" si="38"/>
        <v>49129</v>
      </c>
      <c r="M270" s="14">
        <f t="shared" si="38"/>
        <v>203189</v>
      </c>
      <c r="N270" s="14">
        <f t="shared" si="38"/>
        <v>18351</v>
      </c>
      <c r="O270" s="14">
        <f t="shared" si="38"/>
        <v>836196</v>
      </c>
    </row>
    <row r="271" spans="1:15" s="6" customFormat="1" ht="15">
      <c r="A271" s="25" t="s">
        <v>384</v>
      </c>
      <c r="B271" s="25" t="s">
        <v>384</v>
      </c>
      <c r="C271" s="25" t="s">
        <v>484</v>
      </c>
      <c r="D271" s="12">
        <v>10</v>
      </c>
      <c r="E271" s="12">
        <v>9679</v>
      </c>
      <c r="F271" s="12">
        <v>15827</v>
      </c>
      <c r="G271" s="12">
        <v>12637</v>
      </c>
      <c r="H271" s="12">
        <v>44163</v>
      </c>
      <c r="I271" s="12">
        <v>5579</v>
      </c>
      <c r="J271" s="12">
        <v>8725</v>
      </c>
      <c r="K271" s="12">
        <v>14119</v>
      </c>
      <c r="L271" s="12">
        <v>9509</v>
      </c>
      <c r="M271" s="12">
        <v>44404</v>
      </c>
      <c r="N271" s="12">
        <v>4885</v>
      </c>
      <c r="O271" s="12">
        <v>169527</v>
      </c>
    </row>
    <row r="272" spans="1:15" s="6" customFormat="1" ht="15">
      <c r="A272" s="25" t="s">
        <v>384</v>
      </c>
      <c r="B272" s="25" t="s">
        <v>384</v>
      </c>
      <c r="C272" s="25" t="s">
        <v>485</v>
      </c>
      <c r="D272" s="12">
        <v>12</v>
      </c>
      <c r="E272" s="12">
        <v>18385</v>
      </c>
      <c r="F272" s="12">
        <v>27814</v>
      </c>
      <c r="G272" s="12">
        <v>23032</v>
      </c>
      <c r="H272" s="12">
        <v>84501</v>
      </c>
      <c r="I272" s="12">
        <v>9526</v>
      </c>
      <c r="J272" s="12">
        <v>16782</v>
      </c>
      <c r="K272" s="12">
        <v>24494</v>
      </c>
      <c r="L272" s="12">
        <v>15129</v>
      </c>
      <c r="M272" s="12">
        <v>90514</v>
      </c>
      <c r="N272" s="12">
        <v>9791</v>
      </c>
      <c r="O272" s="12">
        <v>319968</v>
      </c>
    </row>
    <row r="273" spans="1:15" s="6" customFormat="1" ht="15">
      <c r="A273" s="25" t="s">
        <v>384</v>
      </c>
      <c r="B273" s="25" t="s">
        <v>384</v>
      </c>
      <c r="C273" s="25" t="s">
        <v>486</v>
      </c>
      <c r="D273" s="12">
        <v>22</v>
      </c>
      <c r="E273" s="12">
        <v>8558</v>
      </c>
      <c r="F273" s="12">
        <v>13886</v>
      </c>
      <c r="G273" s="12">
        <v>13991</v>
      </c>
      <c r="H273" s="12">
        <v>61009</v>
      </c>
      <c r="I273" s="12">
        <v>4786</v>
      </c>
      <c r="J273" s="12">
        <v>7590</v>
      </c>
      <c r="K273" s="12">
        <v>12706</v>
      </c>
      <c r="L273" s="12">
        <v>12950</v>
      </c>
      <c r="M273" s="12">
        <v>52287</v>
      </c>
      <c r="N273" s="12">
        <v>3948</v>
      </c>
      <c r="O273" s="12">
        <v>191711</v>
      </c>
    </row>
    <row r="274" spans="1:15" s="6" customFormat="1" ht="15">
      <c r="A274" s="25" t="s">
        <v>384</v>
      </c>
      <c r="B274" s="25" t="s">
        <v>384</v>
      </c>
      <c r="C274" s="25" t="s">
        <v>487</v>
      </c>
      <c r="D274" s="12">
        <v>25</v>
      </c>
      <c r="E274" s="12">
        <v>10094</v>
      </c>
      <c r="F274" s="12">
        <v>16038</v>
      </c>
      <c r="G274" s="12">
        <v>14026</v>
      </c>
      <c r="H274" s="12">
        <v>49513</v>
      </c>
      <c r="I274" s="12">
        <v>5315</v>
      </c>
      <c r="J274" s="12">
        <v>9525</v>
      </c>
      <c r="K274" s="12">
        <v>14688</v>
      </c>
      <c r="L274" s="12">
        <v>10999</v>
      </c>
      <c r="M274" s="12">
        <v>48600</v>
      </c>
      <c r="N274" s="12">
        <v>5123</v>
      </c>
      <c r="O274" s="12">
        <v>183921</v>
      </c>
    </row>
    <row r="275" spans="1:15" s="6" customFormat="1" ht="15">
      <c r="A275" s="25" t="s">
        <v>384</v>
      </c>
      <c r="B275" s="25" t="s">
        <v>384</v>
      </c>
      <c r="C275" s="25" t="s">
        <v>332</v>
      </c>
      <c r="D275" s="12">
        <v>31</v>
      </c>
      <c r="E275" s="12">
        <v>9220</v>
      </c>
      <c r="F275" s="12">
        <v>14376</v>
      </c>
      <c r="G275" s="12">
        <v>12138</v>
      </c>
      <c r="H275" s="12">
        <v>45785</v>
      </c>
      <c r="I275" s="12">
        <v>4844</v>
      </c>
      <c r="J275" s="12">
        <v>8686</v>
      </c>
      <c r="K275" s="12">
        <v>12732</v>
      </c>
      <c r="L275" s="12">
        <v>8694</v>
      </c>
      <c r="M275" s="12">
        <v>46312</v>
      </c>
      <c r="N275" s="12">
        <v>4809</v>
      </c>
      <c r="O275" s="12">
        <v>167596</v>
      </c>
    </row>
    <row r="276" spans="1:15" s="6" customFormat="1" ht="15">
      <c r="A276" s="25" t="s">
        <v>384</v>
      </c>
      <c r="B276" s="25" t="s">
        <v>384</v>
      </c>
      <c r="C276" s="25" t="s">
        <v>488</v>
      </c>
      <c r="D276" s="12">
        <v>34</v>
      </c>
      <c r="E276" s="12">
        <v>19192</v>
      </c>
      <c r="F276" s="12">
        <v>30078</v>
      </c>
      <c r="G276" s="12">
        <v>19764</v>
      </c>
      <c r="H276" s="12">
        <v>66061</v>
      </c>
      <c r="I276" s="12">
        <v>8107</v>
      </c>
      <c r="J276" s="12">
        <v>18043</v>
      </c>
      <c r="K276" s="12">
        <v>27068</v>
      </c>
      <c r="L276" s="12">
        <v>16500</v>
      </c>
      <c r="M276" s="12">
        <v>67889</v>
      </c>
      <c r="N276" s="12">
        <v>6843</v>
      </c>
      <c r="O276" s="12">
        <v>279545</v>
      </c>
    </row>
    <row r="277" spans="1:15" s="6" customFormat="1" ht="15">
      <c r="A277" s="25" t="s">
        <v>384</v>
      </c>
      <c r="B277" s="25" t="s">
        <v>384</v>
      </c>
      <c r="C277" s="25" t="s">
        <v>489</v>
      </c>
      <c r="D277" s="12">
        <v>40</v>
      </c>
      <c r="E277" s="12">
        <v>2387</v>
      </c>
      <c r="F277" s="12">
        <v>3863</v>
      </c>
      <c r="G277" s="12">
        <v>3167</v>
      </c>
      <c r="H277" s="12">
        <v>18419</v>
      </c>
      <c r="I277" s="12">
        <v>945</v>
      </c>
      <c r="J277" s="12">
        <v>2141</v>
      </c>
      <c r="K277" s="12">
        <v>3517</v>
      </c>
      <c r="L277" s="12">
        <v>2652</v>
      </c>
      <c r="M277" s="12">
        <v>13874</v>
      </c>
      <c r="N277" s="12">
        <v>759</v>
      </c>
      <c r="O277" s="12">
        <v>51724</v>
      </c>
    </row>
    <row r="278" spans="1:15" s="6" customFormat="1" ht="15">
      <c r="A278" s="25" t="s">
        <v>384</v>
      </c>
      <c r="B278" s="25" t="s">
        <v>384</v>
      </c>
      <c r="C278" s="25" t="s">
        <v>490</v>
      </c>
      <c r="D278" s="12">
        <v>53</v>
      </c>
      <c r="E278" s="12">
        <v>9062</v>
      </c>
      <c r="F278" s="12">
        <v>14130</v>
      </c>
      <c r="G278" s="12">
        <v>10658</v>
      </c>
      <c r="H278" s="12">
        <v>39917</v>
      </c>
      <c r="I278" s="12">
        <v>4010</v>
      </c>
      <c r="J278" s="12">
        <v>8529</v>
      </c>
      <c r="K278" s="12">
        <v>12472</v>
      </c>
      <c r="L278" s="12">
        <v>8392</v>
      </c>
      <c r="M278" s="12">
        <v>41854</v>
      </c>
      <c r="N278" s="12">
        <v>3872</v>
      </c>
      <c r="O278" s="12">
        <v>152896</v>
      </c>
    </row>
    <row r="279" spans="1:15" s="6" customFormat="1" ht="15">
      <c r="A279" s="25" t="s">
        <v>384</v>
      </c>
      <c r="B279" s="25" t="s">
        <v>384</v>
      </c>
      <c r="C279" s="25" t="s">
        <v>491</v>
      </c>
      <c r="D279" s="12">
        <v>72</v>
      </c>
      <c r="E279" s="12">
        <v>15621</v>
      </c>
      <c r="F279" s="12">
        <v>24688</v>
      </c>
      <c r="G279" s="12">
        <v>19075</v>
      </c>
      <c r="H279" s="12">
        <v>70373</v>
      </c>
      <c r="I279" s="12">
        <v>7037</v>
      </c>
      <c r="J279" s="12">
        <v>14504</v>
      </c>
      <c r="K279" s="12">
        <v>22052</v>
      </c>
      <c r="L279" s="12">
        <v>14847</v>
      </c>
      <c r="M279" s="12">
        <v>67916</v>
      </c>
      <c r="N279" s="12">
        <v>6138</v>
      </c>
      <c r="O279" s="12">
        <v>262251</v>
      </c>
    </row>
    <row r="280" spans="1:15" s="6" customFormat="1" ht="15">
      <c r="A280" s="25" t="s">
        <v>384</v>
      </c>
      <c r="B280" s="25" t="s">
        <v>384</v>
      </c>
      <c r="C280" s="25" t="s">
        <v>492</v>
      </c>
      <c r="D280" s="12">
        <v>82</v>
      </c>
      <c r="E280" s="12">
        <v>10734</v>
      </c>
      <c r="F280" s="12">
        <v>16804</v>
      </c>
      <c r="G280" s="12">
        <v>13904</v>
      </c>
      <c r="H280" s="12">
        <v>50659</v>
      </c>
      <c r="I280" s="12">
        <v>5709</v>
      </c>
      <c r="J280" s="12">
        <v>9758</v>
      </c>
      <c r="K280" s="12">
        <v>15371</v>
      </c>
      <c r="L280" s="12">
        <v>11116</v>
      </c>
      <c r="M280" s="12">
        <v>49351</v>
      </c>
      <c r="N280" s="12">
        <v>5458</v>
      </c>
      <c r="O280" s="12">
        <v>188864</v>
      </c>
    </row>
    <row r="281" spans="1:15" s="6" customFormat="1" ht="15">
      <c r="A281" s="25" t="s">
        <v>384</v>
      </c>
      <c r="B281" s="25" t="s">
        <v>384</v>
      </c>
      <c r="C281" s="25" t="s">
        <v>493</v>
      </c>
      <c r="D281" s="12">
        <v>85</v>
      </c>
      <c r="E281" s="12">
        <v>5919</v>
      </c>
      <c r="F281" s="12">
        <v>9156</v>
      </c>
      <c r="G281" s="12">
        <v>8656</v>
      </c>
      <c r="H281" s="12">
        <v>37616</v>
      </c>
      <c r="I281" s="12">
        <v>3051</v>
      </c>
      <c r="J281" s="12">
        <v>5255</v>
      </c>
      <c r="K281" s="12">
        <v>8673</v>
      </c>
      <c r="L281" s="12">
        <v>8247</v>
      </c>
      <c r="M281" s="12">
        <v>32206</v>
      </c>
      <c r="N281" s="12">
        <v>2297</v>
      </c>
      <c r="O281" s="12">
        <v>121076</v>
      </c>
    </row>
    <row r="282" spans="1:15" s="6" customFormat="1" ht="15">
      <c r="A282" s="25" t="s">
        <v>384</v>
      </c>
      <c r="B282" s="25" t="s">
        <v>384</v>
      </c>
      <c r="C282" s="25" t="s">
        <v>494</v>
      </c>
      <c r="D282" s="12">
        <v>90</v>
      </c>
      <c r="E282" s="12">
        <v>1201</v>
      </c>
      <c r="F282" s="12">
        <v>2217</v>
      </c>
      <c r="G282" s="12">
        <v>1951</v>
      </c>
      <c r="H282" s="12">
        <v>7215</v>
      </c>
      <c r="I282" s="12">
        <v>532</v>
      </c>
      <c r="J282" s="12">
        <v>1148</v>
      </c>
      <c r="K282" s="12">
        <v>1850</v>
      </c>
      <c r="L282" s="12">
        <v>1519</v>
      </c>
      <c r="M282" s="12">
        <v>6231</v>
      </c>
      <c r="N282" s="12">
        <v>436</v>
      </c>
      <c r="O282" s="12">
        <v>24300</v>
      </c>
    </row>
    <row r="283" spans="1:15" s="6" customFormat="1" ht="15">
      <c r="A283" s="25" t="s">
        <v>384</v>
      </c>
      <c r="B283" s="25" t="s">
        <v>384</v>
      </c>
      <c r="C283" s="25" t="s">
        <v>495</v>
      </c>
      <c r="D283" s="12">
        <v>94</v>
      </c>
      <c r="E283" s="12">
        <v>10915</v>
      </c>
      <c r="F283" s="12">
        <v>16959</v>
      </c>
      <c r="G283" s="12">
        <v>12211</v>
      </c>
      <c r="H283" s="12">
        <v>43234</v>
      </c>
      <c r="I283" s="12">
        <v>4529</v>
      </c>
      <c r="J283" s="12">
        <v>10035</v>
      </c>
      <c r="K283" s="12">
        <v>15476</v>
      </c>
      <c r="L283" s="12">
        <v>10092</v>
      </c>
      <c r="M283" s="12">
        <v>45793</v>
      </c>
      <c r="N283" s="12">
        <v>4251</v>
      </c>
      <c r="O283" s="12">
        <v>173495</v>
      </c>
    </row>
    <row r="284" spans="1:15" s="7" customFormat="1" ht="15">
      <c r="A284" s="40" t="s">
        <v>599</v>
      </c>
      <c r="B284" s="40"/>
      <c r="C284" s="40"/>
      <c r="D284" s="14"/>
      <c r="E284" s="14">
        <f>SUM(E271:E283)</f>
        <v>130967</v>
      </c>
      <c r="F284" s="14">
        <f aca="true" t="shared" si="39" ref="F284:O284">SUM(F271:F283)</f>
        <v>205836</v>
      </c>
      <c r="G284" s="14">
        <f t="shared" si="39"/>
        <v>165210</v>
      </c>
      <c r="H284" s="14">
        <f t="shared" si="39"/>
        <v>618465</v>
      </c>
      <c r="I284" s="14">
        <f t="shared" si="39"/>
        <v>63970</v>
      </c>
      <c r="J284" s="14">
        <f t="shared" si="39"/>
        <v>120721</v>
      </c>
      <c r="K284" s="14">
        <f t="shared" si="39"/>
        <v>185218</v>
      </c>
      <c r="L284" s="14">
        <f t="shared" si="39"/>
        <v>130646</v>
      </c>
      <c r="M284" s="14">
        <f t="shared" si="39"/>
        <v>607231</v>
      </c>
      <c r="N284" s="14">
        <f t="shared" si="39"/>
        <v>58610</v>
      </c>
      <c r="O284" s="14">
        <f t="shared" si="39"/>
        <v>2286874</v>
      </c>
    </row>
    <row r="285" spans="1:15" s="6" customFormat="1" ht="15">
      <c r="A285" s="25" t="s">
        <v>384</v>
      </c>
      <c r="B285" s="25" t="s">
        <v>496</v>
      </c>
      <c r="C285" s="25" t="s">
        <v>497</v>
      </c>
      <c r="D285" s="22" t="s">
        <v>654</v>
      </c>
      <c r="E285" s="12">
        <v>17767</v>
      </c>
      <c r="F285" s="12">
        <v>26221</v>
      </c>
      <c r="G285" s="12">
        <v>16482</v>
      </c>
      <c r="H285" s="12">
        <v>64414</v>
      </c>
      <c r="I285" s="12">
        <v>7727</v>
      </c>
      <c r="J285" s="12">
        <v>16730</v>
      </c>
      <c r="K285" s="12">
        <v>23477</v>
      </c>
      <c r="L285" s="12">
        <v>12976</v>
      </c>
      <c r="M285" s="12">
        <v>66212</v>
      </c>
      <c r="N285" s="12">
        <v>5840</v>
      </c>
      <c r="O285" s="12">
        <v>257846</v>
      </c>
    </row>
    <row r="286" spans="1:15" s="6" customFormat="1" ht="15">
      <c r="A286" s="25" t="s">
        <v>384</v>
      </c>
      <c r="B286" s="25" t="s">
        <v>496</v>
      </c>
      <c r="C286" s="25" t="s">
        <v>498</v>
      </c>
      <c r="D286" s="12">
        <v>27</v>
      </c>
      <c r="E286" s="12">
        <v>17045</v>
      </c>
      <c r="F286" s="12">
        <v>27383</v>
      </c>
      <c r="G286" s="12">
        <v>18285</v>
      </c>
      <c r="H286" s="12">
        <v>64971</v>
      </c>
      <c r="I286" s="12">
        <v>7601</v>
      </c>
      <c r="J286" s="12">
        <v>15552</v>
      </c>
      <c r="K286" s="12">
        <v>23893</v>
      </c>
      <c r="L286" s="12">
        <v>13883</v>
      </c>
      <c r="M286" s="12">
        <v>65999</v>
      </c>
      <c r="N286" s="12">
        <v>5244</v>
      </c>
      <c r="O286" s="12">
        <v>259856</v>
      </c>
    </row>
    <row r="287" spans="1:15" s="6" customFormat="1" ht="15">
      <c r="A287" s="25" t="s">
        <v>384</v>
      </c>
      <c r="B287" s="25" t="s">
        <v>496</v>
      </c>
      <c r="C287" s="25" t="s">
        <v>499</v>
      </c>
      <c r="D287" s="12">
        <v>42</v>
      </c>
      <c r="E287" s="12">
        <v>14918</v>
      </c>
      <c r="F287" s="12">
        <v>21868</v>
      </c>
      <c r="G287" s="12">
        <v>15458</v>
      </c>
      <c r="H287" s="12">
        <v>51117</v>
      </c>
      <c r="I287" s="12">
        <v>6203</v>
      </c>
      <c r="J287" s="12">
        <v>13813</v>
      </c>
      <c r="K287" s="12">
        <v>19776</v>
      </c>
      <c r="L287" s="12">
        <v>12708</v>
      </c>
      <c r="M287" s="12">
        <v>53378</v>
      </c>
      <c r="N287" s="12">
        <v>5078</v>
      </c>
      <c r="O287" s="12">
        <v>214317</v>
      </c>
    </row>
    <row r="288" spans="1:15" s="6" customFormat="1" ht="15">
      <c r="A288" s="25" t="s">
        <v>384</v>
      </c>
      <c r="B288" s="25" t="s">
        <v>496</v>
      </c>
      <c r="C288" s="25" t="s">
        <v>500</v>
      </c>
      <c r="D288" s="12">
        <v>49</v>
      </c>
      <c r="E288" s="12">
        <v>36314</v>
      </c>
      <c r="F288" s="12">
        <v>53568</v>
      </c>
      <c r="G288" s="12">
        <v>43729</v>
      </c>
      <c r="H288" s="12">
        <v>162795</v>
      </c>
      <c r="I288" s="12">
        <v>16714</v>
      </c>
      <c r="J288" s="12">
        <v>33830</v>
      </c>
      <c r="K288" s="12">
        <v>49750</v>
      </c>
      <c r="L288" s="12">
        <v>38822</v>
      </c>
      <c r="M288" s="12">
        <v>151755</v>
      </c>
      <c r="N288" s="12">
        <v>12963</v>
      </c>
      <c r="O288" s="12">
        <v>600240</v>
      </c>
    </row>
    <row r="289" spans="1:15" s="6" customFormat="1" ht="15">
      <c r="A289" s="25" t="s">
        <v>384</v>
      </c>
      <c r="B289" s="25" t="s">
        <v>496</v>
      </c>
      <c r="C289" s="25" t="s">
        <v>501</v>
      </c>
      <c r="D289" s="12">
        <v>58</v>
      </c>
      <c r="E289" s="12">
        <v>28239</v>
      </c>
      <c r="F289" s="12">
        <v>42426</v>
      </c>
      <c r="G289" s="12">
        <v>31300</v>
      </c>
      <c r="H289" s="12">
        <v>112904</v>
      </c>
      <c r="I289" s="12">
        <v>15338</v>
      </c>
      <c r="J289" s="12">
        <v>26071</v>
      </c>
      <c r="K289" s="12">
        <v>38601</v>
      </c>
      <c r="L289" s="12">
        <v>25737</v>
      </c>
      <c r="M289" s="12">
        <v>116329</v>
      </c>
      <c r="N289" s="12">
        <v>12667</v>
      </c>
      <c r="O289" s="12">
        <v>449612</v>
      </c>
    </row>
    <row r="290" spans="1:15" s="6" customFormat="1" ht="15">
      <c r="A290" s="25" t="s">
        <v>384</v>
      </c>
      <c r="B290" s="25" t="s">
        <v>496</v>
      </c>
      <c r="C290" s="25" t="s">
        <v>502</v>
      </c>
      <c r="D290" s="12">
        <v>73</v>
      </c>
      <c r="E290" s="12">
        <v>18849</v>
      </c>
      <c r="F290" s="12">
        <v>28132</v>
      </c>
      <c r="G290" s="12">
        <v>21632</v>
      </c>
      <c r="H290" s="12">
        <v>70534</v>
      </c>
      <c r="I290" s="12">
        <v>9503</v>
      </c>
      <c r="J290" s="12">
        <v>17611</v>
      </c>
      <c r="K290" s="12">
        <v>25478</v>
      </c>
      <c r="L290" s="12">
        <v>17795</v>
      </c>
      <c r="M290" s="12">
        <v>76935</v>
      </c>
      <c r="N290" s="12">
        <v>8581</v>
      </c>
      <c r="O290" s="12">
        <v>295050</v>
      </c>
    </row>
    <row r="291" spans="1:15" s="6" customFormat="1" ht="15">
      <c r="A291" s="25" t="s">
        <v>384</v>
      </c>
      <c r="B291" s="25" t="s">
        <v>496</v>
      </c>
      <c r="C291" s="25" t="s">
        <v>503</v>
      </c>
      <c r="D291" s="12">
        <v>76</v>
      </c>
      <c r="E291" s="12">
        <v>23568</v>
      </c>
      <c r="F291" s="12">
        <v>32635</v>
      </c>
      <c r="G291" s="12">
        <v>23371</v>
      </c>
      <c r="H291" s="12">
        <v>85786</v>
      </c>
      <c r="I291" s="12">
        <v>10665</v>
      </c>
      <c r="J291" s="12">
        <v>22260</v>
      </c>
      <c r="K291" s="12">
        <v>30012</v>
      </c>
      <c r="L291" s="12">
        <v>17920</v>
      </c>
      <c r="M291" s="12">
        <v>89915</v>
      </c>
      <c r="N291" s="12">
        <v>9461</v>
      </c>
      <c r="O291" s="12">
        <v>345593</v>
      </c>
    </row>
    <row r="292" spans="1:15" s="6" customFormat="1" ht="15">
      <c r="A292" s="25" t="s">
        <v>384</v>
      </c>
      <c r="B292" s="25" t="s">
        <v>496</v>
      </c>
      <c r="C292" s="25" t="s">
        <v>504</v>
      </c>
      <c r="D292" s="12">
        <v>92</v>
      </c>
      <c r="E292" s="12">
        <v>8952</v>
      </c>
      <c r="F292" s="12">
        <v>12724</v>
      </c>
      <c r="G292" s="12">
        <v>7873</v>
      </c>
      <c r="H292" s="12">
        <v>28917</v>
      </c>
      <c r="I292" s="12">
        <v>3468</v>
      </c>
      <c r="J292" s="12">
        <v>8282</v>
      </c>
      <c r="K292" s="12">
        <v>11186</v>
      </c>
      <c r="L292" s="12">
        <v>6370</v>
      </c>
      <c r="M292" s="12">
        <v>29718</v>
      </c>
      <c r="N292" s="12">
        <v>2437</v>
      </c>
      <c r="O292" s="12">
        <v>119927</v>
      </c>
    </row>
    <row r="293" spans="1:15" s="7" customFormat="1" ht="15">
      <c r="A293" s="40" t="s">
        <v>587</v>
      </c>
      <c r="B293" s="40"/>
      <c r="C293" s="40"/>
      <c r="D293" s="14"/>
      <c r="E293" s="14">
        <f>SUM(E285:E292)</f>
        <v>165652</v>
      </c>
      <c r="F293" s="14">
        <f aca="true" t="shared" si="40" ref="F293:O293">SUM(F285:F292)</f>
        <v>244957</v>
      </c>
      <c r="G293" s="14">
        <f t="shared" si="40"/>
        <v>178130</v>
      </c>
      <c r="H293" s="14">
        <f t="shared" si="40"/>
        <v>641438</v>
      </c>
      <c r="I293" s="14">
        <f t="shared" si="40"/>
        <v>77219</v>
      </c>
      <c r="J293" s="14">
        <f t="shared" si="40"/>
        <v>154149</v>
      </c>
      <c r="K293" s="14">
        <f t="shared" si="40"/>
        <v>222173</v>
      </c>
      <c r="L293" s="14">
        <f t="shared" si="40"/>
        <v>146211</v>
      </c>
      <c r="M293" s="14">
        <f t="shared" si="40"/>
        <v>650241</v>
      </c>
      <c r="N293" s="14">
        <f t="shared" si="40"/>
        <v>62271</v>
      </c>
      <c r="O293" s="14">
        <f t="shared" si="40"/>
        <v>2542441</v>
      </c>
    </row>
    <row r="294" spans="1:15" s="6" customFormat="1" ht="15">
      <c r="A294" s="25" t="s">
        <v>384</v>
      </c>
      <c r="B294" s="25" t="s">
        <v>505</v>
      </c>
      <c r="C294" s="25" t="s">
        <v>506</v>
      </c>
      <c r="D294" s="12">
        <v>11</v>
      </c>
      <c r="E294" s="12">
        <v>21109</v>
      </c>
      <c r="F294" s="12">
        <v>31313</v>
      </c>
      <c r="G294" s="12">
        <v>24092</v>
      </c>
      <c r="H294" s="12">
        <v>74679</v>
      </c>
      <c r="I294" s="12">
        <v>9072</v>
      </c>
      <c r="J294" s="12">
        <v>19132</v>
      </c>
      <c r="K294" s="12">
        <v>27493</v>
      </c>
      <c r="L294" s="12">
        <v>20121</v>
      </c>
      <c r="M294" s="12">
        <v>68637</v>
      </c>
      <c r="N294" s="12">
        <v>7030</v>
      </c>
      <c r="O294" s="12">
        <v>302678</v>
      </c>
    </row>
    <row r="295" spans="1:15" s="6" customFormat="1" ht="15">
      <c r="A295" s="25" t="s">
        <v>384</v>
      </c>
      <c r="B295" s="25" t="s">
        <v>505</v>
      </c>
      <c r="C295" s="25" t="s">
        <v>507</v>
      </c>
      <c r="D295" s="12">
        <v>27</v>
      </c>
      <c r="E295" s="12">
        <v>12578</v>
      </c>
      <c r="F295" s="12">
        <v>16968</v>
      </c>
      <c r="G295" s="12">
        <v>10485</v>
      </c>
      <c r="H295" s="12">
        <v>36449</v>
      </c>
      <c r="I295" s="12">
        <v>5027</v>
      </c>
      <c r="J295" s="12">
        <v>11444</v>
      </c>
      <c r="K295" s="12">
        <v>13923</v>
      </c>
      <c r="L295" s="12">
        <v>7578</v>
      </c>
      <c r="M295" s="12">
        <v>37519</v>
      </c>
      <c r="N295" s="12">
        <v>3289</v>
      </c>
      <c r="O295" s="12">
        <v>155260</v>
      </c>
    </row>
    <row r="296" spans="1:15" s="6" customFormat="1" ht="15">
      <c r="A296" s="25" t="s">
        <v>384</v>
      </c>
      <c r="B296" s="25" t="s">
        <v>505</v>
      </c>
      <c r="C296" s="25" t="s">
        <v>508</v>
      </c>
      <c r="D296" s="12">
        <v>44</v>
      </c>
      <c r="E296" s="12">
        <v>8646</v>
      </c>
      <c r="F296" s="12">
        <v>13054</v>
      </c>
      <c r="G296" s="12">
        <v>10501</v>
      </c>
      <c r="H296" s="12">
        <v>29015</v>
      </c>
      <c r="I296" s="12">
        <v>4534</v>
      </c>
      <c r="J296" s="12">
        <v>8149</v>
      </c>
      <c r="K296" s="12">
        <v>11576</v>
      </c>
      <c r="L296" s="12">
        <v>8406</v>
      </c>
      <c r="M296" s="12">
        <v>30251</v>
      </c>
      <c r="N296" s="12">
        <v>3707</v>
      </c>
      <c r="O296" s="12">
        <v>127839</v>
      </c>
    </row>
    <row r="297" spans="1:15" s="6" customFormat="1" ht="15">
      <c r="A297" s="25" t="s">
        <v>384</v>
      </c>
      <c r="B297" s="25" t="s">
        <v>505</v>
      </c>
      <c r="C297" s="25" t="s">
        <v>509</v>
      </c>
      <c r="D297" s="12">
        <v>50</v>
      </c>
      <c r="E297" s="12">
        <v>17654</v>
      </c>
      <c r="F297" s="12">
        <v>25276</v>
      </c>
      <c r="G297" s="12">
        <v>18369</v>
      </c>
      <c r="H297" s="12">
        <v>65013</v>
      </c>
      <c r="I297" s="12">
        <v>9744</v>
      </c>
      <c r="J297" s="12">
        <v>16373</v>
      </c>
      <c r="K297" s="12">
        <v>22728</v>
      </c>
      <c r="L297" s="12">
        <v>14716</v>
      </c>
      <c r="M297" s="12">
        <v>69412</v>
      </c>
      <c r="N297" s="12">
        <v>7665</v>
      </c>
      <c r="O297" s="12">
        <v>266950</v>
      </c>
    </row>
    <row r="298" spans="1:15" s="6" customFormat="1" ht="15">
      <c r="A298" s="25" t="s">
        <v>384</v>
      </c>
      <c r="B298" s="25" t="s">
        <v>505</v>
      </c>
      <c r="C298" s="25" t="s">
        <v>510</v>
      </c>
      <c r="D298" s="12">
        <v>61</v>
      </c>
      <c r="E298" s="12">
        <v>17986</v>
      </c>
      <c r="F298" s="12">
        <v>26081</v>
      </c>
      <c r="G298" s="12">
        <v>18501</v>
      </c>
      <c r="H298" s="12">
        <v>66228</v>
      </c>
      <c r="I298" s="12">
        <v>8778</v>
      </c>
      <c r="J298" s="12">
        <v>16775</v>
      </c>
      <c r="K298" s="12">
        <v>23411</v>
      </c>
      <c r="L298" s="12">
        <v>14635</v>
      </c>
      <c r="M298" s="12">
        <v>67644</v>
      </c>
      <c r="N298" s="12">
        <v>7483</v>
      </c>
      <c r="O298" s="12">
        <v>267522</v>
      </c>
    </row>
    <row r="299" spans="1:15" s="6" customFormat="1" ht="15">
      <c r="A299" s="25" t="s">
        <v>384</v>
      </c>
      <c r="B299" s="25" t="s">
        <v>505</v>
      </c>
      <c r="C299" s="25" t="s">
        <v>511</v>
      </c>
      <c r="D299" s="12">
        <v>67</v>
      </c>
      <c r="E299" s="12">
        <v>33215</v>
      </c>
      <c r="F299" s="12">
        <v>48693</v>
      </c>
      <c r="G299" s="12">
        <v>37941</v>
      </c>
      <c r="H299" s="12">
        <v>111823</v>
      </c>
      <c r="I299" s="12">
        <v>15347</v>
      </c>
      <c r="J299" s="12">
        <v>30099</v>
      </c>
      <c r="K299" s="12">
        <v>43411</v>
      </c>
      <c r="L299" s="12">
        <v>29888</v>
      </c>
      <c r="M299" s="12">
        <v>110496</v>
      </c>
      <c r="N299" s="12">
        <v>11592</v>
      </c>
      <c r="O299" s="12">
        <v>472505</v>
      </c>
    </row>
    <row r="300" spans="1:15" s="6" customFormat="1" ht="15">
      <c r="A300" s="25" t="s">
        <v>384</v>
      </c>
      <c r="B300" s="25" t="s">
        <v>505</v>
      </c>
      <c r="C300" s="25" t="s">
        <v>512</v>
      </c>
      <c r="D300" s="12">
        <v>78</v>
      </c>
      <c r="E300" s="12">
        <v>32768</v>
      </c>
      <c r="F300" s="12">
        <v>46649</v>
      </c>
      <c r="G300" s="12">
        <v>37568</v>
      </c>
      <c r="H300" s="12">
        <v>120190</v>
      </c>
      <c r="I300" s="12">
        <v>15875</v>
      </c>
      <c r="J300" s="12">
        <v>29417</v>
      </c>
      <c r="K300" s="12">
        <v>40674</v>
      </c>
      <c r="L300" s="12">
        <v>30576</v>
      </c>
      <c r="M300" s="12">
        <v>117521</v>
      </c>
      <c r="N300" s="12">
        <v>12932</v>
      </c>
      <c r="O300" s="12">
        <v>484170</v>
      </c>
    </row>
    <row r="301" spans="1:15" s="6" customFormat="1" ht="15">
      <c r="A301" s="25" t="s">
        <v>384</v>
      </c>
      <c r="B301" s="25" t="s">
        <v>505</v>
      </c>
      <c r="C301" s="25" t="s">
        <v>513</v>
      </c>
      <c r="D301" s="12">
        <v>89</v>
      </c>
      <c r="E301" s="12">
        <v>12353</v>
      </c>
      <c r="F301" s="12">
        <v>15336</v>
      </c>
      <c r="G301" s="12">
        <v>10600</v>
      </c>
      <c r="H301" s="12">
        <v>41271</v>
      </c>
      <c r="I301" s="12">
        <v>5336</v>
      </c>
      <c r="J301" s="12">
        <v>11541</v>
      </c>
      <c r="K301" s="12">
        <v>14186</v>
      </c>
      <c r="L301" s="12">
        <v>8253</v>
      </c>
      <c r="M301" s="12">
        <v>44161</v>
      </c>
      <c r="N301" s="12">
        <v>4610</v>
      </c>
      <c r="O301" s="12">
        <v>167647</v>
      </c>
    </row>
    <row r="302" spans="1:15" s="6" customFormat="1" ht="15">
      <c r="A302" s="25" t="s">
        <v>384</v>
      </c>
      <c r="B302" s="25" t="s">
        <v>505</v>
      </c>
      <c r="C302" s="25" t="s">
        <v>514</v>
      </c>
      <c r="D302" s="12">
        <v>94</v>
      </c>
      <c r="E302" s="12">
        <v>29838</v>
      </c>
      <c r="F302" s="12">
        <v>44175</v>
      </c>
      <c r="G302" s="12">
        <v>35441</v>
      </c>
      <c r="H302" s="12">
        <v>107155</v>
      </c>
      <c r="I302" s="12">
        <v>15137</v>
      </c>
      <c r="J302" s="12">
        <v>27532</v>
      </c>
      <c r="K302" s="12">
        <v>39975</v>
      </c>
      <c r="L302" s="12">
        <v>28743</v>
      </c>
      <c r="M302" s="12">
        <v>109063</v>
      </c>
      <c r="N302" s="12">
        <v>12184</v>
      </c>
      <c r="O302" s="12">
        <v>449243</v>
      </c>
    </row>
    <row r="303" spans="1:15" s="7" customFormat="1" ht="15">
      <c r="A303" s="40" t="s">
        <v>586</v>
      </c>
      <c r="B303" s="40"/>
      <c r="C303" s="40"/>
      <c r="D303" s="14"/>
      <c r="E303" s="14">
        <f>SUM(E294:E302)</f>
        <v>186147</v>
      </c>
      <c r="F303" s="14">
        <f aca="true" t="shared" si="41" ref="F303:O303">SUM(F294:F302)</f>
        <v>267545</v>
      </c>
      <c r="G303" s="14">
        <f t="shared" si="41"/>
        <v>203498</v>
      </c>
      <c r="H303" s="14">
        <f t="shared" si="41"/>
        <v>651823</v>
      </c>
      <c r="I303" s="14">
        <f t="shared" si="41"/>
        <v>88850</v>
      </c>
      <c r="J303" s="14">
        <f t="shared" si="41"/>
        <v>170462</v>
      </c>
      <c r="K303" s="14">
        <f t="shared" si="41"/>
        <v>237377</v>
      </c>
      <c r="L303" s="14">
        <f t="shared" si="41"/>
        <v>162916</v>
      </c>
      <c r="M303" s="14">
        <f t="shared" si="41"/>
        <v>654704</v>
      </c>
      <c r="N303" s="14">
        <f t="shared" si="41"/>
        <v>70492</v>
      </c>
      <c r="O303" s="14">
        <f t="shared" si="41"/>
        <v>2693814</v>
      </c>
    </row>
    <row r="304" spans="1:15" s="6" customFormat="1" ht="15">
      <c r="A304" s="25" t="s">
        <v>384</v>
      </c>
      <c r="B304" s="25" t="s">
        <v>515</v>
      </c>
      <c r="C304" s="25" t="s">
        <v>516</v>
      </c>
      <c r="D304" s="22" t="s">
        <v>656</v>
      </c>
      <c r="E304" s="12">
        <v>12091</v>
      </c>
      <c r="F304" s="12">
        <v>17370</v>
      </c>
      <c r="G304" s="12">
        <v>11897</v>
      </c>
      <c r="H304" s="12">
        <v>42066</v>
      </c>
      <c r="I304" s="12">
        <v>4573</v>
      </c>
      <c r="J304" s="12">
        <v>11174</v>
      </c>
      <c r="K304" s="12">
        <v>15740</v>
      </c>
      <c r="L304" s="12">
        <v>9374</v>
      </c>
      <c r="M304" s="12">
        <v>41911</v>
      </c>
      <c r="N304" s="12">
        <v>3575</v>
      </c>
      <c r="O304" s="12">
        <v>169771</v>
      </c>
    </row>
    <row r="305" spans="1:15" s="6" customFormat="1" ht="15">
      <c r="A305" s="25" t="s">
        <v>384</v>
      </c>
      <c r="B305" s="25" t="s">
        <v>515</v>
      </c>
      <c r="C305" s="25" t="s">
        <v>517</v>
      </c>
      <c r="D305" s="12">
        <v>51</v>
      </c>
      <c r="E305" s="12">
        <v>10568</v>
      </c>
      <c r="F305" s="12">
        <v>13954</v>
      </c>
      <c r="G305" s="12">
        <v>8747</v>
      </c>
      <c r="H305" s="12">
        <v>29138</v>
      </c>
      <c r="I305" s="12">
        <v>3419</v>
      </c>
      <c r="J305" s="12">
        <v>9809</v>
      </c>
      <c r="K305" s="12">
        <v>13050</v>
      </c>
      <c r="L305" s="12">
        <v>6993</v>
      </c>
      <c r="M305" s="12">
        <v>29986</v>
      </c>
      <c r="N305" s="12">
        <v>2625</v>
      </c>
      <c r="O305" s="12">
        <v>128289</v>
      </c>
    </row>
    <row r="306" spans="1:15" s="6" customFormat="1" ht="15">
      <c r="A306" s="25" t="s">
        <v>384</v>
      </c>
      <c r="B306" s="25" t="s">
        <v>515</v>
      </c>
      <c r="C306" s="25" t="s">
        <v>503</v>
      </c>
      <c r="D306" s="12">
        <v>82</v>
      </c>
      <c r="E306" s="12">
        <v>14894</v>
      </c>
      <c r="F306" s="12">
        <v>20684</v>
      </c>
      <c r="G306" s="12">
        <v>15322</v>
      </c>
      <c r="H306" s="12">
        <v>54055</v>
      </c>
      <c r="I306" s="12">
        <v>6503</v>
      </c>
      <c r="J306" s="12">
        <v>13703</v>
      </c>
      <c r="K306" s="12">
        <v>18663</v>
      </c>
      <c r="L306" s="12">
        <v>12923</v>
      </c>
      <c r="M306" s="12">
        <v>54255</v>
      </c>
      <c r="N306" s="12">
        <v>4752</v>
      </c>
      <c r="O306" s="12">
        <v>215754</v>
      </c>
    </row>
    <row r="307" spans="1:15" s="6" customFormat="1" ht="15">
      <c r="A307" s="25" t="s">
        <v>384</v>
      </c>
      <c r="B307" s="25" t="s">
        <v>515</v>
      </c>
      <c r="C307" s="25" t="s">
        <v>518</v>
      </c>
      <c r="D307" s="12">
        <v>86</v>
      </c>
      <c r="E307" s="12">
        <v>14585</v>
      </c>
      <c r="F307" s="12">
        <v>20819</v>
      </c>
      <c r="G307" s="12">
        <v>13621</v>
      </c>
      <c r="H307" s="12">
        <v>47214</v>
      </c>
      <c r="I307" s="12">
        <v>5165</v>
      </c>
      <c r="J307" s="12">
        <v>13690</v>
      </c>
      <c r="K307" s="12">
        <v>18784</v>
      </c>
      <c r="L307" s="12">
        <v>11403</v>
      </c>
      <c r="M307" s="12">
        <v>47110</v>
      </c>
      <c r="N307" s="12">
        <v>3743</v>
      </c>
      <c r="O307" s="12">
        <v>196134</v>
      </c>
    </row>
    <row r="308" spans="1:15" s="6" customFormat="1" ht="15">
      <c r="A308" s="25" t="s">
        <v>384</v>
      </c>
      <c r="B308" s="25" t="s">
        <v>515</v>
      </c>
      <c r="C308" s="25" t="s">
        <v>519</v>
      </c>
      <c r="D308" s="12">
        <v>94</v>
      </c>
      <c r="E308" s="12">
        <v>34304</v>
      </c>
      <c r="F308" s="12">
        <v>50187</v>
      </c>
      <c r="G308" s="12">
        <v>35475</v>
      </c>
      <c r="H308" s="12">
        <v>125653</v>
      </c>
      <c r="I308" s="12">
        <v>14896</v>
      </c>
      <c r="J308" s="12">
        <v>31519</v>
      </c>
      <c r="K308" s="12">
        <v>45988</v>
      </c>
      <c r="L308" s="12">
        <v>30002</v>
      </c>
      <c r="M308" s="12">
        <v>125400</v>
      </c>
      <c r="N308" s="12">
        <v>11004</v>
      </c>
      <c r="O308" s="12">
        <v>504428</v>
      </c>
    </row>
    <row r="309" spans="1:15" s="7" customFormat="1" ht="15">
      <c r="A309" s="40" t="s">
        <v>584</v>
      </c>
      <c r="B309" s="40"/>
      <c r="C309" s="40"/>
      <c r="D309" s="14"/>
      <c r="E309" s="14">
        <f>SUM(E304:E308)</f>
        <v>86442</v>
      </c>
      <c r="F309" s="14">
        <f aca="true" t="shared" si="42" ref="F309:O309">SUM(F304:F308)</f>
        <v>123014</v>
      </c>
      <c r="G309" s="14">
        <f t="shared" si="42"/>
        <v>85062</v>
      </c>
      <c r="H309" s="14">
        <f t="shared" si="42"/>
        <v>298126</v>
      </c>
      <c r="I309" s="14">
        <f t="shared" si="42"/>
        <v>34556</v>
      </c>
      <c r="J309" s="14">
        <f t="shared" si="42"/>
        <v>79895</v>
      </c>
      <c r="K309" s="14">
        <f t="shared" si="42"/>
        <v>112225</v>
      </c>
      <c r="L309" s="14">
        <f t="shared" si="42"/>
        <v>70695</v>
      </c>
      <c r="M309" s="14">
        <f t="shared" si="42"/>
        <v>298662</v>
      </c>
      <c r="N309" s="14">
        <f t="shared" si="42"/>
        <v>25699</v>
      </c>
      <c r="O309" s="14">
        <f t="shared" si="42"/>
        <v>1214376</v>
      </c>
    </row>
    <row r="310" spans="1:15" s="8" customFormat="1" ht="15">
      <c r="A310" s="41" t="s">
        <v>585</v>
      </c>
      <c r="B310" s="41"/>
      <c r="C310" s="41"/>
      <c r="D310" s="17"/>
      <c r="E310" s="17">
        <f>+E309+E303+E293+E284+E270+E264+E254+E247+E241+E234+E222+E216+E206+E200+E192+E178</f>
        <v>1962538</v>
      </c>
      <c r="F310" s="17">
        <f aca="true" t="shared" si="43" ref="F310:O310">+F309+F303+F293+F284+F270+F264+F254+F247+F241+F234+F222+F216+F206+F200+F192+F178</f>
        <v>2923155</v>
      </c>
      <c r="G310" s="17">
        <f t="shared" si="43"/>
        <v>2135663</v>
      </c>
      <c r="H310" s="17">
        <f t="shared" si="43"/>
        <v>7555289</v>
      </c>
      <c r="I310" s="17">
        <f t="shared" si="43"/>
        <v>938131</v>
      </c>
      <c r="J310" s="17">
        <f t="shared" si="43"/>
        <v>1813939</v>
      </c>
      <c r="K310" s="17">
        <f t="shared" si="43"/>
        <v>2635253</v>
      </c>
      <c r="L310" s="17">
        <f t="shared" si="43"/>
        <v>1713438</v>
      </c>
      <c r="M310" s="17">
        <f t="shared" si="43"/>
        <v>7754164</v>
      </c>
      <c r="N310" s="17">
        <f t="shared" si="43"/>
        <v>770303</v>
      </c>
      <c r="O310" s="17">
        <f t="shared" si="43"/>
        <v>30201873</v>
      </c>
    </row>
    <row r="311" spans="1:15" s="6" customFormat="1" ht="15">
      <c r="A311" s="25" t="s">
        <v>262</v>
      </c>
      <c r="B311" s="25" t="s">
        <v>262</v>
      </c>
      <c r="C311" s="25" t="s">
        <v>520</v>
      </c>
      <c r="D311" s="22" t="s">
        <v>657</v>
      </c>
      <c r="E311" s="12">
        <v>19555</v>
      </c>
      <c r="F311" s="12">
        <v>27075</v>
      </c>
      <c r="G311" s="12">
        <v>24174</v>
      </c>
      <c r="H311" s="12">
        <v>120323</v>
      </c>
      <c r="I311" s="12">
        <v>7045</v>
      </c>
      <c r="J311" s="12">
        <v>17506</v>
      </c>
      <c r="K311" s="12">
        <v>24654</v>
      </c>
      <c r="L311" s="12">
        <v>22766</v>
      </c>
      <c r="M311" s="12">
        <v>91457</v>
      </c>
      <c r="N311" s="12">
        <v>4701</v>
      </c>
      <c r="O311" s="12">
        <v>359256</v>
      </c>
    </row>
    <row r="312" spans="1:15" s="6" customFormat="1" ht="15">
      <c r="A312" s="25" t="s">
        <v>262</v>
      </c>
      <c r="B312" s="25" t="s">
        <v>262</v>
      </c>
      <c r="C312" s="25" t="s">
        <v>521</v>
      </c>
      <c r="D312" s="22" t="s">
        <v>659</v>
      </c>
      <c r="E312" s="12">
        <v>207</v>
      </c>
      <c r="F312" s="12">
        <v>257</v>
      </c>
      <c r="G312" s="12">
        <v>308</v>
      </c>
      <c r="H312" s="12">
        <v>2094</v>
      </c>
      <c r="I312" s="12">
        <v>150</v>
      </c>
      <c r="J312" s="12">
        <v>150</v>
      </c>
      <c r="K312" s="12">
        <v>251</v>
      </c>
      <c r="L312" s="12">
        <v>298</v>
      </c>
      <c r="M312" s="12">
        <v>1296</v>
      </c>
      <c r="N312" s="12">
        <v>68</v>
      </c>
      <c r="O312" s="12">
        <v>5079</v>
      </c>
    </row>
    <row r="313" spans="1:15" s="6" customFormat="1" ht="15">
      <c r="A313" s="25" t="s">
        <v>262</v>
      </c>
      <c r="B313" s="25" t="s">
        <v>262</v>
      </c>
      <c r="C313" s="25" t="s">
        <v>522</v>
      </c>
      <c r="D313" s="22" t="s">
        <v>656</v>
      </c>
      <c r="E313" s="12">
        <v>5000</v>
      </c>
      <c r="F313" s="12">
        <v>7240</v>
      </c>
      <c r="G313" s="12">
        <v>7152</v>
      </c>
      <c r="H313" s="12">
        <v>48525</v>
      </c>
      <c r="I313" s="12">
        <v>1760</v>
      </c>
      <c r="J313" s="12">
        <v>4719</v>
      </c>
      <c r="K313" s="12">
        <v>7236</v>
      </c>
      <c r="L313" s="12">
        <v>7392</v>
      </c>
      <c r="M313" s="12">
        <v>27017</v>
      </c>
      <c r="N313" s="12">
        <v>1423</v>
      </c>
      <c r="O313" s="12">
        <v>117464</v>
      </c>
    </row>
    <row r="314" spans="1:15" s="6" customFormat="1" ht="15">
      <c r="A314" s="25" t="s">
        <v>262</v>
      </c>
      <c r="B314" s="25" t="s">
        <v>262</v>
      </c>
      <c r="C314" s="25" t="s">
        <v>523</v>
      </c>
      <c r="D314" s="12">
        <v>12</v>
      </c>
      <c r="E314" s="12">
        <v>24223</v>
      </c>
      <c r="F314" s="12">
        <v>35094</v>
      </c>
      <c r="G314" s="12">
        <v>31642</v>
      </c>
      <c r="H314" s="12">
        <v>138116</v>
      </c>
      <c r="I314" s="12">
        <v>9098</v>
      </c>
      <c r="J314" s="12">
        <v>21811</v>
      </c>
      <c r="K314" s="12">
        <v>31838</v>
      </c>
      <c r="L314" s="12">
        <v>26644</v>
      </c>
      <c r="M314" s="12">
        <v>103505</v>
      </c>
      <c r="N314" s="12">
        <v>6001</v>
      </c>
      <c r="O314" s="12">
        <v>427972</v>
      </c>
    </row>
    <row r="315" spans="1:15" s="6" customFormat="1" ht="15">
      <c r="A315" s="25" t="s">
        <v>262</v>
      </c>
      <c r="B315" s="25" t="s">
        <v>262</v>
      </c>
      <c r="C315" s="25" t="s">
        <v>524</v>
      </c>
      <c r="D315" s="12">
        <v>14</v>
      </c>
      <c r="E315" s="12">
        <v>19821</v>
      </c>
      <c r="F315" s="12">
        <v>28882</v>
      </c>
      <c r="G315" s="12">
        <v>24997</v>
      </c>
      <c r="H315" s="12">
        <v>90894</v>
      </c>
      <c r="I315" s="12">
        <v>13534</v>
      </c>
      <c r="J315" s="12">
        <v>18354</v>
      </c>
      <c r="K315" s="12">
        <v>26012</v>
      </c>
      <c r="L315" s="12">
        <v>20349</v>
      </c>
      <c r="M315" s="12">
        <v>94891</v>
      </c>
      <c r="N315" s="12">
        <v>12434</v>
      </c>
      <c r="O315" s="12">
        <v>350168</v>
      </c>
    </row>
    <row r="316" spans="1:15" s="6" customFormat="1" ht="15">
      <c r="A316" s="25" t="s">
        <v>262</v>
      </c>
      <c r="B316" s="25" t="s">
        <v>262</v>
      </c>
      <c r="C316" s="25" t="s">
        <v>525</v>
      </c>
      <c r="D316" s="12">
        <v>16</v>
      </c>
      <c r="E316" s="12">
        <v>7785</v>
      </c>
      <c r="F316" s="12">
        <v>13393</v>
      </c>
      <c r="G316" s="12">
        <v>17416</v>
      </c>
      <c r="H316" s="12">
        <v>102587</v>
      </c>
      <c r="I316" s="12">
        <v>5650</v>
      </c>
      <c r="J316" s="12">
        <v>7043</v>
      </c>
      <c r="K316" s="12">
        <v>12960</v>
      </c>
      <c r="L316" s="12">
        <v>17567</v>
      </c>
      <c r="M316" s="12">
        <v>63772</v>
      </c>
      <c r="N316" s="12">
        <v>4346</v>
      </c>
      <c r="O316" s="12">
        <v>252519</v>
      </c>
    </row>
    <row r="317" spans="1:15" s="6" customFormat="1" ht="15">
      <c r="A317" s="25" t="s">
        <v>262</v>
      </c>
      <c r="B317" s="25" t="s">
        <v>262</v>
      </c>
      <c r="C317" s="25" t="s">
        <v>526</v>
      </c>
      <c r="D317" s="12">
        <v>18</v>
      </c>
      <c r="E317" s="12">
        <v>12076</v>
      </c>
      <c r="F317" s="12">
        <v>17715</v>
      </c>
      <c r="G317" s="12">
        <v>14997</v>
      </c>
      <c r="H317" s="12">
        <v>40771</v>
      </c>
      <c r="I317" s="12">
        <v>8487</v>
      </c>
      <c r="J317" s="12">
        <v>10981</v>
      </c>
      <c r="K317" s="12">
        <v>16261</v>
      </c>
      <c r="L317" s="12">
        <v>13931</v>
      </c>
      <c r="M317" s="12">
        <v>48800</v>
      </c>
      <c r="N317" s="12">
        <v>7404</v>
      </c>
      <c r="O317" s="12">
        <v>191423</v>
      </c>
    </row>
    <row r="318" spans="1:15" s="6" customFormat="1" ht="15">
      <c r="A318" s="25" t="s">
        <v>262</v>
      </c>
      <c r="B318" s="25" t="s">
        <v>262</v>
      </c>
      <c r="C318" s="25" t="s">
        <v>527</v>
      </c>
      <c r="D318" s="12">
        <v>26</v>
      </c>
      <c r="E318" s="12">
        <v>8312</v>
      </c>
      <c r="F318" s="12">
        <v>11873</v>
      </c>
      <c r="G318" s="12">
        <v>11846</v>
      </c>
      <c r="H318" s="12">
        <v>71608</v>
      </c>
      <c r="I318" s="12">
        <v>3699</v>
      </c>
      <c r="J318" s="12">
        <v>7687</v>
      </c>
      <c r="K318" s="12">
        <v>11034</v>
      </c>
      <c r="L318" s="12">
        <v>12605</v>
      </c>
      <c r="M318" s="12">
        <v>49693</v>
      </c>
      <c r="N318" s="12">
        <v>2233</v>
      </c>
      <c r="O318" s="12">
        <v>190590</v>
      </c>
    </row>
    <row r="319" spans="1:15" s="6" customFormat="1" ht="15">
      <c r="A319" s="25" t="s">
        <v>262</v>
      </c>
      <c r="B319" s="25" t="s">
        <v>262</v>
      </c>
      <c r="C319" s="25" t="s">
        <v>528</v>
      </c>
      <c r="D319" s="12">
        <v>28</v>
      </c>
      <c r="E319" s="12">
        <v>6411</v>
      </c>
      <c r="F319" s="12">
        <v>10067</v>
      </c>
      <c r="G319" s="12">
        <v>9346</v>
      </c>
      <c r="H319" s="12">
        <v>42078</v>
      </c>
      <c r="I319" s="12">
        <v>2859</v>
      </c>
      <c r="J319" s="12">
        <v>5878</v>
      </c>
      <c r="K319" s="12">
        <v>9066</v>
      </c>
      <c r="L319" s="12">
        <v>8483</v>
      </c>
      <c r="M319" s="12">
        <v>31091</v>
      </c>
      <c r="N319" s="12">
        <v>2091</v>
      </c>
      <c r="O319" s="12">
        <v>127370</v>
      </c>
    </row>
    <row r="320" spans="1:15" s="6" customFormat="1" ht="15">
      <c r="A320" s="25" t="s">
        <v>262</v>
      </c>
      <c r="B320" s="25" t="s">
        <v>262</v>
      </c>
      <c r="C320" s="25" t="s">
        <v>529</v>
      </c>
      <c r="D320" s="12">
        <v>30</v>
      </c>
      <c r="E320" s="12">
        <v>14242</v>
      </c>
      <c r="F320" s="12">
        <v>19883</v>
      </c>
      <c r="G320" s="12">
        <v>18773</v>
      </c>
      <c r="H320" s="12">
        <v>99596</v>
      </c>
      <c r="I320" s="12">
        <v>4788</v>
      </c>
      <c r="J320" s="12">
        <v>12949</v>
      </c>
      <c r="K320" s="12">
        <v>18981</v>
      </c>
      <c r="L320" s="12">
        <v>20967</v>
      </c>
      <c r="M320" s="12">
        <v>76543</v>
      </c>
      <c r="N320" s="12">
        <v>3264</v>
      </c>
      <c r="O320" s="12">
        <v>289986</v>
      </c>
    </row>
    <row r="321" spans="1:15" s="6" customFormat="1" ht="15">
      <c r="A321" s="25" t="s">
        <v>262</v>
      </c>
      <c r="B321" s="25" t="s">
        <v>262</v>
      </c>
      <c r="C321" s="25" t="s">
        <v>530</v>
      </c>
      <c r="D321" s="12">
        <v>34</v>
      </c>
      <c r="E321" s="12">
        <v>9782</v>
      </c>
      <c r="F321" s="12">
        <v>13493</v>
      </c>
      <c r="G321" s="12">
        <v>10252</v>
      </c>
      <c r="H321" s="12">
        <v>39487</v>
      </c>
      <c r="I321" s="12">
        <v>3311</v>
      </c>
      <c r="J321" s="12">
        <v>8989</v>
      </c>
      <c r="K321" s="12">
        <v>12347</v>
      </c>
      <c r="L321" s="12">
        <v>8535</v>
      </c>
      <c r="M321" s="12">
        <v>34942</v>
      </c>
      <c r="N321" s="12">
        <v>2070</v>
      </c>
      <c r="O321" s="12">
        <v>143208</v>
      </c>
    </row>
    <row r="322" spans="1:15" s="6" customFormat="1" ht="15">
      <c r="A322" s="25" t="s">
        <v>262</v>
      </c>
      <c r="B322" s="25" t="s">
        <v>262</v>
      </c>
      <c r="C322" s="25" t="s">
        <v>531</v>
      </c>
      <c r="D322" s="12">
        <v>36</v>
      </c>
      <c r="E322" s="12">
        <v>16416</v>
      </c>
      <c r="F322" s="12">
        <v>23456</v>
      </c>
      <c r="G322" s="12">
        <v>23143</v>
      </c>
      <c r="H322" s="12">
        <v>115189</v>
      </c>
      <c r="I322" s="12">
        <v>6767</v>
      </c>
      <c r="J322" s="12">
        <v>14545</v>
      </c>
      <c r="K322" s="12">
        <v>21825</v>
      </c>
      <c r="L322" s="12">
        <v>23436</v>
      </c>
      <c r="M322" s="12">
        <v>87643</v>
      </c>
      <c r="N322" s="12">
        <v>4475</v>
      </c>
      <c r="O322" s="12">
        <v>336895</v>
      </c>
    </row>
    <row r="323" spans="1:15" s="6" customFormat="1" ht="15">
      <c r="A323" s="25" t="s">
        <v>262</v>
      </c>
      <c r="B323" s="25" t="s">
        <v>262</v>
      </c>
      <c r="C323" s="25" t="s">
        <v>532</v>
      </c>
      <c r="D323" s="12">
        <v>38</v>
      </c>
      <c r="E323" s="12">
        <v>36341</v>
      </c>
      <c r="F323" s="12">
        <v>52849</v>
      </c>
      <c r="G323" s="12">
        <v>45847</v>
      </c>
      <c r="H323" s="12">
        <v>170021</v>
      </c>
      <c r="I323" s="12">
        <v>17674</v>
      </c>
      <c r="J323" s="12">
        <v>33503</v>
      </c>
      <c r="K323" s="12">
        <v>48589</v>
      </c>
      <c r="L323" s="12">
        <v>38205</v>
      </c>
      <c r="M323" s="12">
        <v>146324</v>
      </c>
      <c r="N323" s="12">
        <v>13761</v>
      </c>
      <c r="O323" s="12">
        <v>603114</v>
      </c>
    </row>
    <row r="324" spans="1:15" s="6" customFormat="1" ht="15">
      <c r="A324" s="25" t="s">
        <v>262</v>
      </c>
      <c r="B324" s="25" t="s">
        <v>262</v>
      </c>
      <c r="C324" s="25" t="s">
        <v>68</v>
      </c>
      <c r="D324" s="12">
        <v>40</v>
      </c>
      <c r="E324" s="12">
        <v>8601</v>
      </c>
      <c r="F324" s="12">
        <v>14159</v>
      </c>
      <c r="G324" s="12">
        <v>22081</v>
      </c>
      <c r="H324" s="12">
        <v>111321</v>
      </c>
      <c r="I324" s="12">
        <v>5866</v>
      </c>
      <c r="J324" s="12">
        <v>7394</v>
      </c>
      <c r="K324" s="12">
        <v>12034</v>
      </c>
      <c r="L324" s="12">
        <v>13547</v>
      </c>
      <c r="M324" s="12">
        <v>54578</v>
      </c>
      <c r="N324" s="12">
        <v>3977</v>
      </c>
      <c r="O324" s="12">
        <v>253558</v>
      </c>
    </row>
    <row r="325" spans="1:15" s="6" customFormat="1" ht="15">
      <c r="A325" s="25" t="s">
        <v>262</v>
      </c>
      <c r="B325" s="25" t="s">
        <v>262</v>
      </c>
      <c r="C325" s="25" t="s">
        <v>533</v>
      </c>
      <c r="D325" s="12">
        <v>42</v>
      </c>
      <c r="E325" s="12">
        <v>13845</v>
      </c>
      <c r="F325" s="12">
        <v>23103</v>
      </c>
      <c r="G325" s="12">
        <v>28287</v>
      </c>
      <c r="H325" s="12">
        <v>133596</v>
      </c>
      <c r="I325" s="12">
        <v>7448</v>
      </c>
      <c r="J325" s="12">
        <v>12514</v>
      </c>
      <c r="K325" s="12">
        <v>20449</v>
      </c>
      <c r="L325" s="12">
        <v>21013</v>
      </c>
      <c r="M325" s="12">
        <v>80703</v>
      </c>
      <c r="N325" s="12">
        <v>5246</v>
      </c>
      <c r="O325" s="12">
        <v>346204</v>
      </c>
    </row>
    <row r="326" spans="1:15" s="6" customFormat="1" ht="15">
      <c r="A326" s="25" t="s">
        <v>262</v>
      </c>
      <c r="B326" s="25" t="s">
        <v>262</v>
      </c>
      <c r="C326" s="25" t="s">
        <v>102</v>
      </c>
      <c r="D326" s="12">
        <v>48</v>
      </c>
      <c r="E326" s="12">
        <v>26735</v>
      </c>
      <c r="F326" s="12">
        <v>37627</v>
      </c>
      <c r="G326" s="12">
        <v>36356</v>
      </c>
      <c r="H326" s="12">
        <v>190001</v>
      </c>
      <c r="I326" s="12">
        <v>10242</v>
      </c>
      <c r="J326" s="12">
        <v>23678</v>
      </c>
      <c r="K326" s="12">
        <v>35832</v>
      </c>
      <c r="L326" s="12">
        <v>38249</v>
      </c>
      <c r="M326" s="12">
        <v>145384</v>
      </c>
      <c r="N326" s="12">
        <v>7063</v>
      </c>
      <c r="O326" s="12">
        <v>551167</v>
      </c>
    </row>
    <row r="327" spans="1:15" s="6" customFormat="1" ht="15">
      <c r="A327" s="25" t="s">
        <v>262</v>
      </c>
      <c r="B327" s="25" t="s">
        <v>262</v>
      </c>
      <c r="C327" s="25" t="s">
        <v>105</v>
      </c>
      <c r="D327" s="12">
        <v>50</v>
      </c>
      <c r="E327" s="12">
        <v>21603</v>
      </c>
      <c r="F327" s="12">
        <v>33627</v>
      </c>
      <c r="G327" s="12">
        <v>31523</v>
      </c>
      <c r="H327" s="12">
        <v>154317</v>
      </c>
      <c r="I327" s="12">
        <v>9550</v>
      </c>
      <c r="J327" s="12">
        <v>19641</v>
      </c>
      <c r="K327" s="12">
        <v>30561</v>
      </c>
      <c r="L327" s="12">
        <v>30946</v>
      </c>
      <c r="M327" s="12">
        <v>117718</v>
      </c>
      <c r="N327" s="12">
        <v>6572</v>
      </c>
      <c r="O327" s="12">
        <v>456058</v>
      </c>
    </row>
    <row r="328" spans="1:15" s="6" customFormat="1" ht="15">
      <c r="A328" s="25" t="s">
        <v>262</v>
      </c>
      <c r="B328" s="25" t="s">
        <v>262</v>
      </c>
      <c r="C328" s="25" t="s">
        <v>534</v>
      </c>
      <c r="D328" s="12">
        <v>54</v>
      </c>
      <c r="E328" s="12">
        <v>9211</v>
      </c>
      <c r="F328" s="12">
        <v>15992</v>
      </c>
      <c r="G328" s="12">
        <v>19111</v>
      </c>
      <c r="H328" s="12">
        <v>111903</v>
      </c>
      <c r="I328" s="12">
        <v>5525</v>
      </c>
      <c r="J328" s="12">
        <v>7890</v>
      </c>
      <c r="K328" s="12">
        <v>14605</v>
      </c>
      <c r="L328" s="12">
        <v>17222</v>
      </c>
      <c r="M328" s="12">
        <v>64375</v>
      </c>
      <c r="N328" s="12">
        <v>3794</v>
      </c>
      <c r="O328" s="12">
        <v>269628</v>
      </c>
    </row>
    <row r="329" spans="1:15" s="6" customFormat="1" ht="15">
      <c r="A329" s="25" t="s">
        <v>262</v>
      </c>
      <c r="B329" s="25" t="s">
        <v>262</v>
      </c>
      <c r="C329" s="25" t="s">
        <v>408</v>
      </c>
      <c r="D329" s="12">
        <v>62</v>
      </c>
      <c r="E329" s="12">
        <v>16433</v>
      </c>
      <c r="F329" s="12">
        <v>25753</v>
      </c>
      <c r="G329" s="12">
        <v>23839</v>
      </c>
      <c r="H329" s="12">
        <v>66841</v>
      </c>
      <c r="I329" s="12">
        <v>12682</v>
      </c>
      <c r="J329" s="12">
        <v>15021</v>
      </c>
      <c r="K329" s="12">
        <v>23975</v>
      </c>
      <c r="L329" s="12">
        <v>21505</v>
      </c>
      <c r="M329" s="12">
        <v>78754</v>
      </c>
      <c r="N329" s="12">
        <v>11802</v>
      </c>
      <c r="O329" s="12">
        <v>296605</v>
      </c>
    </row>
    <row r="330" spans="1:15" s="6" customFormat="1" ht="15">
      <c r="A330" s="25" t="s">
        <v>262</v>
      </c>
      <c r="B330" s="25" t="s">
        <v>262</v>
      </c>
      <c r="C330" s="25" t="s">
        <v>535</v>
      </c>
      <c r="D330" s="12">
        <v>64</v>
      </c>
      <c r="E330" s="12">
        <v>21357</v>
      </c>
      <c r="F330" s="12">
        <v>31592</v>
      </c>
      <c r="G330" s="12">
        <v>29405</v>
      </c>
      <c r="H330" s="12">
        <v>140903</v>
      </c>
      <c r="I330" s="12">
        <v>8492</v>
      </c>
      <c r="J330" s="12">
        <v>19645</v>
      </c>
      <c r="K330" s="12">
        <v>29443</v>
      </c>
      <c r="L330" s="12">
        <v>31442</v>
      </c>
      <c r="M330" s="12">
        <v>112912</v>
      </c>
      <c r="N330" s="12">
        <v>6066</v>
      </c>
      <c r="O330" s="12">
        <v>431257</v>
      </c>
    </row>
    <row r="331" spans="1:15" s="6" customFormat="1" ht="15">
      <c r="A331" s="25" t="s">
        <v>262</v>
      </c>
      <c r="B331" s="25" t="s">
        <v>262</v>
      </c>
      <c r="C331" s="25" t="s">
        <v>536</v>
      </c>
      <c r="D331" s="12">
        <v>66</v>
      </c>
      <c r="E331" s="12">
        <v>8696</v>
      </c>
      <c r="F331" s="12">
        <v>13729</v>
      </c>
      <c r="G331" s="12">
        <v>16743</v>
      </c>
      <c r="H331" s="12">
        <v>103507</v>
      </c>
      <c r="I331" s="12">
        <v>5915</v>
      </c>
      <c r="J331" s="12">
        <v>8153</v>
      </c>
      <c r="K331" s="12">
        <v>13376</v>
      </c>
      <c r="L331" s="12">
        <v>17697</v>
      </c>
      <c r="M331" s="12">
        <v>65503</v>
      </c>
      <c r="N331" s="12">
        <v>3969</v>
      </c>
      <c r="O331" s="12">
        <v>257288</v>
      </c>
    </row>
    <row r="332" spans="1:15" s="6" customFormat="1" ht="15">
      <c r="A332" s="25" t="s">
        <v>262</v>
      </c>
      <c r="B332" s="25" t="s">
        <v>262</v>
      </c>
      <c r="C332" s="25" t="s">
        <v>537</v>
      </c>
      <c r="D332" s="12">
        <v>68</v>
      </c>
      <c r="E332" s="12">
        <v>15669</v>
      </c>
      <c r="F332" s="12">
        <v>21729</v>
      </c>
      <c r="G332" s="12">
        <v>19394</v>
      </c>
      <c r="H332" s="12">
        <v>96811</v>
      </c>
      <c r="I332" s="12">
        <v>6155</v>
      </c>
      <c r="J332" s="12">
        <v>13746</v>
      </c>
      <c r="K332" s="12">
        <v>20154</v>
      </c>
      <c r="L332" s="12">
        <v>18737</v>
      </c>
      <c r="M332" s="12">
        <v>74806</v>
      </c>
      <c r="N332" s="12">
        <v>4006</v>
      </c>
      <c r="O332" s="12">
        <v>291207</v>
      </c>
    </row>
    <row r="333" spans="1:15" s="6" customFormat="1" ht="15">
      <c r="A333" s="25" t="s">
        <v>262</v>
      </c>
      <c r="B333" s="25" t="s">
        <v>262</v>
      </c>
      <c r="C333" s="25" t="s">
        <v>538</v>
      </c>
      <c r="D333" s="12">
        <v>72</v>
      </c>
      <c r="E333" s="12">
        <v>32036</v>
      </c>
      <c r="F333" s="12">
        <v>44902</v>
      </c>
      <c r="G333" s="12">
        <v>39549</v>
      </c>
      <c r="H333" s="12">
        <v>185614</v>
      </c>
      <c r="I333" s="12">
        <v>16075</v>
      </c>
      <c r="J333" s="12">
        <v>28567</v>
      </c>
      <c r="K333" s="12">
        <v>40319</v>
      </c>
      <c r="L333" s="12">
        <v>33861</v>
      </c>
      <c r="M333" s="12">
        <v>153907</v>
      </c>
      <c r="N333" s="12">
        <v>12211</v>
      </c>
      <c r="O333" s="12">
        <v>587041</v>
      </c>
    </row>
    <row r="334" spans="1:15" s="6" customFormat="1" ht="15">
      <c r="A334" s="25" t="s">
        <v>262</v>
      </c>
      <c r="B334" s="25" t="s">
        <v>262</v>
      </c>
      <c r="C334" s="25" t="s">
        <v>539</v>
      </c>
      <c r="D334" s="12">
        <v>76</v>
      </c>
      <c r="E334" s="12">
        <v>20822</v>
      </c>
      <c r="F334" s="12">
        <v>29292</v>
      </c>
      <c r="G334" s="12">
        <v>26785</v>
      </c>
      <c r="H334" s="12">
        <v>125765</v>
      </c>
      <c r="I334" s="12">
        <v>8639</v>
      </c>
      <c r="J334" s="12">
        <v>18101</v>
      </c>
      <c r="K334" s="12">
        <v>26368</v>
      </c>
      <c r="L334" s="12">
        <v>23404</v>
      </c>
      <c r="M334" s="12">
        <v>92142</v>
      </c>
      <c r="N334" s="12">
        <v>5227</v>
      </c>
      <c r="O334" s="12">
        <v>376545</v>
      </c>
    </row>
    <row r="335" spans="1:15" s="6" customFormat="1" ht="15">
      <c r="A335" s="25" t="s">
        <v>262</v>
      </c>
      <c r="B335" s="25" t="s">
        <v>262</v>
      </c>
      <c r="C335" s="25" t="s">
        <v>540</v>
      </c>
      <c r="D335" s="12">
        <v>88</v>
      </c>
      <c r="E335" s="12">
        <v>13309</v>
      </c>
      <c r="F335" s="12">
        <v>22415</v>
      </c>
      <c r="G335" s="12">
        <v>28009</v>
      </c>
      <c r="H335" s="12">
        <v>132739</v>
      </c>
      <c r="I335" s="12">
        <v>9421</v>
      </c>
      <c r="J335" s="12">
        <v>11811</v>
      </c>
      <c r="K335" s="12">
        <v>19245</v>
      </c>
      <c r="L335" s="12">
        <v>22528</v>
      </c>
      <c r="M335" s="12">
        <v>86165</v>
      </c>
      <c r="N335" s="12">
        <v>6778</v>
      </c>
      <c r="O335" s="12">
        <v>352420</v>
      </c>
    </row>
    <row r="336" spans="1:15" s="6" customFormat="1" ht="15">
      <c r="A336" s="25" t="s">
        <v>262</v>
      </c>
      <c r="B336" s="25" t="s">
        <v>262</v>
      </c>
      <c r="C336" s="25" t="s">
        <v>541</v>
      </c>
      <c r="D336" s="12">
        <v>90</v>
      </c>
      <c r="E336" s="12">
        <v>12553</v>
      </c>
      <c r="F336" s="12">
        <v>18301</v>
      </c>
      <c r="G336" s="12">
        <v>18369</v>
      </c>
      <c r="H336" s="12">
        <v>119146</v>
      </c>
      <c r="I336" s="12">
        <v>5402</v>
      </c>
      <c r="J336" s="12">
        <v>10707</v>
      </c>
      <c r="K336" s="12">
        <v>16748</v>
      </c>
      <c r="L336" s="12">
        <v>20150</v>
      </c>
      <c r="M336" s="12">
        <v>77418</v>
      </c>
      <c r="N336" s="12">
        <v>3315</v>
      </c>
      <c r="O336" s="12">
        <v>302109</v>
      </c>
    </row>
    <row r="337" spans="1:15" s="6" customFormat="1" ht="15">
      <c r="A337" s="25" t="s">
        <v>262</v>
      </c>
      <c r="B337" s="25" t="s">
        <v>262</v>
      </c>
      <c r="C337" s="25" t="s">
        <v>542</v>
      </c>
      <c r="D337" s="12">
        <v>95</v>
      </c>
      <c r="E337" s="12">
        <v>18714</v>
      </c>
      <c r="F337" s="12">
        <v>26028</v>
      </c>
      <c r="G337" s="12">
        <v>23383</v>
      </c>
      <c r="H337" s="12">
        <v>111984</v>
      </c>
      <c r="I337" s="12">
        <v>8351</v>
      </c>
      <c r="J337" s="12">
        <v>16074</v>
      </c>
      <c r="K337" s="12">
        <v>23848</v>
      </c>
      <c r="L337" s="12">
        <v>21352</v>
      </c>
      <c r="M337" s="12">
        <v>90204</v>
      </c>
      <c r="N337" s="12">
        <v>5159</v>
      </c>
      <c r="O337" s="12">
        <v>345097</v>
      </c>
    </row>
    <row r="338" spans="1:15" s="7" customFormat="1" ht="15">
      <c r="A338" s="40" t="s">
        <v>628</v>
      </c>
      <c r="B338" s="40"/>
      <c r="C338" s="40"/>
      <c r="D338" s="14"/>
      <c r="E338" s="14">
        <f>SUM(E311:E337)</f>
        <v>419755</v>
      </c>
      <c r="F338" s="14">
        <f aca="true" t="shared" si="44" ref="F338:O338">SUM(F311:F337)</f>
        <v>619526</v>
      </c>
      <c r="G338" s="14">
        <f t="shared" si="44"/>
        <v>602727</v>
      </c>
      <c r="H338" s="14">
        <f t="shared" si="44"/>
        <v>2865737</v>
      </c>
      <c r="I338" s="14">
        <f t="shared" si="44"/>
        <v>204585</v>
      </c>
      <c r="J338" s="14">
        <f t="shared" si="44"/>
        <v>377057</v>
      </c>
      <c r="K338" s="14">
        <f t="shared" si="44"/>
        <v>568011</v>
      </c>
      <c r="L338" s="14">
        <f t="shared" si="44"/>
        <v>552831</v>
      </c>
      <c r="M338" s="14">
        <f t="shared" si="44"/>
        <v>2151543</v>
      </c>
      <c r="N338" s="14">
        <f t="shared" si="44"/>
        <v>149456</v>
      </c>
      <c r="O338" s="14">
        <f t="shared" si="44"/>
        <v>8511228</v>
      </c>
    </row>
    <row r="339" spans="1:15" s="6" customFormat="1" ht="15">
      <c r="A339" s="25" t="s">
        <v>262</v>
      </c>
      <c r="B339" s="25" t="s">
        <v>263</v>
      </c>
      <c r="C339" s="25" t="s">
        <v>543</v>
      </c>
      <c r="D339" s="12">
        <v>30</v>
      </c>
      <c r="E339" s="12">
        <v>47712</v>
      </c>
      <c r="F339" s="12">
        <v>66000</v>
      </c>
      <c r="G339" s="12">
        <v>57601</v>
      </c>
      <c r="H339" s="12">
        <v>277299</v>
      </c>
      <c r="I339" s="12">
        <v>23156</v>
      </c>
      <c r="J339" s="12">
        <v>42642</v>
      </c>
      <c r="K339" s="12">
        <v>59837</v>
      </c>
      <c r="L339" s="12">
        <v>49915</v>
      </c>
      <c r="M339" s="12">
        <v>225912</v>
      </c>
      <c r="N339" s="12">
        <v>16466</v>
      </c>
      <c r="O339" s="12">
        <v>866540</v>
      </c>
    </row>
    <row r="340" spans="1:15" s="6" customFormat="1" ht="15">
      <c r="A340" s="25" t="s">
        <v>262</v>
      </c>
      <c r="B340" s="25" t="s">
        <v>263</v>
      </c>
      <c r="C340" s="25" t="s">
        <v>264</v>
      </c>
      <c r="D340" s="12">
        <v>32</v>
      </c>
      <c r="E340" s="12">
        <v>14400</v>
      </c>
      <c r="F340" s="12">
        <v>20197</v>
      </c>
      <c r="G340" s="12">
        <v>17668</v>
      </c>
      <c r="H340" s="12">
        <v>77053</v>
      </c>
      <c r="I340" s="12">
        <v>8922</v>
      </c>
      <c r="J340" s="12">
        <v>13328</v>
      </c>
      <c r="K340" s="12">
        <v>18425</v>
      </c>
      <c r="L340" s="12">
        <v>14821</v>
      </c>
      <c r="M340" s="12">
        <v>74536</v>
      </c>
      <c r="N340" s="12">
        <v>7653</v>
      </c>
      <c r="O340" s="12">
        <v>267003</v>
      </c>
    </row>
    <row r="341" spans="1:15" s="6" customFormat="1" ht="15">
      <c r="A341" s="25" t="s">
        <v>262</v>
      </c>
      <c r="B341" s="25" t="s">
        <v>263</v>
      </c>
      <c r="C341" s="25" t="s">
        <v>79</v>
      </c>
      <c r="D341" s="12">
        <v>34</v>
      </c>
      <c r="E341" s="12">
        <v>14618</v>
      </c>
      <c r="F341" s="12">
        <v>22922</v>
      </c>
      <c r="G341" s="12">
        <v>18519</v>
      </c>
      <c r="H341" s="12">
        <v>57965</v>
      </c>
      <c r="I341" s="12">
        <v>9201</v>
      </c>
      <c r="J341" s="12">
        <v>13245</v>
      </c>
      <c r="K341" s="12">
        <v>20642</v>
      </c>
      <c r="L341" s="12">
        <v>15629</v>
      </c>
      <c r="M341" s="12">
        <v>59979</v>
      </c>
      <c r="N341" s="12">
        <v>6807</v>
      </c>
      <c r="O341" s="12">
        <v>239527</v>
      </c>
    </row>
    <row r="342" spans="1:15" s="6" customFormat="1" ht="15">
      <c r="A342" s="25" t="s">
        <v>262</v>
      </c>
      <c r="B342" s="25" t="s">
        <v>263</v>
      </c>
      <c r="C342" s="25" t="s">
        <v>265</v>
      </c>
      <c r="D342" s="12">
        <v>36</v>
      </c>
      <c r="E342" s="12">
        <v>21234</v>
      </c>
      <c r="F342" s="12">
        <v>29551</v>
      </c>
      <c r="G342" s="12">
        <v>23136</v>
      </c>
      <c r="H342" s="12">
        <v>74139</v>
      </c>
      <c r="I342" s="12">
        <v>14243</v>
      </c>
      <c r="J342" s="12">
        <v>19129</v>
      </c>
      <c r="K342" s="12">
        <v>26870</v>
      </c>
      <c r="L342" s="12">
        <v>19429</v>
      </c>
      <c r="M342" s="12">
        <v>83651</v>
      </c>
      <c r="N342" s="12">
        <v>10072</v>
      </c>
      <c r="O342" s="12">
        <v>321454</v>
      </c>
    </row>
    <row r="343" spans="1:15" s="6" customFormat="1" ht="15">
      <c r="A343" s="25" t="s">
        <v>262</v>
      </c>
      <c r="B343" s="25" t="s">
        <v>263</v>
      </c>
      <c r="C343" s="25" t="s">
        <v>107</v>
      </c>
      <c r="D343" s="12">
        <v>86</v>
      </c>
      <c r="E343" s="12">
        <v>21813</v>
      </c>
      <c r="F343" s="12">
        <v>30290</v>
      </c>
      <c r="G343" s="12">
        <v>22318</v>
      </c>
      <c r="H343" s="12">
        <v>84572</v>
      </c>
      <c r="I343" s="12">
        <v>13193</v>
      </c>
      <c r="J343" s="12">
        <v>19882</v>
      </c>
      <c r="K343" s="12">
        <v>27117</v>
      </c>
      <c r="L343" s="12">
        <v>17620</v>
      </c>
      <c r="M343" s="12">
        <v>91112</v>
      </c>
      <c r="N343" s="12">
        <v>9450</v>
      </c>
      <c r="O343" s="12">
        <v>337367</v>
      </c>
    </row>
    <row r="344" spans="1:15" s="7" customFormat="1" ht="15">
      <c r="A344" s="40" t="s">
        <v>627</v>
      </c>
      <c r="B344" s="40"/>
      <c r="C344" s="40"/>
      <c r="D344" s="14"/>
      <c r="E344" s="14">
        <f>SUM(E339:E343)</f>
        <v>119777</v>
      </c>
      <c r="F344" s="14">
        <f aca="true" t="shared" si="45" ref="F344:O344">SUM(F339:F343)</f>
        <v>168960</v>
      </c>
      <c r="G344" s="14">
        <f t="shared" si="45"/>
        <v>139242</v>
      </c>
      <c r="H344" s="14">
        <f t="shared" si="45"/>
        <v>571028</v>
      </c>
      <c r="I344" s="14">
        <f t="shared" si="45"/>
        <v>68715</v>
      </c>
      <c r="J344" s="14">
        <f t="shared" si="45"/>
        <v>108226</v>
      </c>
      <c r="K344" s="14">
        <f t="shared" si="45"/>
        <v>152891</v>
      </c>
      <c r="L344" s="14">
        <f t="shared" si="45"/>
        <v>117414</v>
      </c>
      <c r="M344" s="14">
        <f t="shared" si="45"/>
        <v>535190</v>
      </c>
      <c r="N344" s="14">
        <f t="shared" si="45"/>
        <v>50448</v>
      </c>
      <c r="O344" s="14">
        <f t="shared" si="45"/>
        <v>2031891</v>
      </c>
    </row>
    <row r="345" spans="1:15" s="6" customFormat="1" ht="15">
      <c r="A345" s="25" t="s">
        <v>262</v>
      </c>
      <c r="B345" s="25" t="s">
        <v>266</v>
      </c>
      <c r="C345" s="25" t="s">
        <v>85</v>
      </c>
      <c r="D345" s="12">
        <v>10</v>
      </c>
      <c r="E345" s="12">
        <v>11161</v>
      </c>
      <c r="F345" s="12">
        <v>15661</v>
      </c>
      <c r="G345" s="12">
        <v>10871</v>
      </c>
      <c r="H345" s="12">
        <v>34538</v>
      </c>
      <c r="I345" s="12">
        <v>6326</v>
      </c>
      <c r="J345" s="12">
        <v>10373</v>
      </c>
      <c r="K345" s="12">
        <v>13737</v>
      </c>
      <c r="L345" s="12">
        <v>8221</v>
      </c>
      <c r="M345" s="12">
        <v>39275</v>
      </c>
      <c r="N345" s="12">
        <v>5511</v>
      </c>
      <c r="O345" s="12">
        <v>155674</v>
      </c>
    </row>
    <row r="346" spans="1:15" s="6" customFormat="1" ht="15">
      <c r="A346" s="25" t="s">
        <v>262</v>
      </c>
      <c r="B346" s="25" t="s">
        <v>266</v>
      </c>
      <c r="C346" s="25" t="s">
        <v>267</v>
      </c>
      <c r="D346" s="12">
        <v>22</v>
      </c>
      <c r="E346" s="12">
        <v>7342</v>
      </c>
      <c r="F346" s="12">
        <v>11653</v>
      </c>
      <c r="G346" s="12">
        <v>9984</v>
      </c>
      <c r="H346" s="12">
        <v>34148</v>
      </c>
      <c r="I346" s="12">
        <v>6044</v>
      </c>
      <c r="J346" s="12">
        <v>6821</v>
      </c>
      <c r="K346" s="12">
        <v>10832</v>
      </c>
      <c r="L346" s="12">
        <v>8620</v>
      </c>
      <c r="M346" s="12">
        <v>37266</v>
      </c>
      <c r="N346" s="12">
        <v>5769</v>
      </c>
      <c r="O346" s="12">
        <v>138479</v>
      </c>
    </row>
    <row r="347" spans="1:15" s="6" customFormat="1" ht="15">
      <c r="A347" s="25" t="s">
        <v>262</v>
      </c>
      <c r="B347" s="25" t="s">
        <v>266</v>
      </c>
      <c r="C347" s="25" t="s">
        <v>268</v>
      </c>
      <c r="D347" s="12">
        <v>28</v>
      </c>
      <c r="E347" s="12">
        <v>10244</v>
      </c>
      <c r="F347" s="12">
        <v>14891</v>
      </c>
      <c r="G347" s="12">
        <v>11418</v>
      </c>
      <c r="H347" s="12">
        <v>40271</v>
      </c>
      <c r="I347" s="12">
        <v>8170</v>
      </c>
      <c r="J347" s="12">
        <v>9454</v>
      </c>
      <c r="K347" s="12">
        <v>13784</v>
      </c>
      <c r="L347" s="12">
        <v>10559</v>
      </c>
      <c r="M347" s="12">
        <v>45301</v>
      </c>
      <c r="N347" s="12">
        <v>7182</v>
      </c>
      <c r="O347" s="12">
        <v>171274</v>
      </c>
    </row>
    <row r="348" spans="1:15" s="6" customFormat="1" ht="15">
      <c r="A348" s="25" t="s">
        <v>262</v>
      </c>
      <c r="B348" s="25" t="s">
        <v>266</v>
      </c>
      <c r="C348" s="25" t="s">
        <v>269</v>
      </c>
      <c r="D348" s="12">
        <v>46</v>
      </c>
      <c r="E348" s="12">
        <v>14096</v>
      </c>
      <c r="F348" s="12">
        <v>21018</v>
      </c>
      <c r="G348" s="12">
        <v>18810</v>
      </c>
      <c r="H348" s="12">
        <v>65806</v>
      </c>
      <c r="I348" s="12">
        <v>11112</v>
      </c>
      <c r="J348" s="12">
        <v>13339</v>
      </c>
      <c r="K348" s="12">
        <v>19328</v>
      </c>
      <c r="L348" s="12">
        <v>16268</v>
      </c>
      <c r="M348" s="12">
        <v>71899</v>
      </c>
      <c r="N348" s="12">
        <v>9986</v>
      </c>
      <c r="O348" s="12">
        <v>261662</v>
      </c>
    </row>
    <row r="349" spans="1:15" s="6" customFormat="1" ht="15">
      <c r="A349" s="25" t="s">
        <v>262</v>
      </c>
      <c r="B349" s="25" t="s">
        <v>266</v>
      </c>
      <c r="C349" s="25" t="s">
        <v>270</v>
      </c>
      <c r="D349" s="12">
        <v>70</v>
      </c>
      <c r="E349" s="12">
        <v>8894</v>
      </c>
      <c r="F349" s="12">
        <v>13190</v>
      </c>
      <c r="G349" s="12">
        <v>10843</v>
      </c>
      <c r="H349" s="12">
        <v>38847</v>
      </c>
      <c r="I349" s="12">
        <v>6373</v>
      </c>
      <c r="J349" s="12">
        <v>8344</v>
      </c>
      <c r="K349" s="12">
        <v>12047</v>
      </c>
      <c r="L349" s="12">
        <v>8185</v>
      </c>
      <c r="M349" s="12">
        <v>42375</v>
      </c>
      <c r="N349" s="12">
        <v>6039</v>
      </c>
      <c r="O349" s="12">
        <v>155137</v>
      </c>
    </row>
    <row r="350" spans="1:15" s="6" customFormat="1" ht="15">
      <c r="A350" s="25" t="s">
        <v>262</v>
      </c>
      <c r="B350" s="25" t="s">
        <v>266</v>
      </c>
      <c r="C350" s="25" t="s">
        <v>271</v>
      </c>
      <c r="D350" s="12">
        <v>78</v>
      </c>
      <c r="E350" s="12">
        <v>9103</v>
      </c>
      <c r="F350" s="12">
        <v>13180</v>
      </c>
      <c r="G350" s="12">
        <v>10669</v>
      </c>
      <c r="H350" s="12">
        <v>40472</v>
      </c>
      <c r="I350" s="12">
        <v>6286</v>
      </c>
      <c r="J350" s="12">
        <v>8281</v>
      </c>
      <c r="K350" s="12">
        <v>12434</v>
      </c>
      <c r="L350" s="12">
        <v>8505</v>
      </c>
      <c r="M350" s="12">
        <v>39744</v>
      </c>
      <c r="N350" s="12">
        <v>5565</v>
      </c>
      <c r="O350" s="12">
        <v>154239</v>
      </c>
    </row>
    <row r="351" spans="1:15" s="6" customFormat="1" ht="15">
      <c r="A351" s="25" t="s">
        <v>262</v>
      </c>
      <c r="B351" s="25" t="s">
        <v>266</v>
      </c>
      <c r="C351" s="25" t="s">
        <v>272</v>
      </c>
      <c r="D351" s="12">
        <v>82</v>
      </c>
      <c r="E351" s="12">
        <v>14938</v>
      </c>
      <c r="F351" s="12">
        <v>22107</v>
      </c>
      <c r="G351" s="12">
        <v>18660</v>
      </c>
      <c r="H351" s="12">
        <v>60010</v>
      </c>
      <c r="I351" s="12">
        <v>10703</v>
      </c>
      <c r="J351" s="12">
        <v>14112</v>
      </c>
      <c r="K351" s="12">
        <v>19993</v>
      </c>
      <c r="L351" s="12">
        <v>14607</v>
      </c>
      <c r="M351" s="12">
        <v>64398</v>
      </c>
      <c r="N351" s="12">
        <v>9087</v>
      </c>
      <c r="O351" s="12">
        <v>248615</v>
      </c>
    </row>
    <row r="352" spans="1:15" s="7" customFormat="1" ht="15">
      <c r="A352" s="40" t="s">
        <v>626</v>
      </c>
      <c r="B352" s="40"/>
      <c r="C352" s="40"/>
      <c r="D352" s="14"/>
      <c r="E352" s="14">
        <f>SUM(E345:E351)</f>
        <v>75778</v>
      </c>
      <c r="F352" s="14">
        <f aca="true" t="shared" si="46" ref="F352:O352">SUM(F345:F351)</f>
        <v>111700</v>
      </c>
      <c r="G352" s="14">
        <f t="shared" si="46"/>
        <v>91255</v>
      </c>
      <c r="H352" s="14">
        <f t="shared" si="46"/>
        <v>314092</v>
      </c>
      <c r="I352" s="14">
        <f t="shared" si="46"/>
        <v>55014</v>
      </c>
      <c r="J352" s="14">
        <f t="shared" si="46"/>
        <v>70724</v>
      </c>
      <c r="K352" s="14">
        <f t="shared" si="46"/>
        <v>102155</v>
      </c>
      <c r="L352" s="14">
        <f t="shared" si="46"/>
        <v>74965</v>
      </c>
      <c r="M352" s="14">
        <f t="shared" si="46"/>
        <v>340258</v>
      </c>
      <c r="N352" s="14">
        <f t="shared" si="46"/>
        <v>49139</v>
      </c>
      <c r="O352" s="14">
        <f t="shared" si="46"/>
        <v>1285080</v>
      </c>
    </row>
    <row r="353" spans="1:15" s="6" customFormat="1" ht="15">
      <c r="A353" s="25" t="s">
        <v>262</v>
      </c>
      <c r="B353" s="25" t="s">
        <v>273</v>
      </c>
      <c r="C353" s="25" t="s">
        <v>274</v>
      </c>
      <c r="D353" s="12">
        <v>24</v>
      </c>
      <c r="E353" s="12">
        <v>8843</v>
      </c>
      <c r="F353" s="12">
        <v>13592</v>
      </c>
      <c r="G353" s="12">
        <v>10477</v>
      </c>
      <c r="H353" s="12">
        <v>30989</v>
      </c>
      <c r="I353" s="12">
        <v>5797</v>
      </c>
      <c r="J353" s="12">
        <v>8293</v>
      </c>
      <c r="K353" s="12">
        <v>12710</v>
      </c>
      <c r="L353" s="12">
        <v>9469</v>
      </c>
      <c r="M353" s="12">
        <v>33048</v>
      </c>
      <c r="N353" s="12">
        <v>4890</v>
      </c>
      <c r="O353" s="12">
        <v>138108</v>
      </c>
    </row>
    <row r="354" spans="1:15" s="6" customFormat="1" ht="15">
      <c r="A354" s="25" t="s">
        <v>262</v>
      </c>
      <c r="B354" s="25" t="s">
        <v>273</v>
      </c>
      <c r="C354" s="25" t="s">
        <v>275</v>
      </c>
      <c r="D354" s="12">
        <v>44</v>
      </c>
      <c r="E354" s="12">
        <v>9277</v>
      </c>
      <c r="F354" s="12">
        <v>16219</v>
      </c>
      <c r="G354" s="12">
        <v>12937</v>
      </c>
      <c r="H354" s="12">
        <v>36311</v>
      </c>
      <c r="I354" s="12">
        <v>7758</v>
      </c>
      <c r="J354" s="12">
        <v>8753</v>
      </c>
      <c r="K354" s="12">
        <v>14734</v>
      </c>
      <c r="L354" s="12">
        <v>13481</v>
      </c>
      <c r="M354" s="12">
        <v>41961</v>
      </c>
      <c r="N354" s="12">
        <v>6312</v>
      </c>
      <c r="O354" s="12">
        <v>167743</v>
      </c>
    </row>
    <row r="355" spans="1:15" s="6" customFormat="1" ht="15">
      <c r="A355" s="25" t="s">
        <v>262</v>
      </c>
      <c r="B355" s="25" t="s">
        <v>273</v>
      </c>
      <c r="C355" s="25" t="s">
        <v>276</v>
      </c>
      <c r="D355" s="12">
        <v>56</v>
      </c>
      <c r="E355" s="12">
        <v>20389</v>
      </c>
      <c r="F355" s="12">
        <v>31014</v>
      </c>
      <c r="G355" s="12">
        <v>26154</v>
      </c>
      <c r="H355" s="12">
        <v>80933</v>
      </c>
      <c r="I355" s="12">
        <v>12257</v>
      </c>
      <c r="J355" s="12">
        <v>18484</v>
      </c>
      <c r="K355" s="12">
        <v>28123</v>
      </c>
      <c r="L355" s="12">
        <v>22351</v>
      </c>
      <c r="M355" s="12">
        <v>77933</v>
      </c>
      <c r="N355" s="12">
        <v>9377</v>
      </c>
      <c r="O355" s="12">
        <v>327015</v>
      </c>
    </row>
    <row r="356" spans="1:15" s="6" customFormat="1" ht="15">
      <c r="A356" s="25" t="s">
        <v>262</v>
      </c>
      <c r="B356" s="25" t="s">
        <v>273</v>
      </c>
      <c r="C356" s="25" t="s">
        <v>277</v>
      </c>
      <c r="D356" s="12">
        <v>74</v>
      </c>
      <c r="E356" s="12">
        <v>14834</v>
      </c>
      <c r="F356" s="12">
        <v>22755</v>
      </c>
      <c r="G356" s="12">
        <v>19290</v>
      </c>
      <c r="H356" s="12">
        <v>54811</v>
      </c>
      <c r="I356" s="12">
        <v>9772</v>
      </c>
      <c r="J356" s="12">
        <v>13816</v>
      </c>
      <c r="K356" s="12">
        <v>20897</v>
      </c>
      <c r="L356" s="12">
        <v>17797</v>
      </c>
      <c r="M356" s="12">
        <v>59736</v>
      </c>
      <c r="N356" s="12">
        <v>8096</v>
      </c>
      <c r="O356" s="12">
        <v>241804</v>
      </c>
    </row>
    <row r="357" spans="1:15" s="6" customFormat="1" ht="15">
      <c r="A357" s="25" t="s">
        <v>262</v>
      </c>
      <c r="B357" s="25" t="s">
        <v>273</v>
      </c>
      <c r="C357" s="25" t="s">
        <v>278</v>
      </c>
      <c r="D357" s="12">
        <v>84</v>
      </c>
      <c r="E357" s="12">
        <v>13603</v>
      </c>
      <c r="F357" s="12">
        <v>20463</v>
      </c>
      <c r="G357" s="12">
        <v>17529</v>
      </c>
      <c r="H357" s="12">
        <v>53803</v>
      </c>
      <c r="I357" s="12">
        <v>9480</v>
      </c>
      <c r="J357" s="12">
        <v>12347</v>
      </c>
      <c r="K357" s="12">
        <v>19000</v>
      </c>
      <c r="L357" s="12">
        <v>17218</v>
      </c>
      <c r="M357" s="12">
        <v>57343</v>
      </c>
      <c r="N357" s="12">
        <v>7985</v>
      </c>
      <c r="O357" s="12">
        <v>228771</v>
      </c>
    </row>
    <row r="358" spans="1:15" s="6" customFormat="1" ht="15">
      <c r="A358" s="25" t="s">
        <v>262</v>
      </c>
      <c r="B358" s="25" t="s">
        <v>273</v>
      </c>
      <c r="C358" s="25" t="s">
        <v>279</v>
      </c>
      <c r="D358" s="12">
        <v>94</v>
      </c>
      <c r="E358" s="12">
        <v>11331</v>
      </c>
      <c r="F358" s="12">
        <v>18657</v>
      </c>
      <c r="G358" s="12">
        <v>15843</v>
      </c>
      <c r="H358" s="12">
        <v>42316</v>
      </c>
      <c r="I358" s="12">
        <v>8151</v>
      </c>
      <c r="J358" s="12">
        <v>10496</v>
      </c>
      <c r="K358" s="12">
        <v>17403</v>
      </c>
      <c r="L358" s="12">
        <v>14768</v>
      </c>
      <c r="M358" s="12">
        <v>45089</v>
      </c>
      <c r="N358" s="12">
        <v>6477</v>
      </c>
      <c r="O358" s="12">
        <v>190531</v>
      </c>
    </row>
    <row r="359" spans="1:15" s="7" customFormat="1" ht="15">
      <c r="A359" s="40" t="s">
        <v>625</v>
      </c>
      <c r="B359" s="40"/>
      <c r="C359" s="40"/>
      <c r="D359" s="14"/>
      <c r="E359" s="14">
        <f>SUM(E353:E358)</f>
        <v>78277</v>
      </c>
      <c r="F359" s="14">
        <f aca="true" t="shared" si="47" ref="F359:O359">SUM(F353:F358)</f>
        <v>122700</v>
      </c>
      <c r="G359" s="14">
        <f t="shared" si="47"/>
        <v>102230</v>
      </c>
      <c r="H359" s="14">
        <f t="shared" si="47"/>
        <v>299163</v>
      </c>
      <c r="I359" s="14">
        <f t="shared" si="47"/>
        <v>53215</v>
      </c>
      <c r="J359" s="14">
        <f t="shared" si="47"/>
        <v>72189</v>
      </c>
      <c r="K359" s="14">
        <f t="shared" si="47"/>
        <v>112867</v>
      </c>
      <c r="L359" s="14">
        <f t="shared" si="47"/>
        <v>95084</v>
      </c>
      <c r="M359" s="14">
        <f t="shared" si="47"/>
        <v>315110</v>
      </c>
      <c r="N359" s="14">
        <f t="shared" si="47"/>
        <v>43137</v>
      </c>
      <c r="O359" s="14">
        <f t="shared" si="47"/>
        <v>1293972</v>
      </c>
    </row>
    <row r="360" spans="1:15" s="6" customFormat="1" ht="15">
      <c r="A360" s="25" t="s">
        <v>262</v>
      </c>
      <c r="B360" s="25" t="s">
        <v>544</v>
      </c>
      <c r="C360" s="25" t="s">
        <v>280</v>
      </c>
      <c r="D360" s="22" t="s">
        <v>653</v>
      </c>
      <c r="E360" s="12">
        <v>25238</v>
      </c>
      <c r="F360" s="12">
        <v>35774</v>
      </c>
      <c r="G360" s="12">
        <v>24455</v>
      </c>
      <c r="H360" s="12">
        <v>75251</v>
      </c>
      <c r="I360" s="12">
        <v>10764</v>
      </c>
      <c r="J360" s="12">
        <v>23234</v>
      </c>
      <c r="K360" s="12">
        <v>32003</v>
      </c>
      <c r="L360" s="12">
        <v>19632</v>
      </c>
      <c r="M360" s="12">
        <v>76708</v>
      </c>
      <c r="N360" s="12">
        <v>8507</v>
      </c>
      <c r="O360" s="12">
        <v>331566</v>
      </c>
    </row>
    <row r="361" spans="1:15" s="6" customFormat="1" ht="15">
      <c r="A361" s="25" t="s">
        <v>262</v>
      </c>
      <c r="B361" s="25" t="s">
        <v>544</v>
      </c>
      <c r="C361" s="25" t="s">
        <v>545</v>
      </c>
      <c r="D361" s="22" t="s">
        <v>657</v>
      </c>
      <c r="E361" s="12">
        <v>19432</v>
      </c>
      <c r="F361" s="12">
        <v>30285</v>
      </c>
      <c r="G361" s="12">
        <v>22842</v>
      </c>
      <c r="H361" s="12">
        <v>76926</v>
      </c>
      <c r="I361" s="12">
        <v>10128</v>
      </c>
      <c r="J361" s="12">
        <v>18283</v>
      </c>
      <c r="K361" s="12">
        <v>26724</v>
      </c>
      <c r="L361" s="12">
        <v>19645</v>
      </c>
      <c r="M361" s="12">
        <v>73557</v>
      </c>
      <c r="N361" s="12">
        <v>7740</v>
      </c>
      <c r="O361" s="12">
        <v>305562</v>
      </c>
    </row>
    <row r="362" spans="1:15" s="6" customFormat="1" ht="15">
      <c r="A362" s="25" t="s">
        <v>262</v>
      </c>
      <c r="B362" s="25" t="s">
        <v>544</v>
      </c>
      <c r="C362" s="25" t="s">
        <v>546</v>
      </c>
      <c r="D362" s="22" t="s">
        <v>659</v>
      </c>
      <c r="E362" s="12">
        <v>14539</v>
      </c>
      <c r="F362" s="12">
        <v>22061</v>
      </c>
      <c r="G362" s="12">
        <v>18792</v>
      </c>
      <c r="H362" s="12">
        <v>66143</v>
      </c>
      <c r="I362" s="12">
        <v>7500</v>
      </c>
      <c r="J362" s="12">
        <v>13836</v>
      </c>
      <c r="K362" s="12">
        <v>19743</v>
      </c>
      <c r="L362" s="12">
        <v>17015</v>
      </c>
      <c r="M362" s="12">
        <v>64451</v>
      </c>
      <c r="N362" s="12">
        <v>6140</v>
      </c>
      <c r="O362" s="12">
        <v>250220</v>
      </c>
    </row>
    <row r="363" spans="1:15" s="6" customFormat="1" ht="15">
      <c r="A363" s="25" t="s">
        <v>262</v>
      </c>
      <c r="B363" s="25" t="s">
        <v>544</v>
      </c>
      <c r="C363" s="25" t="s">
        <v>547</v>
      </c>
      <c r="D363" s="12">
        <v>58</v>
      </c>
      <c r="E363" s="12">
        <v>48792</v>
      </c>
      <c r="F363" s="12">
        <v>68999</v>
      </c>
      <c r="G363" s="12">
        <v>62022</v>
      </c>
      <c r="H363" s="12">
        <v>284241</v>
      </c>
      <c r="I363" s="12">
        <v>22768</v>
      </c>
      <c r="J363" s="12">
        <v>43028</v>
      </c>
      <c r="K363" s="12">
        <v>62244</v>
      </c>
      <c r="L363" s="12">
        <v>54980</v>
      </c>
      <c r="M363" s="12">
        <v>220442</v>
      </c>
      <c r="N363" s="12">
        <v>15455</v>
      </c>
      <c r="O363" s="12">
        <v>882971</v>
      </c>
    </row>
    <row r="364" spans="1:15" s="6" customFormat="1" ht="15">
      <c r="A364" s="25" t="s">
        <v>262</v>
      </c>
      <c r="B364" s="25" t="s">
        <v>544</v>
      </c>
      <c r="C364" s="25" t="s">
        <v>281</v>
      </c>
      <c r="D364" s="12">
        <v>68</v>
      </c>
      <c r="E364" s="12">
        <v>25105</v>
      </c>
      <c r="F364" s="12">
        <v>37191</v>
      </c>
      <c r="G364" s="12">
        <v>30237</v>
      </c>
      <c r="H364" s="12">
        <v>110059</v>
      </c>
      <c r="I364" s="12">
        <v>12427</v>
      </c>
      <c r="J364" s="12">
        <v>23012</v>
      </c>
      <c r="K364" s="12">
        <v>33910</v>
      </c>
      <c r="L364" s="12">
        <v>25898</v>
      </c>
      <c r="M364" s="12">
        <v>96287</v>
      </c>
      <c r="N364" s="12">
        <v>9503</v>
      </c>
      <c r="O364" s="12">
        <v>403629</v>
      </c>
    </row>
    <row r="365" spans="1:15" s="7" customFormat="1" ht="15">
      <c r="A365" s="40" t="s">
        <v>624</v>
      </c>
      <c r="B365" s="40"/>
      <c r="C365" s="40"/>
      <c r="D365" s="14"/>
      <c r="E365" s="14">
        <f>SUM(E360:E364)</f>
        <v>133106</v>
      </c>
      <c r="F365" s="14">
        <f aca="true" t="shared" si="48" ref="F365:O365">SUM(F360:F364)</f>
        <v>194310</v>
      </c>
      <c r="G365" s="14">
        <f t="shared" si="48"/>
        <v>158348</v>
      </c>
      <c r="H365" s="14">
        <f t="shared" si="48"/>
        <v>612620</v>
      </c>
      <c r="I365" s="14">
        <f t="shared" si="48"/>
        <v>63587</v>
      </c>
      <c r="J365" s="14">
        <f t="shared" si="48"/>
        <v>121393</v>
      </c>
      <c r="K365" s="14">
        <f t="shared" si="48"/>
        <v>174624</v>
      </c>
      <c r="L365" s="14">
        <f t="shared" si="48"/>
        <v>137170</v>
      </c>
      <c r="M365" s="14">
        <f t="shared" si="48"/>
        <v>531445</v>
      </c>
      <c r="N365" s="14">
        <f t="shared" si="48"/>
        <v>47345</v>
      </c>
      <c r="O365" s="14">
        <f t="shared" si="48"/>
        <v>2173948</v>
      </c>
    </row>
    <row r="366" spans="1:15" s="6" customFormat="1" ht="15">
      <c r="A366" s="25" t="s">
        <v>262</v>
      </c>
      <c r="B366" s="25" t="s">
        <v>282</v>
      </c>
      <c r="C366" s="25" t="s">
        <v>283</v>
      </c>
      <c r="D366" s="22" t="s">
        <v>655</v>
      </c>
      <c r="E366" s="12">
        <v>13085</v>
      </c>
      <c r="F366" s="12">
        <v>16342</v>
      </c>
      <c r="G366" s="12">
        <v>10758</v>
      </c>
      <c r="H366" s="12">
        <v>36734</v>
      </c>
      <c r="I366" s="12">
        <v>6524</v>
      </c>
      <c r="J366" s="12">
        <v>12195</v>
      </c>
      <c r="K366" s="12">
        <v>14759</v>
      </c>
      <c r="L366" s="12">
        <v>8605</v>
      </c>
      <c r="M366" s="12">
        <v>39873</v>
      </c>
      <c r="N366" s="12">
        <v>5163</v>
      </c>
      <c r="O366" s="12">
        <v>164038</v>
      </c>
    </row>
    <row r="367" spans="1:15" s="6" customFormat="1" ht="15">
      <c r="A367" s="25" t="s">
        <v>262</v>
      </c>
      <c r="B367" s="25" t="s">
        <v>282</v>
      </c>
      <c r="C367" s="25" t="s">
        <v>284</v>
      </c>
      <c r="D367" s="12">
        <v>52</v>
      </c>
      <c r="E367" s="12">
        <v>16869</v>
      </c>
      <c r="F367" s="12">
        <v>23338</v>
      </c>
      <c r="G367" s="12">
        <v>16162</v>
      </c>
      <c r="H367" s="12">
        <v>55672</v>
      </c>
      <c r="I367" s="12">
        <v>9443</v>
      </c>
      <c r="J367" s="12">
        <v>16095</v>
      </c>
      <c r="K367" s="12">
        <v>21511</v>
      </c>
      <c r="L367" s="12">
        <v>13910</v>
      </c>
      <c r="M367" s="12">
        <v>64083</v>
      </c>
      <c r="N367" s="12">
        <v>7457</v>
      </c>
      <c r="O367" s="12">
        <v>244540</v>
      </c>
    </row>
    <row r="368" spans="1:15" s="6" customFormat="1" ht="15">
      <c r="A368" s="25" t="s">
        <v>262</v>
      </c>
      <c r="B368" s="25" t="s">
        <v>282</v>
      </c>
      <c r="C368" s="25" t="s">
        <v>285</v>
      </c>
      <c r="D368" s="12">
        <v>60</v>
      </c>
      <c r="E368" s="12">
        <v>42397</v>
      </c>
      <c r="F368" s="12">
        <v>57856</v>
      </c>
      <c r="G368" s="12">
        <v>42073</v>
      </c>
      <c r="H368" s="12">
        <v>144868</v>
      </c>
      <c r="I368" s="12">
        <v>17449</v>
      </c>
      <c r="J368" s="12">
        <v>38810</v>
      </c>
      <c r="K368" s="12">
        <v>51816</v>
      </c>
      <c r="L368" s="12">
        <v>33957</v>
      </c>
      <c r="M368" s="12">
        <v>135970</v>
      </c>
      <c r="N368" s="12">
        <v>13367</v>
      </c>
      <c r="O368" s="12">
        <v>578563</v>
      </c>
    </row>
    <row r="369" spans="1:15" s="6" customFormat="1" ht="15">
      <c r="A369" s="25" t="s">
        <v>262</v>
      </c>
      <c r="B369" s="25" t="s">
        <v>282</v>
      </c>
      <c r="C369" s="25" t="s">
        <v>286</v>
      </c>
      <c r="D369" s="12">
        <v>63</v>
      </c>
      <c r="E369" s="12">
        <v>11908</v>
      </c>
      <c r="F369" s="12">
        <v>17538</v>
      </c>
      <c r="G369" s="12">
        <v>14009</v>
      </c>
      <c r="H369" s="12">
        <v>48861</v>
      </c>
      <c r="I369" s="12">
        <v>6436</v>
      </c>
      <c r="J369" s="12">
        <v>10878</v>
      </c>
      <c r="K369" s="12">
        <v>16060</v>
      </c>
      <c r="L369" s="12">
        <v>12372</v>
      </c>
      <c r="M369" s="12">
        <v>46377</v>
      </c>
      <c r="N369" s="12">
        <v>4681</v>
      </c>
      <c r="O369" s="12">
        <v>189120</v>
      </c>
    </row>
    <row r="370" spans="1:15" s="6" customFormat="1" ht="15">
      <c r="A370" s="25" t="s">
        <v>262</v>
      </c>
      <c r="B370" s="25" t="s">
        <v>282</v>
      </c>
      <c r="C370" s="25" t="s">
        <v>287</v>
      </c>
      <c r="D370" s="12">
        <v>64</v>
      </c>
      <c r="E370" s="12">
        <v>38091</v>
      </c>
      <c r="F370" s="12">
        <v>50175</v>
      </c>
      <c r="G370" s="12">
        <v>30971</v>
      </c>
      <c r="H370" s="12">
        <v>95267</v>
      </c>
      <c r="I370" s="12">
        <v>16945</v>
      </c>
      <c r="J370" s="12">
        <v>35683</v>
      </c>
      <c r="K370" s="12">
        <v>45090</v>
      </c>
      <c r="L370" s="12">
        <v>24566</v>
      </c>
      <c r="M370" s="12">
        <v>104364</v>
      </c>
      <c r="N370" s="12">
        <v>13394</v>
      </c>
      <c r="O370" s="12">
        <v>454546</v>
      </c>
    </row>
    <row r="371" spans="1:15" s="6" customFormat="1" ht="15">
      <c r="A371" s="25" t="s">
        <v>262</v>
      </c>
      <c r="B371" s="25" t="s">
        <v>282</v>
      </c>
      <c r="C371" s="25" t="s">
        <v>288</v>
      </c>
      <c r="D371" s="12">
        <v>76</v>
      </c>
      <c r="E371" s="12">
        <v>19196</v>
      </c>
      <c r="F371" s="12">
        <v>26934</v>
      </c>
      <c r="G371" s="12">
        <v>18867</v>
      </c>
      <c r="H371" s="12">
        <v>59258</v>
      </c>
      <c r="I371" s="12">
        <v>10000</v>
      </c>
      <c r="J371" s="12">
        <v>18059</v>
      </c>
      <c r="K371" s="12">
        <v>24582</v>
      </c>
      <c r="L371" s="12">
        <v>16149</v>
      </c>
      <c r="M371" s="12">
        <v>64268</v>
      </c>
      <c r="N371" s="12">
        <v>7864</v>
      </c>
      <c r="O371" s="12">
        <v>265177</v>
      </c>
    </row>
    <row r="372" spans="1:15" s="7" customFormat="1" ht="15">
      <c r="A372" s="40" t="s">
        <v>623</v>
      </c>
      <c r="B372" s="40"/>
      <c r="C372" s="40"/>
      <c r="D372" s="14"/>
      <c r="E372" s="14">
        <f>SUM(E366:E371)</f>
        <v>141546</v>
      </c>
      <c r="F372" s="14">
        <f aca="true" t="shared" si="49" ref="F372:O372">SUM(F366:F371)</f>
        <v>192183</v>
      </c>
      <c r="G372" s="14">
        <f t="shared" si="49"/>
        <v>132840</v>
      </c>
      <c r="H372" s="14">
        <f t="shared" si="49"/>
        <v>440660</v>
      </c>
      <c r="I372" s="14">
        <f t="shared" si="49"/>
        <v>66797</v>
      </c>
      <c r="J372" s="14">
        <f t="shared" si="49"/>
        <v>131720</v>
      </c>
      <c r="K372" s="14">
        <f t="shared" si="49"/>
        <v>173818</v>
      </c>
      <c r="L372" s="14">
        <f t="shared" si="49"/>
        <v>109559</v>
      </c>
      <c r="M372" s="14">
        <f t="shared" si="49"/>
        <v>454935</v>
      </c>
      <c r="N372" s="14">
        <f t="shared" si="49"/>
        <v>51926</v>
      </c>
      <c r="O372" s="14">
        <f t="shared" si="49"/>
        <v>1895984</v>
      </c>
    </row>
    <row r="373" spans="1:15" s="6" customFormat="1" ht="15">
      <c r="A373" s="25" t="s">
        <v>262</v>
      </c>
      <c r="B373" s="25" t="s">
        <v>289</v>
      </c>
      <c r="C373" s="25" t="s">
        <v>290</v>
      </c>
      <c r="D373" s="22" t="s">
        <v>655</v>
      </c>
      <c r="E373" s="12">
        <v>13942</v>
      </c>
      <c r="F373" s="12">
        <v>19004</v>
      </c>
      <c r="G373" s="12">
        <v>11958</v>
      </c>
      <c r="H373" s="12">
        <v>40753</v>
      </c>
      <c r="I373" s="12">
        <v>5670</v>
      </c>
      <c r="J373" s="12">
        <v>13393</v>
      </c>
      <c r="K373" s="12">
        <v>16364</v>
      </c>
      <c r="L373" s="12">
        <v>8733</v>
      </c>
      <c r="M373" s="12">
        <v>44180</v>
      </c>
      <c r="N373" s="12">
        <v>4439</v>
      </c>
      <c r="O373" s="12">
        <v>178436</v>
      </c>
    </row>
    <row r="374" spans="1:15" s="6" customFormat="1" ht="15">
      <c r="A374" s="25" t="s">
        <v>262</v>
      </c>
      <c r="B374" s="25" t="s">
        <v>289</v>
      </c>
      <c r="C374" s="25" t="s">
        <v>291</v>
      </c>
      <c r="D374" s="12">
        <v>15</v>
      </c>
      <c r="E374" s="12">
        <v>18206</v>
      </c>
      <c r="F374" s="12">
        <v>23420</v>
      </c>
      <c r="G374" s="12">
        <v>15543</v>
      </c>
      <c r="H374" s="12">
        <v>51480</v>
      </c>
      <c r="I374" s="12">
        <v>6642</v>
      </c>
      <c r="J374" s="12">
        <v>17488</v>
      </c>
      <c r="K374" s="12">
        <v>21100</v>
      </c>
      <c r="L374" s="12">
        <v>11830</v>
      </c>
      <c r="M374" s="12">
        <v>57895</v>
      </c>
      <c r="N374" s="12">
        <v>5703</v>
      </c>
      <c r="O374" s="12">
        <v>229307</v>
      </c>
    </row>
    <row r="375" spans="1:15" s="6" customFormat="1" ht="15">
      <c r="A375" s="25" t="s">
        <v>262</v>
      </c>
      <c r="B375" s="25" t="s">
        <v>289</v>
      </c>
      <c r="C375" s="25" t="s">
        <v>292</v>
      </c>
      <c r="D375" s="12">
        <v>29</v>
      </c>
      <c r="E375" s="12">
        <v>22771</v>
      </c>
      <c r="F375" s="12">
        <v>31991</v>
      </c>
      <c r="G375" s="12">
        <v>19515</v>
      </c>
      <c r="H375" s="12">
        <v>64991</v>
      </c>
      <c r="I375" s="12">
        <v>8890</v>
      </c>
      <c r="J375" s="12">
        <v>21834</v>
      </c>
      <c r="K375" s="12">
        <v>27530</v>
      </c>
      <c r="L375" s="12">
        <v>14136</v>
      </c>
      <c r="M375" s="12">
        <v>70338</v>
      </c>
      <c r="N375" s="12">
        <v>7341</v>
      </c>
      <c r="O375" s="12">
        <v>289337</v>
      </c>
    </row>
    <row r="376" spans="1:15" s="6" customFormat="1" ht="15">
      <c r="A376" s="25" t="s">
        <v>262</v>
      </c>
      <c r="B376" s="25" t="s">
        <v>289</v>
      </c>
      <c r="C376" s="25" t="s">
        <v>293</v>
      </c>
      <c r="D376" s="12">
        <v>36</v>
      </c>
      <c r="E376" s="12">
        <v>35672</v>
      </c>
      <c r="F376" s="12">
        <v>50605</v>
      </c>
      <c r="G376" s="12">
        <v>41168</v>
      </c>
      <c r="H376" s="12">
        <v>142121</v>
      </c>
      <c r="I376" s="12">
        <v>20593</v>
      </c>
      <c r="J376" s="12">
        <v>33110</v>
      </c>
      <c r="K376" s="12">
        <v>46105</v>
      </c>
      <c r="L376" s="12">
        <v>32265</v>
      </c>
      <c r="M376" s="12">
        <v>149725</v>
      </c>
      <c r="N376" s="12">
        <v>17362</v>
      </c>
      <c r="O376" s="12">
        <v>568726</v>
      </c>
    </row>
    <row r="377" spans="1:15" s="6" customFormat="1" ht="15">
      <c r="A377" s="25" t="s">
        <v>262</v>
      </c>
      <c r="B377" s="25" t="s">
        <v>289</v>
      </c>
      <c r="C377" s="25" t="s">
        <v>548</v>
      </c>
      <c r="D377" s="12">
        <v>58</v>
      </c>
      <c r="E377" s="12">
        <v>16227</v>
      </c>
      <c r="F377" s="12">
        <v>24326</v>
      </c>
      <c r="G377" s="12">
        <v>16519</v>
      </c>
      <c r="H377" s="12">
        <v>54063</v>
      </c>
      <c r="I377" s="12">
        <v>8233</v>
      </c>
      <c r="J377" s="12">
        <v>15469</v>
      </c>
      <c r="K377" s="12">
        <v>21024</v>
      </c>
      <c r="L377" s="12">
        <v>11220</v>
      </c>
      <c r="M377" s="12">
        <v>59235</v>
      </c>
      <c r="N377" s="12">
        <v>6733</v>
      </c>
      <c r="O377" s="12">
        <v>233049</v>
      </c>
    </row>
    <row r="378" spans="1:15" s="6" customFormat="1" ht="15">
      <c r="A378" s="25" t="s">
        <v>262</v>
      </c>
      <c r="B378" s="25" t="s">
        <v>289</v>
      </c>
      <c r="C378" s="25" t="s">
        <v>294</v>
      </c>
      <c r="D378" s="12">
        <v>61</v>
      </c>
      <c r="E378" s="12">
        <v>19341</v>
      </c>
      <c r="F378" s="12">
        <v>28349</v>
      </c>
      <c r="G378" s="12">
        <v>21026</v>
      </c>
      <c r="H378" s="12">
        <v>71183</v>
      </c>
      <c r="I378" s="12">
        <v>9809</v>
      </c>
      <c r="J378" s="12">
        <v>18368</v>
      </c>
      <c r="K378" s="12">
        <v>25378</v>
      </c>
      <c r="L378" s="12">
        <v>15236</v>
      </c>
      <c r="M378" s="12">
        <v>75395</v>
      </c>
      <c r="N378" s="12">
        <v>8262</v>
      </c>
      <c r="O378" s="12">
        <v>292347</v>
      </c>
    </row>
    <row r="379" spans="1:15" s="6" customFormat="1" ht="15">
      <c r="A379" s="25" t="s">
        <v>262</v>
      </c>
      <c r="B379" s="25" t="s">
        <v>289</v>
      </c>
      <c r="C379" s="25" t="s">
        <v>295</v>
      </c>
      <c r="D379" s="12">
        <v>85</v>
      </c>
      <c r="E379" s="12">
        <v>19248</v>
      </c>
      <c r="F379" s="12">
        <v>29686</v>
      </c>
      <c r="G379" s="12">
        <v>23895</v>
      </c>
      <c r="H379" s="12">
        <v>77631</v>
      </c>
      <c r="I379" s="12">
        <v>11223</v>
      </c>
      <c r="J379" s="12">
        <v>18004</v>
      </c>
      <c r="K379" s="12">
        <v>26793</v>
      </c>
      <c r="L379" s="12">
        <v>17734</v>
      </c>
      <c r="M379" s="12">
        <v>81974</v>
      </c>
      <c r="N379" s="12">
        <v>9819</v>
      </c>
      <c r="O379" s="12">
        <v>316007</v>
      </c>
    </row>
    <row r="380" spans="1:15" s="7" customFormat="1" ht="15">
      <c r="A380" s="40" t="s">
        <v>622</v>
      </c>
      <c r="B380" s="40"/>
      <c r="C380" s="40"/>
      <c r="D380" s="14"/>
      <c r="E380" s="14">
        <f>SUM(E373:E379)</f>
        <v>145407</v>
      </c>
      <c r="F380" s="14">
        <f aca="true" t="shared" si="50" ref="F380:O380">SUM(F373:F379)</f>
        <v>207381</v>
      </c>
      <c r="G380" s="14">
        <f t="shared" si="50"/>
        <v>149624</v>
      </c>
      <c r="H380" s="14">
        <f t="shared" si="50"/>
        <v>502222</v>
      </c>
      <c r="I380" s="14">
        <f t="shared" si="50"/>
        <v>71060</v>
      </c>
      <c r="J380" s="14">
        <f t="shared" si="50"/>
        <v>137666</v>
      </c>
      <c r="K380" s="14">
        <f t="shared" si="50"/>
        <v>184294</v>
      </c>
      <c r="L380" s="14">
        <f t="shared" si="50"/>
        <v>111154</v>
      </c>
      <c r="M380" s="14">
        <f t="shared" si="50"/>
        <v>538742</v>
      </c>
      <c r="N380" s="14">
        <f t="shared" si="50"/>
        <v>59659</v>
      </c>
      <c r="O380" s="14">
        <f t="shared" si="50"/>
        <v>2107209</v>
      </c>
    </row>
    <row r="381" spans="1:15" s="6" customFormat="1" ht="15">
      <c r="A381" s="25" t="s">
        <v>262</v>
      </c>
      <c r="B381" s="25" t="s">
        <v>296</v>
      </c>
      <c r="C381" s="25" t="s">
        <v>297</v>
      </c>
      <c r="D381" s="12">
        <v>37</v>
      </c>
      <c r="E381" s="12">
        <v>11244</v>
      </c>
      <c r="F381" s="12">
        <v>16285</v>
      </c>
      <c r="G381" s="12">
        <v>10163</v>
      </c>
      <c r="H381" s="12">
        <v>36027</v>
      </c>
      <c r="I381" s="12">
        <v>5072</v>
      </c>
      <c r="J381" s="12">
        <v>10706</v>
      </c>
      <c r="K381" s="12">
        <v>14709</v>
      </c>
      <c r="L381" s="12">
        <v>7608</v>
      </c>
      <c r="M381" s="12">
        <v>38623</v>
      </c>
      <c r="N381" s="12">
        <v>4630</v>
      </c>
      <c r="O381" s="12">
        <v>155067</v>
      </c>
    </row>
    <row r="382" spans="1:15" s="6" customFormat="1" ht="15">
      <c r="A382" s="25" t="s">
        <v>262</v>
      </c>
      <c r="B382" s="25" t="s">
        <v>296</v>
      </c>
      <c r="C382" s="25" t="s">
        <v>298</v>
      </c>
      <c r="D382" s="12">
        <v>67</v>
      </c>
      <c r="E382" s="12">
        <v>12994</v>
      </c>
      <c r="F382" s="12">
        <v>18335</v>
      </c>
      <c r="G382" s="12">
        <v>12381</v>
      </c>
      <c r="H382" s="12">
        <v>42463</v>
      </c>
      <c r="I382" s="12">
        <v>6250</v>
      </c>
      <c r="J382" s="12">
        <v>11824</v>
      </c>
      <c r="K382" s="12">
        <v>16360</v>
      </c>
      <c r="L382" s="12">
        <v>9376</v>
      </c>
      <c r="M382" s="12">
        <v>44176</v>
      </c>
      <c r="N382" s="12">
        <v>5263</v>
      </c>
      <c r="O382" s="12">
        <v>179422</v>
      </c>
    </row>
    <row r="383" spans="1:15" s="6" customFormat="1" ht="15">
      <c r="A383" s="25" t="s">
        <v>262</v>
      </c>
      <c r="B383" s="25" t="s">
        <v>296</v>
      </c>
      <c r="C383" s="25" t="s">
        <v>299</v>
      </c>
      <c r="D383" s="12">
        <v>70</v>
      </c>
      <c r="E383" s="12">
        <v>18463</v>
      </c>
      <c r="F383" s="12">
        <v>25866</v>
      </c>
      <c r="G383" s="12">
        <v>15948</v>
      </c>
      <c r="H383" s="12">
        <v>60026</v>
      </c>
      <c r="I383" s="12">
        <v>8660</v>
      </c>
      <c r="J383" s="12">
        <v>17366</v>
      </c>
      <c r="K383" s="12">
        <v>23437</v>
      </c>
      <c r="L383" s="12">
        <v>12051</v>
      </c>
      <c r="M383" s="12">
        <v>63837</v>
      </c>
      <c r="N383" s="12">
        <v>7281</v>
      </c>
      <c r="O383" s="12">
        <v>252935</v>
      </c>
    </row>
    <row r="384" spans="1:15" s="6" customFormat="1" ht="15">
      <c r="A384" s="25" t="s">
        <v>262</v>
      </c>
      <c r="B384" s="25" t="s">
        <v>296</v>
      </c>
      <c r="C384" s="25" t="s">
        <v>300</v>
      </c>
      <c r="D384" s="12">
        <v>88</v>
      </c>
      <c r="E384" s="12">
        <v>32165</v>
      </c>
      <c r="F384" s="12">
        <v>47250</v>
      </c>
      <c r="G384" s="12">
        <v>31060</v>
      </c>
      <c r="H384" s="12">
        <v>108697</v>
      </c>
      <c r="I384" s="12">
        <v>15124</v>
      </c>
      <c r="J384" s="12">
        <v>29560</v>
      </c>
      <c r="K384" s="12">
        <v>40843</v>
      </c>
      <c r="L384" s="12">
        <v>22586</v>
      </c>
      <c r="M384" s="12">
        <v>110531</v>
      </c>
      <c r="N384" s="12">
        <v>11982</v>
      </c>
      <c r="O384" s="12">
        <v>449798</v>
      </c>
    </row>
    <row r="385" spans="1:15" s="6" customFormat="1" ht="15">
      <c r="A385" s="25" t="s">
        <v>262</v>
      </c>
      <c r="B385" s="25" t="s">
        <v>296</v>
      </c>
      <c r="C385" s="25" t="s">
        <v>301</v>
      </c>
      <c r="D385" s="12">
        <v>90</v>
      </c>
      <c r="E385" s="12">
        <v>17514</v>
      </c>
      <c r="F385" s="12">
        <v>26928</v>
      </c>
      <c r="G385" s="12">
        <v>15877</v>
      </c>
      <c r="H385" s="12">
        <v>56364</v>
      </c>
      <c r="I385" s="12">
        <v>8356</v>
      </c>
      <c r="J385" s="12">
        <v>16267</v>
      </c>
      <c r="K385" s="12">
        <v>23300</v>
      </c>
      <c r="L385" s="12">
        <v>11689</v>
      </c>
      <c r="M385" s="12">
        <v>59811</v>
      </c>
      <c r="N385" s="12">
        <v>6214</v>
      </c>
      <c r="O385" s="12">
        <v>242320</v>
      </c>
    </row>
    <row r="386" spans="1:15" s="7" customFormat="1" ht="15">
      <c r="A386" s="40" t="s">
        <v>621</v>
      </c>
      <c r="B386" s="40"/>
      <c r="C386" s="40"/>
      <c r="D386" s="14"/>
      <c r="E386" s="14">
        <f>SUM(E381:E385)</f>
        <v>92380</v>
      </c>
      <c r="F386" s="14">
        <f aca="true" t="shared" si="51" ref="F386:O386">SUM(F381:F385)</f>
        <v>134664</v>
      </c>
      <c r="G386" s="14">
        <f t="shared" si="51"/>
        <v>85429</v>
      </c>
      <c r="H386" s="14">
        <f t="shared" si="51"/>
        <v>303577</v>
      </c>
      <c r="I386" s="14">
        <f t="shared" si="51"/>
        <v>43462</v>
      </c>
      <c r="J386" s="14">
        <f t="shared" si="51"/>
        <v>85723</v>
      </c>
      <c r="K386" s="14">
        <f t="shared" si="51"/>
        <v>118649</v>
      </c>
      <c r="L386" s="14">
        <f t="shared" si="51"/>
        <v>63310</v>
      </c>
      <c r="M386" s="14">
        <f t="shared" si="51"/>
        <v>316978</v>
      </c>
      <c r="N386" s="14">
        <f t="shared" si="51"/>
        <v>35370</v>
      </c>
      <c r="O386" s="14">
        <f t="shared" si="51"/>
        <v>1279542</v>
      </c>
    </row>
    <row r="387" spans="1:15" s="6" customFormat="1" ht="15">
      <c r="A387" s="25" t="s">
        <v>262</v>
      </c>
      <c r="B387" s="25" t="s">
        <v>302</v>
      </c>
      <c r="C387" s="25" t="s">
        <v>303</v>
      </c>
      <c r="D387" s="12">
        <v>13</v>
      </c>
      <c r="E387" s="12">
        <v>20041</v>
      </c>
      <c r="F387" s="12">
        <v>28873</v>
      </c>
      <c r="G387" s="12">
        <v>20576</v>
      </c>
      <c r="H387" s="12">
        <v>75373</v>
      </c>
      <c r="I387" s="12">
        <v>13140</v>
      </c>
      <c r="J387" s="12">
        <v>18711</v>
      </c>
      <c r="K387" s="12">
        <v>26161</v>
      </c>
      <c r="L387" s="12">
        <v>15230</v>
      </c>
      <c r="M387" s="12">
        <v>81212</v>
      </c>
      <c r="N387" s="12">
        <v>9441</v>
      </c>
      <c r="O387" s="12">
        <v>308758</v>
      </c>
    </row>
    <row r="388" spans="1:15" s="6" customFormat="1" ht="15">
      <c r="A388" s="25" t="s">
        <v>262</v>
      </c>
      <c r="B388" s="25" t="s">
        <v>302</v>
      </c>
      <c r="C388" s="25" t="s">
        <v>304</v>
      </c>
      <c r="D388" s="12">
        <v>16</v>
      </c>
      <c r="E388" s="12">
        <v>15557</v>
      </c>
      <c r="F388" s="12">
        <v>18734</v>
      </c>
      <c r="G388" s="12">
        <v>9714</v>
      </c>
      <c r="H388" s="12">
        <v>36464</v>
      </c>
      <c r="I388" s="12">
        <v>6203</v>
      </c>
      <c r="J388" s="12">
        <v>14856</v>
      </c>
      <c r="K388" s="12">
        <v>17347</v>
      </c>
      <c r="L388" s="12">
        <v>7533</v>
      </c>
      <c r="M388" s="12">
        <v>40286</v>
      </c>
      <c r="N388" s="12">
        <v>5458</v>
      </c>
      <c r="O388" s="12">
        <v>172152</v>
      </c>
    </row>
    <row r="389" spans="1:15" s="6" customFormat="1" ht="15">
      <c r="A389" s="25" t="s">
        <v>262</v>
      </c>
      <c r="B389" s="25" t="s">
        <v>302</v>
      </c>
      <c r="C389" s="25" t="s">
        <v>305</v>
      </c>
      <c r="D389" s="12">
        <v>20</v>
      </c>
      <c r="E389" s="12">
        <v>32129</v>
      </c>
      <c r="F389" s="12">
        <v>43240</v>
      </c>
      <c r="G389" s="12">
        <v>24589</v>
      </c>
      <c r="H389" s="12">
        <v>86041</v>
      </c>
      <c r="I389" s="12">
        <v>15152</v>
      </c>
      <c r="J389" s="12">
        <v>29815</v>
      </c>
      <c r="K389" s="12">
        <v>39104</v>
      </c>
      <c r="L389" s="12">
        <v>19095</v>
      </c>
      <c r="M389" s="12">
        <v>95204</v>
      </c>
      <c r="N389" s="12">
        <v>11650</v>
      </c>
      <c r="O389" s="12">
        <v>396019</v>
      </c>
    </row>
    <row r="390" spans="1:15" s="6" customFormat="1" ht="15">
      <c r="A390" s="25" t="s">
        <v>262</v>
      </c>
      <c r="B390" s="25" t="s">
        <v>302</v>
      </c>
      <c r="C390" s="25" t="s">
        <v>306</v>
      </c>
      <c r="D390" s="12">
        <v>22</v>
      </c>
      <c r="E390" s="12">
        <v>29710</v>
      </c>
      <c r="F390" s="12">
        <v>44313</v>
      </c>
      <c r="G390" s="12">
        <v>29187</v>
      </c>
      <c r="H390" s="12">
        <v>91192</v>
      </c>
      <c r="I390" s="12">
        <v>16793</v>
      </c>
      <c r="J390" s="12">
        <v>28056</v>
      </c>
      <c r="K390" s="12">
        <v>39785</v>
      </c>
      <c r="L390" s="12">
        <v>23576</v>
      </c>
      <c r="M390" s="12">
        <v>99283</v>
      </c>
      <c r="N390" s="12">
        <v>11593</v>
      </c>
      <c r="O390" s="12">
        <v>413488</v>
      </c>
    </row>
    <row r="391" spans="1:15" s="6" customFormat="1" ht="15">
      <c r="A391" s="25" t="s">
        <v>262</v>
      </c>
      <c r="B391" s="25" t="s">
        <v>302</v>
      </c>
      <c r="C391" s="25" t="s">
        <v>307</v>
      </c>
      <c r="D391" s="12">
        <v>23</v>
      </c>
      <c r="E391" s="12">
        <v>22772</v>
      </c>
      <c r="F391" s="12">
        <v>29927</v>
      </c>
      <c r="G391" s="12">
        <v>18484</v>
      </c>
      <c r="H391" s="12">
        <v>63249</v>
      </c>
      <c r="I391" s="12">
        <v>10211</v>
      </c>
      <c r="J391" s="12">
        <v>21367</v>
      </c>
      <c r="K391" s="12">
        <v>26938</v>
      </c>
      <c r="L391" s="12">
        <v>14274</v>
      </c>
      <c r="M391" s="12">
        <v>66303</v>
      </c>
      <c r="N391" s="12">
        <v>9415</v>
      </c>
      <c r="O391" s="12">
        <v>282940</v>
      </c>
    </row>
    <row r="392" spans="1:15" s="6" customFormat="1" ht="15">
      <c r="A392" s="25" t="s">
        <v>262</v>
      </c>
      <c r="B392" s="25" t="s">
        <v>302</v>
      </c>
      <c r="C392" s="25" t="s">
        <v>308</v>
      </c>
      <c r="D392" s="12">
        <v>24</v>
      </c>
      <c r="E392" s="12">
        <v>21567</v>
      </c>
      <c r="F392" s="12">
        <v>27714</v>
      </c>
      <c r="G392" s="12">
        <v>16436</v>
      </c>
      <c r="H392" s="12">
        <v>61350</v>
      </c>
      <c r="I392" s="12">
        <v>9778</v>
      </c>
      <c r="J392" s="12">
        <v>20441</v>
      </c>
      <c r="K392" s="12">
        <v>25434</v>
      </c>
      <c r="L392" s="12">
        <v>12839</v>
      </c>
      <c r="M392" s="12">
        <v>65475</v>
      </c>
      <c r="N392" s="12">
        <v>8338</v>
      </c>
      <c r="O392" s="12">
        <v>269372</v>
      </c>
    </row>
    <row r="393" spans="1:15" s="6" customFormat="1" ht="15">
      <c r="A393" s="25" t="s">
        <v>262</v>
      </c>
      <c r="B393" s="25" t="s">
        <v>302</v>
      </c>
      <c r="C393" s="25" t="s">
        <v>309</v>
      </c>
      <c r="D393" s="12">
        <v>31</v>
      </c>
      <c r="E393" s="12">
        <v>28853</v>
      </c>
      <c r="F393" s="12">
        <v>37134</v>
      </c>
      <c r="G393" s="12">
        <v>21082</v>
      </c>
      <c r="H393" s="12">
        <v>73245</v>
      </c>
      <c r="I393" s="12">
        <v>12638</v>
      </c>
      <c r="J393" s="12">
        <v>26552</v>
      </c>
      <c r="K393" s="12">
        <v>32733</v>
      </c>
      <c r="L393" s="12">
        <v>16504</v>
      </c>
      <c r="M393" s="12">
        <v>78711</v>
      </c>
      <c r="N393" s="12">
        <v>10628</v>
      </c>
      <c r="O393" s="12">
        <v>338080</v>
      </c>
    </row>
    <row r="394" spans="1:15" s="6" customFormat="1" ht="15">
      <c r="A394" s="25" t="s">
        <v>262</v>
      </c>
      <c r="B394" s="25" t="s">
        <v>302</v>
      </c>
      <c r="C394" s="25" t="s">
        <v>310</v>
      </c>
      <c r="D394" s="12">
        <v>52</v>
      </c>
      <c r="E394" s="12">
        <v>48527</v>
      </c>
      <c r="F394" s="12">
        <v>64450</v>
      </c>
      <c r="G394" s="12">
        <v>45122</v>
      </c>
      <c r="H394" s="12">
        <v>171821</v>
      </c>
      <c r="I394" s="12">
        <v>20452</v>
      </c>
      <c r="J394" s="12">
        <v>45080</v>
      </c>
      <c r="K394" s="12">
        <v>57796</v>
      </c>
      <c r="L394" s="12">
        <v>38349</v>
      </c>
      <c r="M394" s="12">
        <v>165967</v>
      </c>
      <c r="N394" s="12">
        <v>16888</v>
      </c>
      <c r="O394" s="12">
        <v>674452</v>
      </c>
    </row>
    <row r="395" spans="1:15" s="6" customFormat="1" ht="15">
      <c r="A395" s="25" t="s">
        <v>262</v>
      </c>
      <c r="B395" s="25" t="s">
        <v>302</v>
      </c>
      <c r="C395" s="25" t="s">
        <v>311</v>
      </c>
      <c r="D395" s="12">
        <v>65</v>
      </c>
      <c r="E395" s="12">
        <v>27330</v>
      </c>
      <c r="F395" s="12">
        <v>38915</v>
      </c>
      <c r="G395" s="12">
        <v>23557</v>
      </c>
      <c r="H395" s="12">
        <v>82992</v>
      </c>
      <c r="I395" s="12">
        <v>13115</v>
      </c>
      <c r="J395" s="12">
        <v>25620</v>
      </c>
      <c r="K395" s="12">
        <v>35065</v>
      </c>
      <c r="L395" s="12">
        <v>18402</v>
      </c>
      <c r="M395" s="12">
        <v>90117</v>
      </c>
      <c r="N395" s="12">
        <v>11284</v>
      </c>
      <c r="O395" s="12">
        <v>366397</v>
      </c>
    </row>
    <row r="396" spans="1:15" s="6" customFormat="1" ht="15">
      <c r="A396" s="25" t="s">
        <v>262</v>
      </c>
      <c r="B396" s="25" t="s">
        <v>302</v>
      </c>
      <c r="C396" s="25" t="s">
        <v>312</v>
      </c>
      <c r="D396" s="12">
        <v>72</v>
      </c>
      <c r="E396" s="12">
        <v>31403</v>
      </c>
      <c r="F396" s="12">
        <v>41017</v>
      </c>
      <c r="G396" s="12">
        <v>23282</v>
      </c>
      <c r="H396" s="12">
        <v>79346</v>
      </c>
      <c r="I396" s="12">
        <v>14104</v>
      </c>
      <c r="J396" s="12">
        <v>29493</v>
      </c>
      <c r="K396" s="12">
        <v>36351</v>
      </c>
      <c r="L396" s="12">
        <v>18380</v>
      </c>
      <c r="M396" s="12">
        <v>85597</v>
      </c>
      <c r="N396" s="12">
        <v>11877</v>
      </c>
      <c r="O396" s="12">
        <v>370850</v>
      </c>
    </row>
    <row r="397" spans="1:15" s="6" customFormat="1" ht="15">
      <c r="A397" s="25" t="s">
        <v>262</v>
      </c>
      <c r="B397" s="25" t="s">
        <v>302</v>
      </c>
      <c r="C397" s="25" t="s">
        <v>313</v>
      </c>
      <c r="D397" s="12">
        <v>81</v>
      </c>
      <c r="E397" s="12">
        <v>43929</v>
      </c>
      <c r="F397" s="12">
        <v>58155</v>
      </c>
      <c r="G397" s="12">
        <v>33124</v>
      </c>
      <c r="H397" s="12">
        <v>116241</v>
      </c>
      <c r="I397" s="12">
        <v>18531</v>
      </c>
      <c r="J397" s="12">
        <v>40628</v>
      </c>
      <c r="K397" s="12">
        <v>52484</v>
      </c>
      <c r="L397" s="12">
        <v>26181</v>
      </c>
      <c r="M397" s="12">
        <v>119781</v>
      </c>
      <c r="N397" s="12">
        <v>15666</v>
      </c>
      <c r="O397" s="12">
        <v>524720</v>
      </c>
    </row>
    <row r="398" spans="1:15" s="6" customFormat="1" ht="15">
      <c r="A398" s="25" t="s">
        <v>262</v>
      </c>
      <c r="B398" s="25" t="s">
        <v>302</v>
      </c>
      <c r="C398" s="25" t="s">
        <v>314</v>
      </c>
      <c r="D398" s="12">
        <v>94</v>
      </c>
      <c r="E398" s="12">
        <v>30416</v>
      </c>
      <c r="F398" s="12">
        <v>40857</v>
      </c>
      <c r="G398" s="12">
        <v>24363</v>
      </c>
      <c r="H398" s="12">
        <v>80877</v>
      </c>
      <c r="I398" s="12">
        <v>13915</v>
      </c>
      <c r="J398" s="12">
        <v>28703</v>
      </c>
      <c r="K398" s="12">
        <v>36138</v>
      </c>
      <c r="L398" s="12">
        <v>19421</v>
      </c>
      <c r="M398" s="12">
        <v>87245</v>
      </c>
      <c r="N398" s="12">
        <v>10563</v>
      </c>
      <c r="O398" s="12">
        <v>372498</v>
      </c>
    </row>
    <row r="399" spans="1:15" s="7" customFormat="1" ht="15">
      <c r="A399" s="40" t="s">
        <v>620</v>
      </c>
      <c r="B399" s="40"/>
      <c r="C399" s="40"/>
      <c r="D399" s="14"/>
      <c r="E399" s="14">
        <f>SUM(E387:E398)</f>
        <v>352234</v>
      </c>
      <c r="F399" s="14">
        <f aca="true" t="shared" si="52" ref="F399:O399">SUM(F387:F398)</f>
        <v>473329</v>
      </c>
      <c r="G399" s="14">
        <f t="shared" si="52"/>
        <v>289516</v>
      </c>
      <c r="H399" s="14">
        <f t="shared" si="52"/>
        <v>1018191</v>
      </c>
      <c r="I399" s="14">
        <f t="shared" si="52"/>
        <v>164032</v>
      </c>
      <c r="J399" s="14">
        <f t="shared" si="52"/>
        <v>329322</v>
      </c>
      <c r="K399" s="14">
        <f t="shared" si="52"/>
        <v>425336</v>
      </c>
      <c r="L399" s="14">
        <f t="shared" si="52"/>
        <v>229784</v>
      </c>
      <c r="M399" s="14">
        <f t="shared" si="52"/>
        <v>1075181</v>
      </c>
      <c r="N399" s="14">
        <f t="shared" si="52"/>
        <v>132801</v>
      </c>
      <c r="O399" s="14">
        <f t="shared" si="52"/>
        <v>4489726</v>
      </c>
    </row>
    <row r="400" spans="1:15" s="6" customFormat="1" ht="15">
      <c r="A400" s="25" t="s">
        <v>262</v>
      </c>
      <c r="B400" s="25" t="s">
        <v>315</v>
      </c>
      <c r="C400" s="25" t="s">
        <v>316</v>
      </c>
      <c r="D400" s="22" t="s">
        <v>653</v>
      </c>
      <c r="E400" s="12">
        <v>12751</v>
      </c>
      <c r="F400" s="12">
        <v>14943</v>
      </c>
      <c r="G400" s="12">
        <v>8914</v>
      </c>
      <c r="H400" s="12">
        <v>32601</v>
      </c>
      <c r="I400" s="12">
        <v>5371</v>
      </c>
      <c r="J400" s="12">
        <v>11936</v>
      </c>
      <c r="K400" s="12">
        <v>13979</v>
      </c>
      <c r="L400" s="12">
        <v>6856</v>
      </c>
      <c r="M400" s="12">
        <v>33947</v>
      </c>
      <c r="N400" s="12">
        <v>4254</v>
      </c>
      <c r="O400" s="12">
        <v>145552</v>
      </c>
    </row>
    <row r="401" spans="1:15" s="6" customFormat="1" ht="15">
      <c r="A401" s="25" t="s">
        <v>262</v>
      </c>
      <c r="B401" s="25" t="s">
        <v>315</v>
      </c>
      <c r="C401" s="25" t="s">
        <v>317</v>
      </c>
      <c r="D401" s="22" t="s">
        <v>659</v>
      </c>
      <c r="E401" s="12">
        <v>17643</v>
      </c>
      <c r="F401" s="12">
        <v>21027</v>
      </c>
      <c r="G401" s="12">
        <v>13009</v>
      </c>
      <c r="H401" s="12">
        <v>46996</v>
      </c>
      <c r="I401" s="12">
        <v>7313</v>
      </c>
      <c r="J401" s="12">
        <v>16753</v>
      </c>
      <c r="K401" s="12">
        <v>19416</v>
      </c>
      <c r="L401" s="12">
        <v>10968</v>
      </c>
      <c r="M401" s="12">
        <v>50977</v>
      </c>
      <c r="N401" s="12">
        <v>6273</v>
      </c>
      <c r="O401" s="12">
        <v>210375</v>
      </c>
    </row>
    <row r="402" spans="1:15" s="6" customFormat="1" ht="15">
      <c r="A402" s="25" t="s">
        <v>262</v>
      </c>
      <c r="B402" s="25" t="s">
        <v>315</v>
      </c>
      <c r="C402" s="25" t="s">
        <v>318</v>
      </c>
      <c r="D402" s="12">
        <v>11</v>
      </c>
      <c r="E402" s="12">
        <v>21718</v>
      </c>
      <c r="F402" s="12">
        <v>26066</v>
      </c>
      <c r="G402" s="12">
        <v>16169</v>
      </c>
      <c r="H402" s="12">
        <v>54057</v>
      </c>
      <c r="I402" s="12">
        <v>7611</v>
      </c>
      <c r="J402" s="12">
        <v>20266</v>
      </c>
      <c r="K402" s="12">
        <v>24142</v>
      </c>
      <c r="L402" s="12">
        <v>13864</v>
      </c>
      <c r="M402" s="12">
        <v>56518</v>
      </c>
      <c r="N402" s="12">
        <v>6755</v>
      </c>
      <c r="O402" s="12">
        <v>247166</v>
      </c>
    </row>
    <row r="403" spans="1:15" s="6" customFormat="1" ht="15">
      <c r="A403" s="25" t="s">
        <v>262</v>
      </c>
      <c r="B403" s="25" t="s">
        <v>315</v>
      </c>
      <c r="C403" s="25" t="s">
        <v>319</v>
      </c>
      <c r="D403" s="12">
        <v>27</v>
      </c>
      <c r="E403" s="12">
        <v>12605</v>
      </c>
      <c r="F403" s="12">
        <v>16926</v>
      </c>
      <c r="G403" s="12">
        <v>11074</v>
      </c>
      <c r="H403" s="12">
        <v>35473</v>
      </c>
      <c r="I403" s="12">
        <v>6123</v>
      </c>
      <c r="J403" s="12">
        <v>11606</v>
      </c>
      <c r="K403" s="12">
        <v>15437</v>
      </c>
      <c r="L403" s="12">
        <v>8915</v>
      </c>
      <c r="M403" s="12">
        <v>38753</v>
      </c>
      <c r="N403" s="12">
        <v>5067</v>
      </c>
      <c r="O403" s="12">
        <v>161979</v>
      </c>
    </row>
    <row r="404" spans="1:15" s="6" customFormat="1" ht="15">
      <c r="A404" s="25" t="s">
        <v>262</v>
      </c>
      <c r="B404" s="25" t="s">
        <v>315</v>
      </c>
      <c r="C404" s="25" t="s">
        <v>320</v>
      </c>
      <c r="D404" s="12">
        <v>33</v>
      </c>
      <c r="E404" s="12">
        <v>13185</v>
      </c>
      <c r="F404" s="12">
        <v>15727</v>
      </c>
      <c r="G404" s="12">
        <v>9328</v>
      </c>
      <c r="H404" s="12">
        <v>35752</v>
      </c>
      <c r="I404" s="12">
        <v>5657</v>
      </c>
      <c r="J404" s="12">
        <v>12245</v>
      </c>
      <c r="K404" s="12">
        <v>13801</v>
      </c>
      <c r="L404" s="12">
        <v>6914</v>
      </c>
      <c r="M404" s="12">
        <v>34051</v>
      </c>
      <c r="N404" s="12">
        <v>4497</v>
      </c>
      <c r="O404" s="12">
        <v>151157</v>
      </c>
    </row>
    <row r="405" spans="1:15" s="6" customFormat="1" ht="15">
      <c r="A405" s="25" t="s">
        <v>262</v>
      </c>
      <c r="B405" s="25" t="s">
        <v>315</v>
      </c>
      <c r="C405" s="25" t="s">
        <v>321</v>
      </c>
      <c r="D405" s="12">
        <v>42</v>
      </c>
      <c r="E405" s="12">
        <v>22525</v>
      </c>
      <c r="F405" s="12">
        <v>26740</v>
      </c>
      <c r="G405" s="12">
        <v>15389</v>
      </c>
      <c r="H405" s="12">
        <v>55100</v>
      </c>
      <c r="I405" s="12">
        <v>9380</v>
      </c>
      <c r="J405" s="12">
        <v>21434</v>
      </c>
      <c r="K405" s="12">
        <v>24315</v>
      </c>
      <c r="L405" s="12">
        <v>13240</v>
      </c>
      <c r="M405" s="12">
        <v>61507</v>
      </c>
      <c r="N405" s="12">
        <v>8636</v>
      </c>
      <c r="O405" s="12">
        <v>258266</v>
      </c>
    </row>
    <row r="406" spans="1:15" s="6" customFormat="1" ht="15">
      <c r="A406" s="25" t="s">
        <v>262</v>
      </c>
      <c r="B406" s="25" t="s">
        <v>315</v>
      </c>
      <c r="C406" s="25" t="s">
        <v>322</v>
      </c>
      <c r="D406" s="12">
        <v>45</v>
      </c>
      <c r="E406" s="12">
        <v>22132</v>
      </c>
      <c r="F406" s="12">
        <v>28760</v>
      </c>
      <c r="G406" s="12">
        <v>17980</v>
      </c>
      <c r="H406" s="12">
        <v>62001</v>
      </c>
      <c r="I406" s="12">
        <v>10604</v>
      </c>
      <c r="J406" s="12">
        <v>21181</v>
      </c>
      <c r="K406" s="12">
        <v>26312</v>
      </c>
      <c r="L406" s="12">
        <v>14378</v>
      </c>
      <c r="M406" s="12">
        <v>70158</v>
      </c>
      <c r="N406" s="12">
        <v>8791</v>
      </c>
      <c r="O406" s="12">
        <v>282297</v>
      </c>
    </row>
    <row r="407" spans="1:15" s="6" customFormat="1" ht="15">
      <c r="A407" s="25" t="s">
        <v>262</v>
      </c>
      <c r="B407" s="25" t="s">
        <v>315</v>
      </c>
      <c r="C407" s="25" t="s">
        <v>323</v>
      </c>
      <c r="D407" s="12">
        <v>49</v>
      </c>
      <c r="E407" s="12">
        <v>27663</v>
      </c>
      <c r="F407" s="12">
        <v>35170</v>
      </c>
      <c r="G407" s="12">
        <v>23064</v>
      </c>
      <c r="H407" s="12">
        <v>80227</v>
      </c>
      <c r="I407" s="12">
        <v>12340</v>
      </c>
      <c r="J407" s="12">
        <v>25757</v>
      </c>
      <c r="K407" s="12">
        <v>31449</v>
      </c>
      <c r="L407" s="12">
        <v>19536</v>
      </c>
      <c r="M407" s="12">
        <v>83204</v>
      </c>
      <c r="N407" s="12">
        <v>9972</v>
      </c>
      <c r="O407" s="12">
        <v>348382</v>
      </c>
    </row>
    <row r="408" spans="1:15" s="6" customFormat="1" ht="15">
      <c r="A408" s="25" t="s">
        <v>262</v>
      </c>
      <c r="B408" s="25" t="s">
        <v>315</v>
      </c>
      <c r="C408" s="25" t="s">
        <v>324</v>
      </c>
      <c r="D408" s="12">
        <v>54</v>
      </c>
      <c r="E408" s="12">
        <v>13376</v>
      </c>
      <c r="F408" s="12">
        <v>16486</v>
      </c>
      <c r="G408" s="12">
        <v>9669</v>
      </c>
      <c r="H408" s="12">
        <v>34077</v>
      </c>
      <c r="I408" s="12">
        <v>5804</v>
      </c>
      <c r="J408" s="12">
        <v>12737</v>
      </c>
      <c r="K408" s="12">
        <v>14673</v>
      </c>
      <c r="L408" s="12">
        <v>8191</v>
      </c>
      <c r="M408" s="12">
        <v>36959</v>
      </c>
      <c r="N408" s="12">
        <v>4620</v>
      </c>
      <c r="O408" s="12">
        <v>156592</v>
      </c>
    </row>
    <row r="409" spans="1:15" s="6" customFormat="1" ht="15">
      <c r="A409" s="25" t="s">
        <v>262</v>
      </c>
      <c r="B409" s="25" t="s">
        <v>315</v>
      </c>
      <c r="C409" s="25" t="s">
        <v>325</v>
      </c>
      <c r="D409" s="12">
        <v>59</v>
      </c>
      <c r="E409" s="12">
        <v>11319</v>
      </c>
      <c r="F409" s="12">
        <v>12826</v>
      </c>
      <c r="G409" s="12">
        <v>7644</v>
      </c>
      <c r="H409" s="12">
        <v>27479</v>
      </c>
      <c r="I409" s="12">
        <v>3964</v>
      </c>
      <c r="J409" s="12">
        <v>10618</v>
      </c>
      <c r="K409" s="12">
        <v>11803</v>
      </c>
      <c r="L409" s="12">
        <v>5571</v>
      </c>
      <c r="M409" s="12">
        <v>27636</v>
      </c>
      <c r="N409" s="12">
        <v>3340</v>
      </c>
      <c r="O409" s="12">
        <v>122200</v>
      </c>
    </row>
    <row r="410" spans="1:15" s="6" customFormat="1" ht="15">
      <c r="A410" s="25" t="s">
        <v>262</v>
      </c>
      <c r="B410" s="25" t="s">
        <v>315</v>
      </c>
      <c r="C410" s="25" t="s">
        <v>326</v>
      </c>
      <c r="D410" s="12">
        <v>76</v>
      </c>
      <c r="E410" s="12">
        <v>10497</v>
      </c>
      <c r="F410" s="12">
        <v>12058</v>
      </c>
      <c r="G410" s="12">
        <v>7130</v>
      </c>
      <c r="H410" s="12">
        <v>27411</v>
      </c>
      <c r="I410" s="12">
        <v>4312</v>
      </c>
      <c r="J410" s="12">
        <v>9989</v>
      </c>
      <c r="K410" s="12">
        <v>11093</v>
      </c>
      <c r="L410" s="12">
        <v>5015</v>
      </c>
      <c r="M410" s="12">
        <v>28975</v>
      </c>
      <c r="N410" s="12">
        <v>3625</v>
      </c>
      <c r="O410" s="12">
        <v>120105</v>
      </c>
    </row>
    <row r="411" spans="1:15" s="6" customFormat="1" ht="15">
      <c r="A411" s="25" t="s">
        <v>262</v>
      </c>
      <c r="B411" s="25" t="s">
        <v>315</v>
      </c>
      <c r="C411" s="25" t="s">
        <v>327</v>
      </c>
      <c r="D411" s="12">
        <v>79</v>
      </c>
      <c r="E411" s="12">
        <v>16446</v>
      </c>
      <c r="F411" s="12">
        <v>24715</v>
      </c>
      <c r="G411" s="12">
        <v>17126</v>
      </c>
      <c r="H411" s="12">
        <v>52795</v>
      </c>
      <c r="I411" s="12">
        <v>9304</v>
      </c>
      <c r="J411" s="12">
        <v>15406</v>
      </c>
      <c r="K411" s="12">
        <v>22006</v>
      </c>
      <c r="L411" s="12">
        <v>14036</v>
      </c>
      <c r="M411" s="12">
        <v>57970</v>
      </c>
      <c r="N411" s="12">
        <v>7414</v>
      </c>
      <c r="O411" s="12">
        <v>237218</v>
      </c>
    </row>
    <row r="412" spans="1:15" s="6" customFormat="1" ht="15">
      <c r="A412" s="25" t="s">
        <v>262</v>
      </c>
      <c r="B412" s="25" t="s">
        <v>315</v>
      </c>
      <c r="C412" s="25" t="s">
        <v>328</v>
      </c>
      <c r="D412" s="12">
        <v>92</v>
      </c>
      <c r="E412" s="12">
        <v>13950</v>
      </c>
      <c r="F412" s="12">
        <v>16337</v>
      </c>
      <c r="G412" s="12">
        <v>9482</v>
      </c>
      <c r="H412" s="12">
        <v>33312</v>
      </c>
      <c r="I412" s="12">
        <v>5484</v>
      </c>
      <c r="J412" s="12">
        <v>12788</v>
      </c>
      <c r="K412" s="12">
        <v>14529</v>
      </c>
      <c r="L412" s="12">
        <v>7858</v>
      </c>
      <c r="M412" s="12">
        <v>35091</v>
      </c>
      <c r="N412" s="12">
        <v>4834</v>
      </c>
      <c r="O412" s="12">
        <v>153665</v>
      </c>
    </row>
    <row r="413" spans="1:15" s="7" customFormat="1" ht="15">
      <c r="A413" s="40" t="s">
        <v>619</v>
      </c>
      <c r="B413" s="40"/>
      <c r="C413" s="40"/>
      <c r="D413" s="14"/>
      <c r="E413" s="14">
        <f>SUM(E400:E412)</f>
        <v>215810</v>
      </c>
      <c r="F413" s="14">
        <f aca="true" t="shared" si="53" ref="F413:O413">SUM(F400:F412)</f>
        <v>267781</v>
      </c>
      <c r="G413" s="14">
        <f t="shared" si="53"/>
        <v>165978</v>
      </c>
      <c r="H413" s="14">
        <f t="shared" si="53"/>
        <v>577281</v>
      </c>
      <c r="I413" s="14">
        <f t="shared" si="53"/>
        <v>93267</v>
      </c>
      <c r="J413" s="14">
        <f t="shared" si="53"/>
        <v>202716</v>
      </c>
      <c r="K413" s="14">
        <f t="shared" si="53"/>
        <v>242955</v>
      </c>
      <c r="L413" s="14">
        <f t="shared" si="53"/>
        <v>135342</v>
      </c>
      <c r="M413" s="14">
        <f t="shared" si="53"/>
        <v>615746</v>
      </c>
      <c r="N413" s="14">
        <f t="shared" si="53"/>
        <v>78078</v>
      </c>
      <c r="O413" s="14">
        <f t="shared" si="53"/>
        <v>2594954</v>
      </c>
    </row>
    <row r="414" spans="1:15" s="6" customFormat="1" ht="15">
      <c r="A414" s="25" t="s">
        <v>262</v>
      </c>
      <c r="B414" s="25" t="s">
        <v>329</v>
      </c>
      <c r="C414" s="25" t="s">
        <v>330</v>
      </c>
      <c r="D414" s="22" t="s">
        <v>657</v>
      </c>
      <c r="E414" s="12">
        <v>9985</v>
      </c>
      <c r="F414" s="12">
        <v>13560</v>
      </c>
      <c r="G414" s="12">
        <v>8840</v>
      </c>
      <c r="H414" s="12">
        <v>29950</v>
      </c>
      <c r="I414" s="12">
        <v>5195</v>
      </c>
      <c r="J414" s="12">
        <v>9556</v>
      </c>
      <c r="K414" s="12">
        <v>12282</v>
      </c>
      <c r="L414" s="12">
        <v>7585</v>
      </c>
      <c r="M414" s="12">
        <v>31081</v>
      </c>
      <c r="N414" s="12">
        <v>4465</v>
      </c>
      <c r="O414" s="12">
        <v>132499</v>
      </c>
    </row>
    <row r="415" spans="1:15" s="6" customFormat="1" ht="15">
      <c r="A415" s="25" t="s">
        <v>262</v>
      </c>
      <c r="B415" s="25" t="s">
        <v>329</v>
      </c>
      <c r="C415" s="25" t="s">
        <v>331</v>
      </c>
      <c r="D415" s="22" t="s">
        <v>652</v>
      </c>
      <c r="E415" s="12">
        <v>13129</v>
      </c>
      <c r="F415" s="12">
        <v>16660</v>
      </c>
      <c r="G415" s="12">
        <v>10356</v>
      </c>
      <c r="H415" s="12">
        <v>34949</v>
      </c>
      <c r="I415" s="12">
        <v>5932</v>
      </c>
      <c r="J415" s="12">
        <v>12399</v>
      </c>
      <c r="K415" s="12">
        <v>15112</v>
      </c>
      <c r="L415" s="12">
        <v>8530</v>
      </c>
      <c r="M415" s="12">
        <v>36244</v>
      </c>
      <c r="N415" s="12">
        <v>4822</v>
      </c>
      <c r="O415" s="12">
        <v>158133</v>
      </c>
    </row>
    <row r="416" spans="1:15" s="6" customFormat="1" ht="15">
      <c r="A416" s="25" t="s">
        <v>262</v>
      </c>
      <c r="B416" s="25" t="s">
        <v>329</v>
      </c>
      <c r="C416" s="25" t="s">
        <v>332</v>
      </c>
      <c r="D416" s="12">
        <v>18</v>
      </c>
      <c r="E416" s="12">
        <v>16534</v>
      </c>
      <c r="F416" s="12">
        <v>21267</v>
      </c>
      <c r="G416" s="12">
        <v>12155</v>
      </c>
      <c r="H416" s="12">
        <v>43475</v>
      </c>
      <c r="I416" s="12">
        <v>7192</v>
      </c>
      <c r="J416" s="12">
        <v>15711</v>
      </c>
      <c r="K416" s="12">
        <v>19653</v>
      </c>
      <c r="L416" s="12">
        <v>9675</v>
      </c>
      <c r="M416" s="12">
        <v>46452</v>
      </c>
      <c r="N416" s="12">
        <v>6212</v>
      </c>
      <c r="O416" s="12">
        <v>198326</v>
      </c>
    </row>
    <row r="417" spans="1:15" s="6" customFormat="1" ht="15">
      <c r="A417" s="25" t="s">
        <v>262</v>
      </c>
      <c r="B417" s="25" t="s">
        <v>329</v>
      </c>
      <c r="C417" s="25" t="s">
        <v>333</v>
      </c>
      <c r="D417" s="12">
        <v>38</v>
      </c>
      <c r="E417" s="12">
        <v>6238</v>
      </c>
      <c r="F417" s="12">
        <v>8302</v>
      </c>
      <c r="G417" s="12">
        <v>5472</v>
      </c>
      <c r="H417" s="12">
        <v>20069</v>
      </c>
      <c r="I417" s="12">
        <v>2945</v>
      </c>
      <c r="J417" s="12">
        <v>5811</v>
      </c>
      <c r="K417" s="12">
        <v>7260</v>
      </c>
      <c r="L417" s="12">
        <v>4617</v>
      </c>
      <c r="M417" s="12">
        <v>19275</v>
      </c>
      <c r="N417" s="12">
        <v>2333</v>
      </c>
      <c r="O417" s="12">
        <v>82322</v>
      </c>
    </row>
    <row r="418" spans="1:15" s="6" customFormat="1" ht="15">
      <c r="A418" s="25" t="s">
        <v>262</v>
      </c>
      <c r="B418" s="25" t="s">
        <v>329</v>
      </c>
      <c r="C418" s="25" t="s">
        <v>334</v>
      </c>
      <c r="D418" s="12">
        <v>40</v>
      </c>
      <c r="E418" s="12">
        <v>20764</v>
      </c>
      <c r="F418" s="12">
        <v>25676</v>
      </c>
      <c r="G418" s="12">
        <v>14444</v>
      </c>
      <c r="H418" s="12">
        <v>50942</v>
      </c>
      <c r="I418" s="12">
        <v>8429</v>
      </c>
      <c r="J418" s="12">
        <v>19347</v>
      </c>
      <c r="K418" s="12">
        <v>23392</v>
      </c>
      <c r="L418" s="12">
        <v>11748</v>
      </c>
      <c r="M418" s="12">
        <v>52781</v>
      </c>
      <c r="N418" s="12">
        <v>6875</v>
      </c>
      <c r="O418" s="12">
        <v>234398</v>
      </c>
    </row>
    <row r="419" spans="1:15" s="6" customFormat="1" ht="15">
      <c r="A419" s="25" t="s">
        <v>262</v>
      </c>
      <c r="B419" s="25" t="s">
        <v>329</v>
      </c>
      <c r="C419" s="25" t="s">
        <v>335</v>
      </c>
      <c r="D419" s="12">
        <v>47</v>
      </c>
      <c r="E419" s="12">
        <v>23181</v>
      </c>
      <c r="F419" s="12">
        <v>30150</v>
      </c>
      <c r="G419" s="12">
        <v>18325</v>
      </c>
      <c r="H419" s="12">
        <v>63506</v>
      </c>
      <c r="I419" s="12">
        <v>10987</v>
      </c>
      <c r="J419" s="12">
        <v>21831</v>
      </c>
      <c r="K419" s="12">
        <v>27410</v>
      </c>
      <c r="L419" s="12">
        <v>14325</v>
      </c>
      <c r="M419" s="12">
        <v>66419</v>
      </c>
      <c r="N419" s="12">
        <v>10460</v>
      </c>
      <c r="O419" s="12">
        <v>286594</v>
      </c>
    </row>
    <row r="420" spans="1:15" s="6" customFormat="1" ht="15">
      <c r="A420" s="25" t="s">
        <v>262</v>
      </c>
      <c r="B420" s="25" t="s">
        <v>329</v>
      </c>
      <c r="C420" s="25" t="s">
        <v>336</v>
      </c>
      <c r="D420" s="12">
        <v>56</v>
      </c>
      <c r="E420" s="12">
        <v>12272</v>
      </c>
      <c r="F420" s="12">
        <v>14298</v>
      </c>
      <c r="G420" s="12">
        <v>9015</v>
      </c>
      <c r="H420" s="12">
        <v>32359</v>
      </c>
      <c r="I420" s="12">
        <v>4906</v>
      </c>
      <c r="J420" s="12">
        <v>11433</v>
      </c>
      <c r="K420" s="12">
        <v>12839</v>
      </c>
      <c r="L420" s="12">
        <v>7255</v>
      </c>
      <c r="M420" s="12">
        <v>33508</v>
      </c>
      <c r="N420" s="12">
        <v>4187</v>
      </c>
      <c r="O420" s="12">
        <v>142072</v>
      </c>
    </row>
    <row r="421" spans="1:15" s="6" customFormat="1" ht="15">
      <c r="A421" s="25" t="s">
        <v>262</v>
      </c>
      <c r="B421" s="25" t="s">
        <v>329</v>
      </c>
      <c r="C421" s="25" t="s">
        <v>337</v>
      </c>
      <c r="D421" s="12">
        <v>63</v>
      </c>
      <c r="E421" s="12">
        <v>11178</v>
      </c>
      <c r="F421" s="12">
        <v>13968</v>
      </c>
      <c r="G421" s="12">
        <v>9457</v>
      </c>
      <c r="H421" s="12">
        <v>33549</v>
      </c>
      <c r="I421" s="12">
        <v>5550</v>
      </c>
      <c r="J421" s="12">
        <v>10514</v>
      </c>
      <c r="K421" s="12">
        <v>12615</v>
      </c>
      <c r="L421" s="12">
        <v>8367</v>
      </c>
      <c r="M421" s="12">
        <v>34003</v>
      </c>
      <c r="N421" s="12">
        <v>4539</v>
      </c>
      <c r="O421" s="12">
        <v>143740</v>
      </c>
    </row>
    <row r="422" spans="1:15" s="6" customFormat="1" ht="15">
      <c r="A422" s="25" t="s">
        <v>262</v>
      </c>
      <c r="B422" s="25" t="s">
        <v>329</v>
      </c>
      <c r="C422" s="25" t="s">
        <v>338</v>
      </c>
      <c r="D422" s="12">
        <v>74</v>
      </c>
      <c r="E422" s="12">
        <v>24486</v>
      </c>
      <c r="F422" s="12">
        <v>32819</v>
      </c>
      <c r="G422" s="12">
        <v>21996</v>
      </c>
      <c r="H422" s="12">
        <v>77761</v>
      </c>
      <c r="I422" s="12">
        <v>11760</v>
      </c>
      <c r="J422" s="12">
        <v>23448</v>
      </c>
      <c r="K422" s="12">
        <v>30290</v>
      </c>
      <c r="L422" s="12">
        <v>18544</v>
      </c>
      <c r="M422" s="12">
        <v>78010</v>
      </c>
      <c r="N422" s="12">
        <v>10618</v>
      </c>
      <c r="O422" s="12">
        <v>329732</v>
      </c>
    </row>
    <row r="423" spans="1:15" s="6" customFormat="1" ht="15">
      <c r="A423" s="25" t="s">
        <v>262</v>
      </c>
      <c r="B423" s="25" t="s">
        <v>329</v>
      </c>
      <c r="C423" s="25" t="s">
        <v>339</v>
      </c>
      <c r="D423" s="12">
        <v>83</v>
      </c>
      <c r="E423" s="12">
        <v>23059</v>
      </c>
      <c r="F423" s="12">
        <v>29736</v>
      </c>
      <c r="G423" s="12">
        <v>18446</v>
      </c>
      <c r="H423" s="12">
        <v>61605</v>
      </c>
      <c r="I423" s="12">
        <v>10162</v>
      </c>
      <c r="J423" s="12">
        <v>21839</v>
      </c>
      <c r="K423" s="12">
        <v>27333</v>
      </c>
      <c r="L423" s="12">
        <v>14656</v>
      </c>
      <c r="M423" s="12">
        <v>64394</v>
      </c>
      <c r="N423" s="12">
        <v>9142</v>
      </c>
      <c r="O423" s="12">
        <v>280372</v>
      </c>
    </row>
    <row r="424" spans="1:15" s="7" customFormat="1" ht="15">
      <c r="A424" s="40" t="s">
        <v>618</v>
      </c>
      <c r="B424" s="40"/>
      <c r="C424" s="40"/>
      <c r="D424" s="14"/>
      <c r="E424" s="14">
        <f>SUM(E414:E423)</f>
        <v>160826</v>
      </c>
      <c r="F424" s="14">
        <f aca="true" t="shared" si="54" ref="F424:O424">SUM(F414:F423)</f>
        <v>206436</v>
      </c>
      <c r="G424" s="14">
        <f t="shared" si="54"/>
        <v>128506</v>
      </c>
      <c r="H424" s="14">
        <f t="shared" si="54"/>
        <v>448165</v>
      </c>
      <c r="I424" s="14">
        <f t="shared" si="54"/>
        <v>73058</v>
      </c>
      <c r="J424" s="14">
        <f t="shared" si="54"/>
        <v>151889</v>
      </c>
      <c r="K424" s="14">
        <f t="shared" si="54"/>
        <v>188186</v>
      </c>
      <c r="L424" s="14">
        <f t="shared" si="54"/>
        <v>105302</v>
      </c>
      <c r="M424" s="14">
        <f t="shared" si="54"/>
        <v>462167</v>
      </c>
      <c r="N424" s="14">
        <f t="shared" si="54"/>
        <v>63653</v>
      </c>
      <c r="O424" s="14">
        <f t="shared" si="54"/>
        <v>1988188</v>
      </c>
    </row>
    <row r="425" spans="1:15" s="6" customFormat="1" ht="15">
      <c r="A425" s="25" t="s">
        <v>262</v>
      </c>
      <c r="B425" s="25" t="s">
        <v>340</v>
      </c>
      <c r="C425" s="25" t="s">
        <v>341</v>
      </c>
      <c r="D425" s="22" t="s">
        <v>652</v>
      </c>
      <c r="E425" s="12">
        <v>8097</v>
      </c>
      <c r="F425" s="12">
        <v>13000</v>
      </c>
      <c r="G425" s="12">
        <v>12611</v>
      </c>
      <c r="H425" s="12">
        <v>40008</v>
      </c>
      <c r="I425" s="12">
        <v>6952</v>
      </c>
      <c r="J425" s="12">
        <v>7673</v>
      </c>
      <c r="K425" s="12">
        <v>11879</v>
      </c>
      <c r="L425" s="12">
        <v>10493</v>
      </c>
      <c r="M425" s="12">
        <v>43314</v>
      </c>
      <c r="N425" s="12">
        <v>6319</v>
      </c>
      <c r="O425" s="12">
        <v>160346</v>
      </c>
    </row>
    <row r="426" spans="1:15" s="6" customFormat="1" ht="15">
      <c r="A426" s="25" t="s">
        <v>262</v>
      </c>
      <c r="B426" s="25" t="s">
        <v>340</v>
      </c>
      <c r="C426" s="25" t="s">
        <v>342</v>
      </c>
      <c r="D426" s="12">
        <v>19</v>
      </c>
      <c r="E426" s="12">
        <v>12878</v>
      </c>
      <c r="F426" s="12">
        <v>19666</v>
      </c>
      <c r="G426" s="12">
        <v>14315</v>
      </c>
      <c r="H426" s="12">
        <v>42662</v>
      </c>
      <c r="I426" s="12">
        <v>6984</v>
      </c>
      <c r="J426" s="12">
        <v>11834</v>
      </c>
      <c r="K426" s="12">
        <v>17486</v>
      </c>
      <c r="L426" s="12">
        <v>10926</v>
      </c>
      <c r="M426" s="12">
        <v>47614</v>
      </c>
      <c r="N426" s="12">
        <v>6545</v>
      </c>
      <c r="O426" s="12">
        <v>190910</v>
      </c>
    </row>
    <row r="427" spans="1:15" s="6" customFormat="1" ht="15">
      <c r="A427" s="25" t="s">
        <v>262</v>
      </c>
      <c r="B427" s="25" t="s">
        <v>340</v>
      </c>
      <c r="C427" s="25" t="s">
        <v>343</v>
      </c>
      <c r="D427" s="12">
        <v>23</v>
      </c>
      <c r="E427" s="12">
        <v>10072</v>
      </c>
      <c r="F427" s="12">
        <v>16603</v>
      </c>
      <c r="G427" s="12">
        <v>14428</v>
      </c>
      <c r="H427" s="12">
        <v>46103</v>
      </c>
      <c r="I427" s="12">
        <v>7296</v>
      </c>
      <c r="J427" s="12">
        <v>9687</v>
      </c>
      <c r="K427" s="12">
        <v>15004</v>
      </c>
      <c r="L427" s="12">
        <v>11778</v>
      </c>
      <c r="M427" s="12">
        <v>50440</v>
      </c>
      <c r="N427" s="12">
        <v>7038</v>
      </c>
      <c r="O427" s="12">
        <v>188449</v>
      </c>
    </row>
    <row r="428" spans="1:15" s="6" customFormat="1" ht="15">
      <c r="A428" s="25" t="s">
        <v>262</v>
      </c>
      <c r="B428" s="25" t="s">
        <v>340</v>
      </c>
      <c r="C428" s="25" t="s">
        <v>344</v>
      </c>
      <c r="D428" s="12">
        <v>28</v>
      </c>
      <c r="E428" s="12">
        <v>23022</v>
      </c>
      <c r="F428" s="12">
        <v>33985</v>
      </c>
      <c r="G428" s="12">
        <v>26730</v>
      </c>
      <c r="H428" s="12">
        <v>91743</v>
      </c>
      <c r="I428" s="12">
        <v>14775</v>
      </c>
      <c r="J428" s="12">
        <v>21470</v>
      </c>
      <c r="K428" s="12">
        <v>30652</v>
      </c>
      <c r="L428" s="12">
        <v>20180</v>
      </c>
      <c r="M428" s="12">
        <v>96162</v>
      </c>
      <c r="N428" s="12">
        <v>13233</v>
      </c>
      <c r="O428" s="12">
        <v>371952</v>
      </c>
    </row>
    <row r="429" spans="1:15" s="6" customFormat="1" ht="15">
      <c r="A429" s="25" t="s">
        <v>262</v>
      </c>
      <c r="B429" s="25" t="s">
        <v>340</v>
      </c>
      <c r="C429" s="25" t="s">
        <v>345</v>
      </c>
      <c r="D429" s="12">
        <v>38</v>
      </c>
      <c r="E429" s="12">
        <v>16566</v>
      </c>
      <c r="F429" s="12">
        <v>24865</v>
      </c>
      <c r="G429" s="12">
        <v>20864</v>
      </c>
      <c r="H429" s="12">
        <v>66051</v>
      </c>
      <c r="I429" s="12">
        <v>10538</v>
      </c>
      <c r="J429" s="12">
        <v>15362</v>
      </c>
      <c r="K429" s="12">
        <v>22170</v>
      </c>
      <c r="L429" s="12">
        <v>16666</v>
      </c>
      <c r="M429" s="12">
        <v>71496</v>
      </c>
      <c r="N429" s="12">
        <v>9695</v>
      </c>
      <c r="O429" s="12">
        <v>274273</v>
      </c>
    </row>
    <row r="430" spans="1:15" s="6" customFormat="1" ht="15">
      <c r="A430" s="25" t="s">
        <v>262</v>
      </c>
      <c r="B430" s="25" t="s">
        <v>340</v>
      </c>
      <c r="C430" s="25" t="s">
        <v>346</v>
      </c>
      <c r="D430" s="12">
        <v>47</v>
      </c>
      <c r="E430" s="12">
        <v>22418</v>
      </c>
      <c r="F430" s="12">
        <v>34744</v>
      </c>
      <c r="G430" s="12">
        <v>29013</v>
      </c>
      <c r="H430" s="12">
        <v>92945</v>
      </c>
      <c r="I430" s="12">
        <v>14847</v>
      </c>
      <c r="J430" s="12">
        <v>20102</v>
      </c>
      <c r="K430" s="12">
        <v>31181</v>
      </c>
      <c r="L430" s="12">
        <v>22155</v>
      </c>
      <c r="M430" s="12">
        <v>96061</v>
      </c>
      <c r="N430" s="12">
        <v>12941</v>
      </c>
      <c r="O430" s="12">
        <v>376407</v>
      </c>
    </row>
    <row r="431" spans="1:15" s="6" customFormat="1" ht="15">
      <c r="A431" s="25" t="s">
        <v>262</v>
      </c>
      <c r="B431" s="25" t="s">
        <v>340</v>
      </c>
      <c r="C431" s="25" t="s">
        <v>347</v>
      </c>
      <c r="D431" s="12">
        <v>57</v>
      </c>
      <c r="E431" s="12">
        <v>26317</v>
      </c>
      <c r="F431" s="12">
        <v>38606</v>
      </c>
      <c r="G431" s="12">
        <v>30841</v>
      </c>
      <c r="H431" s="12">
        <v>104255</v>
      </c>
      <c r="I431" s="12">
        <v>16003</v>
      </c>
      <c r="J431" s="12">
        <v>24581</v>
      </c>
      <c r="K431" s="12">
        <v>35166</v>
      </c>
      <c r="L431" s="12">
        <v>23177</v>
      </c>
      <c r="M431" s="12">
        <v>110137</v>
      </c>
      <c r="N431" s="12">
        <v>13806</v>
      </c>
      <c r="O431" s="12">
        <v>422889</v>
      </c>
    </row>
    <row r="432" spans="1:15" s="6" customFormat="1" ht="15">
      <c r="A432" s="25" t="s">
        <v>262</v>
      </c>
      <c r="B432" s="25" t="s">
        <v>340</v>
      </c>
      <c r="C432" s="25" t="s">
        <v>348</v>
      </c>
      <c r="D432" s="12">
        <v>66</v>
      </c>
      <c r="E432" s="12">
        <v>20686</v>
      </c>
      <c r="F432" s="12">
        <v>30900</v>
      </c>
      <c r="G432" s="12">
        <v>27479</v>
      </c>
      <c r="H432" s="12">
        <v>91454</v>
      </c>
      <c r="I432" s="12">
        <v>14926</v>
      </c>
      <c r="J432" s="12">
        <v>18398</v>
      </c>
      <c r="K432" s="12">
        <v>27758</v>
      </c>
      <c r="L432" s="12">
        <v>23163</v>
      </c>
      <c r="M432" s="12">
        <v>98276</v>
      </c>
      <c r="N432" s="12">
        <v>13569</v>
      </c>
      <c r="O432" s="12">
        <v>366609</v>
      </c>
    </row>
    <row r="433" spans="1:15" s="6" customFormat="1" ht="15">
      <c r="A433" s="25" t="s">
        <v>262</v>
      </c>
      <c r="B433" s="25" t="s">
        <v>340</v>
      </c>
      <c r="C433" s="25" t="s">
        <v>349</v>
      </c>
      <c r="D433" s="12">
        <v>76</v>
      </c>
      <c r="E433" s="12">
        <v>16568</v>
      </c>
      <c r="F433" s="12">
        <v>24933</v>
      </c>
      <c r="G433" s="12">
        <v>18070</v>
      </c>
      <c r="H433" s="12">
        <v>56801</v>
      </c>
      <c r="I433" s="12">
        <v>10509</v>
      </c>
      <c r="J433" s="12">
        <v>15545</v>
      </c>
      <c r="K433" s="12">
        <v>22715</v>
      </c>
      <c r="L433" s="12">
        <v>15007</v>
      </c>
      <c r="M433" s="12">
        <v>68735</v>
      </c>
      <c r="N433" s="12">
        <v>9548</v>
      </c>
      <c r="O433" s="12">
        <v>258431</v>
      </c>
    </row>
    <row r="434" spans="1:15" s="6" customFormat="1" ht="15">
      <c r="A434" s="25" t="s">
        <v>262</v>
      </c>
      <c r="B434" s="25" t="s">
        <v>340</v>
      </c>
      <c r="C434" s="25" t="s">
        <v>350</v>
      </c>
      <c r="D434" s="12">
        <v>85</v>
      </c>
      <c r="E434" s="12">
        <v>14169</v>
      </c>
      <c r="F434" s="12">
        <v>21474</v>
      </c>
      <c r="G434" s="12">
        <v>17213</v>
      </c>
      <c r="H434" s="12">
        <v>58803</v>
      </c>
      <c r="I434" s="12">
        <v>10024</v>
      </c>
      <c r="J434" s="12">
        <v>13008</v>
      </c>
      <c r="K434" s="12">
        <v>19513</v>
      </c>
      <c r="L434" s="12">
        <v>12542</v>
      </c>
      <c r="M434" s="12">
        <v>66016</v>
      </c>
      <c r="N434" s="12">
        <v>8903</v>
      </c>
      <c r="O434" s="12">
        <v>241665</v>
      </c>
    </row>
    <row r="435" spans="1:15" s="6" customFormat="1" ht="15">
      <c r="A435" s="25" t="s">
        <v>262</v>
      </c>
      <c r="B435" s="25" t="s">
        <v>340</v>
      </c>
      <c r="C435" s="25" t="s">
        <v>351</v>
      </c>
      <c r="D435" s="12">
        <v>95</v>
      </c>
      <c r="E435" s="12">
        <v>25634</v>
      </c>
      <c r="F435" s="12">
        <v>39001</v>
      </c>
      <c r="G435" s="12">
        <v>32472</v>
      </c>
      <c r="H435" s="12">
        <v>112952</v>
      </c>
      <c r="I435" s="12">
        <v>14923</v>
      </c>
      <c r="J435" s="12">
        <v>23702</v>
      </c>
      <c r="K435" s="12">
        <v>35345</v>
      </c>
      <c r="L435" s="12">
        <v>26091</v>
      </c>
      <c r="M435" s="12">
        <v>115506</v>
      </c>
      <c r="N435" s="12">
        <v>13139</v>
      </c>
      <c r="O435" s="12">
        <v>438765</v>
      </c>
    </row>
    <row r="436" spans="1:15" s="7" customFormat="1" ht="15">
      <c r="A436" s="40" t="s">
        <v>617</v>
      </c>
      <c r="B436" s="40"/>
      <c r="C436" s="40"/>
      <c r="D436" s="14"/>
      <c r="E436" s="14">
        <f>SUM(E425:E435)</f>
        <v>196427</v>
      </c>
      <c r="F436" s="14">
        <f aca="true" t="shared" si="55" ref="F436:O436">SUM(F425:F435)</f>
        <v>297777</v>
      </c>
      <c r="G436" s="14">
        <f t="shared" si="55"/>
        <v>244036</v>
      </c>
      <c r="H436" s="14">
        <f t="shared" si="55"/>
        <v>803777</v>
      </c>
      <c r="I436" s="14">
        <f t="shared" si="55"/>
        <v>127777</v>
      </c>
      <c r="J436" s="14">
        <f t="shared" si="55"/>
        <v>181362</v>
      </c>
      <c r="K436" s="14">
        <f t="shared" si="55"/>
        <v>268869</v>
      </c>
      <c r="L436" s="14">
        <f t="shared" si="55"/>
        <v>192178</v>
      </c>
      <c r="M436" s="14">
        <f t="shared" si="55"/>
        <v>863757</v>
      </c>
      <c r="N436" s="14">
        <f t="shared" si="55"/>
        <v>114736</v>
      </c>
      <c r="O436" s="14">
        <f t="shared" si="55"/>
        <v>3290696</v>
      </c>
    </row>
    <row r="437" spans="1:15" s="6" customFormat="1" ht="15">
      <c r="A437" s="25" t="s">
        <v>262</v>
      </c>
      <c r="B437" s="25" t="s">
        <v>352</v>
      </c>
      <c r="C437" s="25" t="s">
        <v>353</v>
      </c>
      <c r="D437" s="22" t="s">
        <v>654</v>
      </c>
      <c r="E437" s="12">
        <v>6921</v>
      </c>
      <c r="F437" s="12">
        <v>10798</v>
      </c>
      <c r="G437" s="12">
        <v>7643</v>
      </c>
      <c r="H437" s="12">
        <v>20446</v>
      </c>
      <c r="I437" s="12">
        <v>3857</v>
      </c>
      <c r="J437" s="12">
        <v>6392</v>
      </c>
      <c r="K437" s="12">
        <v>9643</v>
      </c>
      <c r="L437" s="12">
        <v>6724</v>
      </c>
      <c r="M437" s="12">
        <v>24698</v>
      </c>
      <c r="N437" s="12">
        <v>3476</v>
      </c>
      <c r="O437" s="12">
        <v>100598</v>
      </c>
    </row>
    <row r="438" spans="1:15" s="6" customFormat="1" ht="15">
      <c r="A438" s="25" t="s">
        <v>262</v>
      </c>
      <c r="B438" s="25" t="s">
        <v>352</v>
      </c>
      <c r="C438" s="25" t="s">
        <v>354</v>
      </c>
      <c r="D438" s="12">
        <v>10</v>
      </c>
      <c r="E438" s="12">
        <v>16132</v>
      </c>
      <c r="F438" s="12">
        <v>24736</v>
      </c>
      <c r="G438" s="12">
        <v>16775</v>
      </c>
      <c r="H438" s="12">
        <v>50995</v>
      </c>
      <c r="I438" s="12">
        <v>8610</v>
      </c>
      <c r="J438" s="12">
        <v>15125</v>
      </c>
      <c r="K438" s="12">
        <v>22538</v>
      </c>
      <c r="L438" s="12">
        <v>14094</v>
      </c>
      <c r="M438" s="12">
        <v>56464</v>
      </c>
      <c r="N438" s="12">
        <v>6917</v>
      </c>
      <c r="O438" s="12">
        <v>232386</v>
      </c>
    </row>
    <row r="439" spans="1:15" s="6" customFormat="1" ht="15">
      <c r="A439" s="25" t="s">
        <v>262</v>
      </c>
      <c r="B439" s="25" t="s">
        <v>352</v>
      </c>
      <c r="C439" s="25" t="s">
        <v>355</v>
      </c>
      <c r="D439" s="12">
        <v>18</v>
      </c>
      <c r="E439" s="12">
        <v>16292</v>
      </c>
      <c r="F439" s="12">
        <v>24793</v>
      </c>
      <c r="G439" s="12">
        <v>17102</v>
      </c>
      <c r="H439" s="12">
        <v>52522</v>
      </c>
      <c r="I439" s="12">
        <v>8143</v>
      </c>
      <c r="J439" s="12">
        <v>15286</v>
      </c>
      <c r="K439" s="12">
        <v>22234</v>
      </c>
      <c r="L439" s="12">
        <v>14235</v>
      </c>
      <c r="M439" s="12">
        <v>55719</v>
      </c>
      <c r="N439" s="12">
        <v>7357</v>
      </c>
      <c r="O439" s="12">
        <v>233683</v>
      </c>
    </row>
    <row r="440" spans="1:15" s="6" customFormat="1" ht="15">
      <c r="A440" s="25" t="s">
        <v>262</v>
      </c>
      <c r="B440" s="25" t="s">
        <v>352</v>
      </c>
      <c r="C440" s="25" t="s">
        <v>356</v>
      </c>
      <c r="D440" s="12">
        <v>21</v>
      </c>
      <c r="E440" s="12">
        <v>5351</v>
      </c>
      <c r="F440" s="12">
        <v>8040</v>
      </c>
      <c r="G440" s="12">
        <v>4786</v>
      </c>
      <c r="H440" s="12">
        <v>16587</v>
      </c>
      <c r="I440" s="12">
        <v>3305</v>
      </c>
      <c r="J440" s="12">
        <v>4958</v>
      </c>
      <c r="K440" s="12">
        <v>7336</v>
      </c>
      <c r="L440" s="12">
        <v>4582</v>
      </c>
      <c r="M440" s="12">
        <v>18913</v>
      </c>
      <c r="N440" s="12">
        <v>2508</v>
      </c>
      <c r="O440" s="12">
        <v>76366</v>
      </c>
    </row>
    <row r="441" spans="1:15" s="6" customFormat="1" ht="15">
      <c r="A441" s="25" t="s">
        <v>262</v>
      </c>
      <c r="B441" s="25" t="s">
        <v>352</v>
      </c>
      <c r="C441" s="25" t="s">
        <v>357</v>
      </c>
      <c r="D441" s="12">
        <v>47</v>
      </c>
      <c r="E441" s="12">
        <v>24487</v>
      </c>
      <c r="F441" s="12">
        <v>36904</v>
      </c>
      <c r="G441" s="12">
        <v>29934</v>
      </c>
      <c r="H441" s="12">
        <v>108075</v>
      </c>
      <c r="I441" s="12">
        <v>14365</v>
      </c>
      <c r="J441" s="12">
        <v>22367</v>
      </c>
      <c r="K441" s="12">
        <v>33818</v>
      </c>
      <c r="L441" s="12">
        <v>26367</v>
      </c>
      <c r="M441" s="12">
        <v>104523</v>
      </c>
      <c r="N441" s="12">
        <v>12645</v>
      </c>
      <c r="O441" s="12">
        <v>413485</v>
      </c>
    </row>
    <row r="442" spans="1:15" s="6" customFormat="1" ht="15">
      <c r="A442" s="25" t="s">
        <v>262</v>
      </c>
      <c r="B442" s="25" t="s">
        <v>352</v>
      </c>
      <c r="C442" s="25" t="s">
        <v>358</v>
      </c>
      <c r="D442" s="12">
        <v>56</v>
      </c>
      <c r="E442" s="12">
        <v>11900</v>
      </c>
      <c r="F442" s="12">
        <v>18647</v>
      </c>
      <c r="G442" s="12">
        <v>14388</v>
      </c>
      <c r="H442" s="12">
        <v>44087</v>
      </c>
      <c r="I442" s="12">
        <v>6437</v>
      </c>
      <c r="J442" s="12">
        <v>11068</v>
      </c>
      <c r="K442" s="12">
        <v>16950</v>
      </c>
      <c r="L442" s="12">
        <v>12631</v>
      </c>
      <c r="M442" s="12">
        <v>45510</v>
      </c>
      <c r="N442" s="12">
        <v>6157</v>
      </c>
      <c r="O442" s="12">
        <v>187775</v>
      </c>
    </row>
    <row r="443" spans="1:15" s="6" customFormat="1" ht="15">
      <c r="A443" s="25" t="s">
        <v>262</v>
      </c>
      <c r="B443" s="25" t="s">
        <v>352</v>
      </c>
      <c r="C443" s="25" t="s">
        <v>359</v>
      </c>
      <c r="D443" s="12">
        <v>62</v>
      </c>
      <c r="E443" s="12">
        <v>24613</v>
      </c>
      <c r="F443" s="12">
        <v>35346</v>
      </c>
      <c r="G443" s="12">
        <v>22393</v>
      </c>
      <c r="H443" s="12">
        <v>72306</v>
      </c>
      <c r="I443" s="12">
        <v>10660</v>
      </c>
      <c r="J443" s="12">
        <v>22970</v>
      </c>
      <c r="K443" s="12">
        <v>32173</v>
      </c>
      <c r="L443" s="12">
        <v>18649</v>
      </c>
      <c r="M443" s="12">
        <v>75465</v>
      </c>
      <c r="N443" s="12">
        <v>8845</v>
      </c>
      <c r="O443" s="12">
        <v>323420</v>
      </c>
    </row>
    <row r="444" spans="1:15" s="6" customFormat="1" ht="15">
      <c r="A444" s="25" t="s">
        <v>262</v>
      </c>
      <c r="B444" s="25" t="s">
        <v>352</v>
      </c>
      <c r="C444" s="25" t="s">
        <v>360</v>
      </c>
      <c r="D444" s="12">
        <v>84</v>
      </c>
      <c r="E444" s="12">
        <v>13988</v>
      </c>
      <c r="F444" s="12">
        <v>19482</v>
      </c>
      <c r="G444" s="12">
        <v>12274</v>
      </c>
      <c r="H444" s="12">
        <v>41865</v>
      </c>
      <c r="I444" s="12">
        <v>7373</v>
      </c>
      <c r="J444" s="12">
        <v>13166</v>
      </c>
      <c r="K444" s="12">
        <v>17838</v>
      </c>
      <c r="L444" s="12">
        <v>11078</v>
      </c>
      <c r="M444" s="12">
        <v>45988</v>
      </c>
      <c r="N444" s="12">
        <v>5705</v>
      </c>
      <c r="O444" s="12">
        <v>188757</v>
      </c>
    </row>
    <row r="445" spans="1:15" s="7" customFormat="1" ht="15">
      <c r="A445" s="40" t="s">
        <v>616</v>
      </c>
      <c r="B445" s="40"/>
      <c r="C445" s="40"/>
      <c r="D445" s="14"/>
      <c r="E445" s="14">
        <f>SUM(E437:E444)</f>
        <v>119684</v>
      </c>
      <c r="F445" s="14">
        <f aca="true" t="shared" si="56" ref="F445:O445">SUM(F437:F444)</f>
        <v>178746</v>
      </c>
      <c r="G445" s="14">
        <f t="shared" si="56"/>
        <v>125295</v>
      </c>
      <c r="H445" s="14">
        <f t="shared" si="56"/>
        <v>406883</v>
      </c>
      <c r="I445" s="14">
        <f t="shared" si="56"/>
        <v>62750</v>
      </c>
      <c r="J445" s="14">
        <f t="shared" si="56"/>
        <v>111332</v>
      </c>
      <c r="K445" s="14">
        <f t="shared" si="56"/>
        <v>162530</v>
      </c>
      <c r="L445" s="14">
        <f t="shared" si="56"/>
        <v>108360</v>
      </c>
      <c r="M445" s="14">
        <f t="shared" si="56"/>
        <v>427280</v>
      </c>
      <c r="N445" s="14">
        <f t="shared" si="56"/>
        <v>53610</v>
      </c>
      <c r="O445" s="14">
        <f t="shared" si="56"/>
        <v>1756470</v>
      </c>
    </row>
    <row r="446" spans="1:15" s="6" customFormat="1" ht="15">
      <c r="A446" s="25" t="s">
        <v>262</v>
      </c>
      <c r="B446" s="25" t="s">
        <v>361</v>
      </c>
      <c r="C446" s="25" t="s">
        <v>362</v>
      </c>
      <c r="D446" s="22" t="s">
        <v>655</v>
      </c>
      <c r="E446" s="12">
        <v>11711</v>
      </c>
      <c r="F446" s="12">
        <v>18699</v>
      </c>
      <c r="G446" s="12">
        <v>14326</v>
      </c>
      <c r="H446" s="12">
        <v>44582</v>
      </c>
      <c r="I446" s="12">
        <v>6803</v>
      </c>
      <c r="J446" s="12">
        <v>10967</v>
      </c>
      <c r="K446" s="12">
        <v>16843</v>
      </c>
      <c r="L446" s="12">
        <v>11670</v>
      </c>
      <c r="M446" s="12">
        <v>44439</v>
      </c>
      <c r="N446" s="12">
        <v>6522</v>
      </c>
      <c r="O446" s="12">
        <v>186562</v>
      </c>
    </row>
    <row r="447" spans="1:15" s="6" customFormat="1" ht="15">
      <c r="A447" s="25" t="s">
        <v>262</v>
      </c>
      <c r="B447" s="25" t="s">
        <v>361</v>
      </c>
      <c r="C447" s="25" t="s">
        <v>363</v>
      </c>
      <c r="D447" s="12">
        <v>29</v>
      </c>
      <c r="E447" s="12">
        <v>8452</v>
      </c>
      <c r="F447" s="12">
        <v>12215</v>
      </c>
      <c r="G447" s="12">
        <v>8675</v>
      </c>
      <c r="H447" s="12">
        <v>26710</v>
      </c>
      <c r="I447" s="12">
        <v>4395</v>
      </c>
      <c r="J447" s="12">
        <v>7577</v>
      </c>
      <c r="K447" s="12">
        <v>10994</v>
      </c>
      <c r="L447" s="12">
        <v>6471</v>
      </c>
      <c r="M447" s="12">
        <v>28048</v>
      </c>
      <c r="N447" s="12">
        <v>3776</v>
      </c>
      <c r="O447" s="12">
        <v>117313</v>
      </c>
    </row>
    <row r="448" spans="1:15" s="6" customFormat="1" ht="15">
      <c r="A448" s="25" t="s">
        <v>262</v>
      </c>
      <c r="B448" s="25" t="s">
        <v>361</v>
      </c>
      <c r="C448" s="25" t="s">
        <v>364</v>
      </c>
      <c r="D448" s="12">
        <v>73</v>
      </c>
      <c r="E448" s="12">
        <v>22854</v>
      </c>
      <c r="F448" s="12">
        <v>35667</v>
      </c>
      <c r="G448" s="12">
        <v>27553</v>
      </c>
      <c r="H448" s="12">
        <v>83213</v>
      </c>
      <c r="I448" s="12">
        <v>13135</v>
      </c>
      <c r="J448" s="12">
        <v>20739</v>
      </c>
      <c r="K448" s="12">
        <v>31746</v>
      </c>
      <c r="L448" s="12">
        <v>21822</v>
      </c>
      <c r="M448" s="12">
        <v>84587</v>
      </c>
      <c r="N448" s="12">
        <v>11345</v>
      </c>
      <c r="O448" s="12">
        <v>352661</v>
      </c>
    </row>
    <row r="449" spans="1:15" s="6" customFormat="1" ht="15">
      <c r="A449" s="25" t="s">
        <v>262</v>
      </c>
      <c r="B449" s="25" t="s">
        <v>361</v>
      </c>
      <c r="C449" s="25" t="s">
        <v>365</v>
      </c>
      <c r="D449" s="12">
        <v>76</v>
      </c>
      <c r="E449" s="12">
        <v>18433</v>
      </c>
      <c r="F449" s="12">
        <v>27972</v>
      </c>
      <c r="G449" s="12">
        <v>21694</v>
      </c>
      <c r="H449" s="12">
        <v>71003</v>
      </c>
      <c r="I449" s="12">
        <v>11465</v>
      </c>
      <c r="J449" s="12">
        <v>16817</v>
      </c>
      <c r="K449" s="12">
        <v>25376</v>
      </c>
      <c r="L449" s="12">
        <v>18840</v>
      </c>
      <c r="M449" s="12">
        <v>73169</v>
      </c>
      <c r="N449" s="12">
        <v>10601</v>
      </c>
      <c r="O449" s="12">
        <v>295370</v>
      </c>
    </row>
    <row r="450" spans="1:15" s="7" customFormat="1" ht="15">
      <c r="A450" s="40" t="s">
        <v>615</v>
      </c>
      <c r="B450" s="40"/>
      <c r="C450" s="40"/>
      <c r="D450" s="14"/>
      <c r="E450" s="14">
        <f>SUM(E446:E449)</f>
        <v>61450</v>
      </c>
      <c r="F450" s="14">
        <f aca="true" t="shared" si="57" ref="F450:O450">SUM(F446:F449)</f>
        <v>94553</v>
      </c>
      <c r="G450" s="14">
        <f t="shared" si="57"/>
        <v>72248</v>
      </c>
      <c r="H450" s="14">
        <f t="shared" si="57"/>
        <v>225508</v>
      </c>
      <c r="I450" s="14">
        <f t="shared" si="57"/>
        <v>35798</v>
      </c>
      <c r="J450" s="14">
        <f t="shared" si="57"/>
        <v>56100</v>
      </c>
      <c r="K450" s="14">
        <f t="shared" si="57"/>
        <v>84959</v>
      </c>
      <c r="L450" s="14">
        <f t="shared" si="57"/>
        <v>58803</v>
      </c>
      <c r="M450" s="14">
        <f t="shared" si="57"/>
        <v>230243</v>
      </c>
      <c r="N450" s="14">
        <f t="shared" si="57"/>
        <v>32244</v>
      </c>
      <c r="O450" s="14">
        <f t="shared" si="57"/>
        <v>951906</v>
      </c>
    </row>
    <row r="451" spans="1:15" s="6" customFormat="1" ht="15">
      <c r="A451" s="25" t="s">
        <v>262</v>
      </c>
      <c r="B451" s="25" t="s">
        <v>366</v>
      </c>
      <c r="C451" s="25" t="s">
        <v>367</v>
      </c>
      <c r="D451" s="12">
        <v>14</v>
      </c>
      <c r="E451" s="12">
        <v>19098</v>
      </c>
      <c r="F451" s="12">
        <v>28292</v>
      </c>
      <c r="G451" s="12">
        <v>16186</v>
      </c>
      <c r="H451" s="12">
        <v>46098</v>
      </c>
      <c r="I451" s="12">
        <v>9915</v>
      </c>
      <c r="J451" s="12">
        <v>17494</v>
      </c>
      <c r="K451" s="12">
        <v>25738</v>
      </c>
      <c r="L451" s="12">
        <v>14852</v>
      </c>
      <c r="M451" s="12">
        <v>51877</v>
      </c>
      <c r="N451" s="12">
        <v>8219</v>
      </c>
      <c r="O451" s="12">
        <v>237769</v>
      </c>
    </row>
    <row r="452" spans="1:15" s="6" customFormat="1" ht="15">
      <c r="A452" s="25" t="s">
        <v>262</v>
      </c>
      <c r="B452" s="25" t="s">
        <v>366</v>
      </c>
      <c r="C452" s="25" t="s">
        <v>368</v>
      </c>
      <c r="D452" s="12">
        <v>25</v>
      </c>
      <c r="E452" s="12">
        <v>8565</v>
      </c>
      <c r="F452" s="12">
        <v>13033</v>
      </c>
      <c r="G452" s="12">
        <v>8406</v>
      </c>
      <c r="H452" s="12">
        <v>22751</v>
      </c>
      <c r="I452" s="12">
        <v>4961</v>
      </c>
      <c r="J452" s="12">
        <v>7963</v>
      </c>
      <c r="K452" s="12">
        <v>12274</v>
      </c>
      <c r="L452" s="12">
        <v>7478</v>
      </c>
      <c r="M452" s="12">
        <v>26832</v>
      </c>
      <c r="N452" s="12">
        <v>4380</v>
      </c>
      <c r="O452" s="12">
        <v>116643</v>
      </c>
    </row>
    <row r="453" spans="1:15" s="6" customFormat="1" ht="15">
      <c r="A453" s="25" t="s">
        <v>262</v>
      </c>
      <c r="B453" s="25" t="s">
        <v>366</v>
      </c>
      <c r="C453" s="25" t="s">
        <v>369</v>
      </c>
      <c r="D453" s="12">
        <v>36</v>
      </c>
      <c r="E453" s="12">
        <v>10324</v>
      </c>
      <c r="F453" s="12">
        <v>15685</v>
      </c>
      <c r="G453" s="12">
        <v>8000</v>
      </c>
      <c r="H453" s="12">
        <v>23120</v>
      </c>
      <c r="I453" s="12">
        <v>4672</v>
      </c>
      <c r="J453" s="12">
        <v>9902</v>
      </c>
      <c r="K453" s="12">
        <v>14396</v>
      </c>
      <c r="L453" s="12">
        <v>7031</v>
      </c>
      <c r="M453" s="12">
        <v>27201</v>
      </c>
      <c r="N453" s="12">
        <v>3683</v>
      </c>
      <c r="O453" s="12">
        <v>124014</v>
      </c>
    </row>
    <row r="454" spans="1:15" s="6" customFormat="1" ht="15">
      <c r="A454" s="25" t="s">
        <v>262</v>
      </c>
      <c r="B454" s="25" t="s">
        <v>366</v>
      </c>
      <c r="C454" s="25" t="s">
        <v>370</v>
      </c>
      <c r="D454" s="12">
        <v>65</v>
      </c>
      <c r="E454" s="12">
        <v>15478</v>
      </c>
      <c r="F454" s="12">
        <v>24374</v>
      </c>
      <c r="G454" s="12">
        <v>17628</v>
      </c>
      <c r="H454" s="12">
        <v>43662</v>
      </c>
      <c r="I454" s="12">
        <v>10295</v>
      </c>
      <c r="J454" s="12">
        <v>14446</v>
      </c>
      <c r="K454" s="12">
        <v>22527</v>
      </c>
      <c r="L454" s="12">
        <v>16141</v>
      </c>
      <c r="M454" s="12">
        <v>51800</v>
      </c>
      <c r="N454" s="12">
        <v>9185</v>
      </c>
      <c r="O454" s="12">
        <v>225536</v>
      </c>
    </row>
    <row r="455" spans="1:15" s="6" customFormat="1" ht="15">
      <c r="A455" s="25" t="s">
        <v>262</v>
      </c>
      <c r="B455" s="25" t="s">
        <v>366</v>
      </c>
      <c r="C455" s="25" t="s">
        <v>371</v>
      </c>
      <c r="D455" s="12">
        <v>69</v>
      </c>
      <c r="E455" s="12">
        <v>13820</v>
      </c>
      <c r="F455" s="12">
        <v>23009</v>
      </c>
      <c r="G455" s="12">
        <v>14468</v>
      </c>
      <c r="H455" s="12">
        <v>41828</v>
      </c>
      <c r="I455" s="12">
        <v>8140</v>
      </c>
      <c r="J455" s="12">
        <v>12838</v>
      </c>
      <c r="K455" s="12">
        <v>20971</v>
      </c>
      <c r="L455" s="12">
        <v>12486</v>
      </c>
      <c r="M455" s="12">
        <v>44986</v>
      </c>
      <c r="N455" s="12">
        <v>6470</v>
      </c>
      <c r="O455" s="12">
        <v>199016</v>
      </c>
    </row>
    <row r="456" spans="1:15" s="6" customFormat="1" ht="15">
      <c r="A456" s="25" t="s">
        <v>262</v>
      </c>
      <c r="B456" s="25" t="s">
        <v>366</v>
      </c>
      <c r="C456" s="25" t="s">
        <v>372</v>
      </c>
      <c r="D456" s="12">
        <v>94</v>
      </c>
      <c r="E456" s="12">
        <v>14379</v>
      </c>
      <c r="F456" s="12">
        <v>21224</v>
      </c>
      <c r="G456" s="12">
        <v>12302</v>
      </c>
      <c r="H456" s="12">
        <v>36567</v>
      </c>
      <c r="I456" s="12">
        <v>7558</v>
      </c>
      <c r="J456" s="12">
        <v>13066</v>
      </c>
      <c r="K456" s="12">
        <v>18826</v>
      </c>
      <c r="L456" s="12">
        <v>10319</v>
      </c>
      <c r="M456" s="12">
        <v>39451</v>
      </c>
      <c r="N456" s="12">
        <v>5630</v>
      </c>
      <c r="O456" s="12">
        <v>179322</v>
      </c>
    </row>
    <row r="457" spans="1:15" s="7" customFormat="1" ht="15">
      <c r="A457" s="40" t="s">
        <v>614</v>
      </c>
      <c r="B457" s="40"/>
      <c r="C457" s="40"/>
      <c r="D457" s="14"/>
      <c r="E457" s="14">
        <f>SUM(E451:E456)</f>
        <v>81664</v>
      </c>
      <c r="F457" s="14">
        <f aca="true" t="shared" si="58" ref="F457:O457">SUM(F451:F456)</f>
        <v>125617</v>
      </c>
      <c r="G457" s="14">
        <f t="shared" si="58"/>
        <v>76990</v>
      </c>
      <c r="H457" s="14">
        <f t="shared" si="58"/>
        <v>214026</v>
      </c>
      <c r="I457" s="14">
        <f t="shared" si="58"/>
        <v>45541</v>
      </c>
      <c r="J457" s="14">
        <f t="shared" si="58"/>
        <v>75709</v>
      </c>
      <c r="K457" s="14">
        <f t="shared" si="58"/>
        <v>114732</v>
      </c>
      <c r="L457" s="14">
        <f t="shared" si="58"/>
        <v>68307</v>
      </c>
      <c r="M457" s="14">
        <f t="shared" si="58"/>
        <v>242147</v>
      </c>
      <c r="N457" s="14">
        <f t="shared" si="58"/>
        <v>37567</v>
      </c>
      <c r="O457" s="14">
        <f t="shared" si="58"/>
        <v>1082300</v>
      </c>
    </row>
    <row r="458" spans="1:15" s="6" customFormat="1" ht="15">
      <c r="A458" s="25" t="s">
        <v>262</v>
      </c>
      <c r="B458" s="25" t="s">
        <v>373</v>
      </c>
      <c r="C458" s="25" t="s">
        <v>374</v>
      </c>
      <c r="D458" s="12">
        <v>40</v>
      </c>
      <c r="E458" s="12">
        <v>20308</v>
      </c>
      <c r="F458" s="12">
        <v>30318</v>
      </c>
      <c r="G458" s="12">
        <v>20327</v>
      </c>
      <c r="H458" s="12">
        <v>55095</v>
      </c>
      <c r="I458" s="12">
        <v>11510</v>
      </c>
      <c r="J458" s="12">
        <v>18665</v>
      </c>
      <c r="K458" s="12">
        <v>27205</v>
      </c>
      <c r="L458" s="12">
        <v>16912</v>
      </c>
      <c r="M458" s="12">
        <v>62169</v>
      </c>
      <c r="N458" s="12">
        <v>9287</v>
      </c>
      <c r="O458" s="12">
        <v>271796</v>
      </c>
    </row>
    <row r="459" spans="1:15" s="6" customFormat="1" ht="15">
      <c r="A459" s="25" t="s">
        <v>262</v>
      </c>
      <c r="B459" s="25" t="s">
        <v>373</v>
      </c>
      <c r="C459" s="25" t="s">
        <v>375</v>
      </c>
      <c r="D459" s="12">
        <v>54</v>
      </c>
      <c r="E459" s="12">
        <v>22826</v>
      </c>
      <c r="F459" s="12">
        <v>35164</v>
      </c>
      <c r="G459" s="12">
        <v>25177</v>
      </c>
      <c r="H459" s="12">
        <v>74704</v>
      </c>
      <c r="I459" s="12">
        <v>13229</v>
      </c>
      <c r="J459" s="12">
        <v>20544</v>
      </c>
      <c r="K459" s="12">
        <v>31501</v>
      </c>
      <c r="L459" s="12">
        <v>21132</v>
      </c>
      <c r="M459" s="12">
        <v>77747</v>
      </c>
      <c r="N459" s="12">
        <v>9996</v>
      </c>
      <c r="O459" s="12">
        <v>332020</v>
      </c>
    </row>
    <row r="460" spans="1:15" s="6" customFormat="1" ht="15">
      <c r="A460" s="25" t="s">
        <v>262</v>
      </c>
      <c r="B460" s="25" t="s">
        <v>373</v>
      </c>
      <c r="C460" s="25" t="s">
        <v>376</v>
      </c>
      <c r="D460" s="12">
        <v>80</v>
      </c>
      <c r="E460" s="12">
        <v>15646</v>
      </c>
      <c r="F460" s="12">
        <v>22664</v>
      </c>
      <c r="G460" s="12">
        <v>16535</v>
      </c>
      <c r="H460" s="12">
        <v>47127</v>
      </c>
      <c r="I460" s="12">
        <v>8261</v>
      </c>
      <c r="J460" s="12">
        <v>14493</v>
      </c>
      <c r="K460" s="12">
        <v>20335</v>
      </c>
      <c r="L460" s="12">
        <v>14332</v>
      </c>
      <c r="M460" s="12">
        <v>51754</v>
      </c>
      <c r="N460" s="12">
        <v>6948</v>
      </c>
      <c r="O460" s="12">
        <v>218095</v>
      </c>
    </row>
    <row r="461" spans="1:15" s="6" customFormat="1" ht="15">
      <c r="A461" s="25" t="s">
        <v>262</v>
      </c>
      <c r="B461" s="25" t="s">
        <v>373</v>
      </c>
      <c r="C461" s="25" t="s">
        <v>377</v>
      </c>
      <c r="D461" s="12">
        <v>87</v>
      </c>
      <c r="E461" s="12">
        <v>23057</v>
      </c>
      <c r="F461" s="12">
        <v>35515</v>
      </c>
      <c r="G461" s="12">
        <v>22994</v>
      </c>
      <c r="H461" s="12">
        <v>69027</v>
      </c>
      <c r="I461" s="12">
        <v>14532</v>
      </c>
      <c r="J461" s="12">
        <v>21551</v>
      </c>
      <c r="K461" s="12">
        <v>31663</v>
      </c>
      <c r="L461" s="12">
        <v>19853</v>
      </c>
      <c r="M461" s="12">
        <v>75836</v>
      </c>
      <c r="N461" s="12">
        <v>10410</v>
      </c>
      <c r="O461" s="12">
        <v>324438</v>
      </c>
    </row>
    <row r="462" spans="1:15" s="7" customFormat="1" ht="15">
      <c r="A462" s="40" t="s">
        <v>613</v>
      </c>
      <c r="B462" s="40"/>
      <c r="C462" s="40"/>
      <c r="D462" s="14"/>
      <c r="E462" s="14">
        <f>SUM(E458:E461)</f>
        <v>81837</v>
      </c>
      <c r="F462" s="14">
        <f aca="true" t="shared" si="59" ref="F462:O462">SUM(F458:F461)</f>
        <v>123661</v>
      </c>
      <c r="G462" s="14">
        <f t="shared" si="59"/>
        <v>85033</v>
      </c>
      <c r="H462" s="14">
        <f t="shared" si="59"/>
        <v>245953</v>
      </c>
      <c r="I462" s="14">
        <f t="shared" si="59"/>
        <v>47532</v>
      </c>
      <c r="J462" s="14">
        <f t="shared" si="59"/>
        <v>75253</v>
      </c>
      <c r="K462" s="14">
        <f t="shared" si="59"/>
        <v>110704</v>
      </c>
      <c r="L462" s="14">
        <f t="shared" si="59"/>
        <v>72229</v>
      </c>
      <c r="M462" s="14">
        <f t="shared" si="59"/>
        <v>267506</v>
      </c>
      <c r="N462" s="14">
        <f t="shared" si="59"/>
        <v>36641</v>
      </c>
      <c r="O462" s="14">
        <f t="shared" si="59"/>
        <v>1146349</v>
      </c>
    </row>
    <row r="463" spans="1:15" s="6" customFormat="1" ht="15">
      <c r="A463" s="25" t="s">
        <v>262</v>
      </c>
      <c r="B463" s="25" t="s">
        <v>378</v>
      </c>
      <c r="C463" s="25" t="s">
        <v>379</v>
      </c>
      <c r="D463" s="12">
        <v>32</v>
      </c>
      <c r="E463" s="12">
        <v>23352</v>
      </c>
      <c r="F463" s="12">
        <v>32948</v>
      </c>
      <c r="G463" s="12">
        <v>24219</v>
      </c>
      <c r="H463" s="12">
        <v>72499</v>
      </c>
      <c r="I463" s="12">
        <v>11792</v>
      </c>
      <c r="J463" s="12">
        <v>21415</v>
      </c>
      <c r="K463" s="12">
        <v>29797</v>
      </c>
      <c r="L463" s="12">
        <v>20458</v>
      </c>
      <c r="M463" s="12">
        <v>75701</v>
      </c>
      <c r="N463" s="12">
        <v>9753</v>
      </c>
      <c r="O463" s="12">
        <v>321934</v>
      </c>
    </row>
    <row r="464" spans="1:15" s="6" customFormat="1" ht="15">
      <c r="A464" s="25" t="s">
        <v>262</v>
      </c>
      <c r="B464" s="25" t="s">
        <v>378</v>
      </c>
      <c r="C464" s="25" t="s">
        <v>380</v>
      </c>
      <c r="D464" s="12">
        <v>43</v>
      </c>
      <c r="E464" s="12">
        <v>15484</v>
      </c>
      <c r="F464" s="12">
        <v>23876</v>
      </c>
      <c r="G464" s="12">
        <v>17682</v>
      </c>
      <c r="H464" s="12">
        <v>48160</v>
      </c>
      <c r="I464" s="12">
        <v>9213</v>
      </c>
      <c r="J464" s="12">
        <v>13927</v>
      </c>
      <c r="K464" s="12">
        <v>21409</v>
      </c>
      <c r="L464" s="12">
        <v>15168</v>
      </c>
      <c r="M464" s="12">
        <v>55634</v>
      </c>
      <c r="N464" s="12">
        <v>8094</v>
      </c>
      <c r="O464" s="12">
        <v>228647</v>
      </c>
    </row>
    <row r="465" spans="1:15" s="6" customFormat="1" ht="15">
      <c r="A465" s="25" t="s">
        <v>262</v>
      </c>
      <c r="B465" s="25" t="s">
        <v>378</v>
      </c>
      <c r="C465" s="25" t="s">
        <v>381</v>
      </c>
      <c r="D465" s="12">
        <v>51</v>
      </c>
      <c r="E465" s="12">
        <v>16268</v>
      </c>
      <c r="F465" s="12">
        <v>23386</v>
      </c>
      <c r="G465" s="12">
        <v>16951</v>
      </c>
      <c r="H465" s="12">
        <v>49686</v>
      </c>
      <c r="I465" s="12">
        <v>8990</v>
      </c>
      <c r="J465" s="12">
        <v>14906</v>
      </c>
      <c r="K465" s="12">
        <v>21085</v>
      </c>
      <c r="L465" s="12">
        <v>14915</v>
      </c>
      <c r="M465" s="12">
        <v>52896</v>
      </c>
      <c r="N465" s="12">
        <v>7942</v>
      </c>
      <c r="O465" s="12">
        <v>227025</v>
      </c>
    </row>
    <row r="466" spans="1:15" s="6" customFormat="1" ht="15">
      <c r="A466" s="25" t="s">
        <v>262</v>
      </c>
      <c r="B466" s="25" t="s">
        <v>378</v>
      </c>
      <c r="C466" s="25" t="s">
        <v>382</v>
      </c>
      <c r="D466" s="12">
        <v>58</v>
      </c>
      <c r="E466" s="12">
        <v>20416</v>
      </c>
      <c r="F466" s="12">
        <v>30709</v>
      </c>
      <c r="G466" s="12">
        <v>21792</v>
      </c>
      <c r="H466" s="12">
        <v>62523</v>
      </c>
      <c r="I466" s="12">
        <v>10844</v>
      </c>
      <c r="J466" s="12">
        <v>18934</v>
      </c>
      <c r="K466" s="12">
        <v>27294</v>
      </c>
      <c r="L466" s="12">
        <v>18274</v>
      </c>
      <c r="M466" s="12">
        <v>68209</v>
      </c>
      <c r="N466" s="12">
        <v>9210</v>
      </c>
      <c r="O466" s="12">
        <v>288205</v>
      </c>
    </row>
    <row r="467" spans="1:15" s="6" customFormat="1" ht="15">
      <c r="A467" s="25" t="s">
        <v>262</v>
      </c>
      <c r="B467" s="25" t="s">
        <v>378</v>
      </c>
      <c r="C467" s="25" t="s">
        <v>383</v>
      </c>
      <c r="D467" s="12">
        <v>91</v>
      </c>
      <c r="E467" s="12">
        <v>7146</v>
      </c>
      <c r="F467" s="12">
        <v>10655</v>
      </c>
      <c r="G467" s="12">
        <v>7561</v>
      </c>
      <c r="H467" s="12">
        <v>22928</v>
      </c>
      <c r="I467" s="12">
        <v>3725</v>
      </c>
      <c r="J467" s="12">
        <v>6564</v>
      </c>
      <c r="K467" s="12">
        <v>9623</v>
      </c>
      <c r="L467" s="12">
        <v>6202</v>
      </c>
      <c r="M467" s="12">
        <v>21860</v>
      </c>
      <c r="N467" s="12">
        <v>3198</v>
      </c>
      <c r="O467" s="12">
        <v>99462</v>
      </c>
    </row>
    <row r="468" spans="1:15" s="7" customFormat="1" ht="15">
      <c r="A468" s="40" t="s">
        <v>611</v>
      </c>
      <c r="B468" s="40"/>
      <c r="C468" s="40"/>
      <c r="D468" s="14"/>
      <c r="E468" s="14">
        <f>SUM(E463:E467)</f>
        <v>82666</v>
      </c>
      <c r="F468" s="14">
        <f aca="true" t="shared" si="60" ref="F468:O468">SUM(F463:F467)</f>
        <v>121574</v>
      </c>
      <c r="G468" s="14">
        <f t="shared" si="60"/>
        <v>88205</v>
      </c>
      <c r="H468" s="14">
        <f t="shared" si="60"/>
        <v>255796</v>
      </c>
      <c r="I468" s="14">
        <f t="shared" si="60"/>
        <v>44564</v>
      </c>
      <c r="J468" s="14">
        <f t="shared" si="60"/>
        <v>75746</v>
      </c>
      <c r="K468" s="14">
        <f t="shared" si="60"/>
        <v>109208</v>
      </c>
      <c r="L468" s="14">
        <f t="shared" si="60"/>
        <v>75017</v>
      </c>
      <c r="M468" s="14">
        <f t="shared" si="60"/>
        <v>274300</v>
      </c>
      <c r="N468" s="14">
        <f t="shared" si="60"/>
        <v>38197</v>
      </c>
      <c r="O468" s="14">
        <f t="shared" si="60"/>
        <v>1165273</v>
      </c>
    </row>
    <row r="469" spans="1:15" s="8" customFormat="1" ht="15">
      <c r="A469" s="41" t="s">
        <v>612</v>
      </c>
      <c r="B469" s="41"/>
      <c r="C469" s="41"/>
      <c r="D469" s="17"/>
      <c r="E469" s="17">
        <f>+E468+E462+E457+E450+E445+E436+E424+E413+E399+E386+E380+E372+E365+E359+E352+E344+E338</f>
        <v>2558624</v>
      </c>
      <c r="F469" s="17">
        <f aca="true" t="shared" si="61" ref="F469:O469">+F468+F462+F457+F450+F445+F436+F424+F413+F399+F386+F380+F372+F365+F359+F352+F344+F338</f>
        <v>3640898</v>
      </c>
      <c r="G469" s="17">
        <f t="shared" si="61"/>
        <v>2737502</v>
      </c>
      <c r="H469" s="17">
        <f t="shared" si="61"/>
        <v>10104679</v>
      </c>
      <c r="I469" s="17">
        <f t="shared" si="61"/>
        <v>1320754</v>
      </c>
      <c r="J469" s="17">
        <f t="shared" si="61"/>
        <v>2364127</v>
      </c>
      <c r="K469" s="17">
        <f t="shared" si="61"/>
        <v>3294788</v>
      </c>
      <c r="L469" s="17">
        <f t="shared" si="61"/>
        <v>2306809</v>
      </c>
      <c r="M469" s="17">
        <f t="shared" si="61"/>
        <v>9642528</v>
      </c>
      <c r="N469" s="17">
        <f t="shared" si="61"/>
        <v>1074007</v>
      </c>
      <c r="O469" s="17">
        <f t="shared" si="61"/>
        <v>39044716</v>
      </c>
    </row>
    <row r="470" spans="1:15" s="6" customFormat="1" ht="15">
      <c r="A470" s="25" t="s">
        <v>166</v>
      </c>
      <c r="B470" s="25" t="s">
        <v>167</v>
      </c>
      <c r="C470" s="25" t="s">
        <v>168</v>
      </c>
      <c r="D470" s="22" t="s">
        <v>657</v>
      </c>
      <c r="E470" s="12">
        <v>2644</v>
      </c>
      <c r="F470" s="12">
        <v>3892</v>
      </c>
      <c r="G470" s="12">
        <v>2506</v>
      </c>
      <c r="H470" s="12">
        <v>9321</v>
      </c>
      <c r="I470" s="12">
        <v>927</v>
      </c>
      <c r="J470" s="12">
        <v>2286</v>
      </c>
      <c r="K470" s="12">
        <v>3432</v>
      </c>
      <c r="L470" s="12">
        <v>1984</v>
      </c>
      <c r="M470" s="12">
        <v>7743</v>
      </c>
      <c r="N470" s="12">
        <v>529</v>
      </c>
      <c r="O470" s="12">
        <v>35264</v>
      </c>
    </row>
    <row r="471" spans="1:15" s="6" customFormat="1" ht="15">
      <c r="A471" s="25" t="s">
        <v>166</v>
      </c>
      <c r="B471" s="25" t="s">
        <v>167</v>
      </c>
      <c r="C471" s="25" t="s">
        <v>169</v>
      </c>
      <c r="D471" s="12">
        <v>14</v>
      </c>
      <c r="E471" s="12">
        <v>4169</v>
      </c>
      <c r="F471" s="12">
        <v>6279</v>
      </c>
      <c r="G471" s="12">
        <v>4986</v>
      </c>
      <c r="H471" s="12">
        <v>21701</v>
      </c>
      <c r="I471" s="12">
        <v>1891</v>
      </c>
      <c r="J471" s="12">
        <v>3886</v>
      </c>
      <c r="K471" s="12">
        <v>5242</v>
      </c>
      <c r="L471" s="12">
        <v>3808</v>
      </c>
      <c r="M471" s="12">
        <v>15427</v>
      </c>
      <c r="N471" s="12">
        <v>1304</v>
      </c>
      <c r="O471" s="12">
        <v>68693</v>
      </c>
    </row>
    <row r="472" spans="1:15" s="6" customFormat="1" ht="15">
      <c r="A472" s="25" t="s">
        <v>166</v>
      </c>
      <c r="B472" s="25" t="s">
        <v>167</v>
      </c>
      <c r="C472" s="25" t="s">
        <v>170</v>
      </c>
      <c r="D472" s="12">
        <v>51</v>
      </c>
      <c r="E472" s="12">
        <v>6638</v>
      </c>
      <c r="F472" s="12">
        <v>8321</v>
      </c>
      <c r="G472" s="12">
        <v>4978</v>
      </c>
      <c r="H472" s="12">
        <v>19384</v>
      </c>
      <c r="I472" s="12">
        <v>2372</v>
      </c>
      <c r="J472" s="12">
        <v>6105</v>
      </c>
      <c r="K472" s="12">
        <v>7579</v>
      </c>
      <c r="L472" s="12">
        <v>4242</v>
      </c>
      <c r="M472" s="12">
        <v>17522</v>
      </c>
      <c r="N472" s="12">
        <v>1347</v>
      </c>
      <c r="O472" s="12">
        <v>78488</v>
      </c>
    </row>
    <row r="473" spans="1:15" s="6" customFormat="1" ht="15">
      <c r="A473" s="25" t="s">
        <v>166</v>
      </c>
      <c r="B473" s="25" t="s">
        <v>167</v>
      </c>
      <c r="C473" s="25" t="s">
        <v>171</v>
      </c>
      <c r="D473" s="12">
        <v>73</v>
      </c>
      <c r="E473" s="12">
        <v>4109</v>
      </c>
      <c r="F473" s="12">
        <v>5416</v>
      </c>
      <c r="G473" s="12">
        <v>3457</v>
      </c>
      <c r="H473" s="12">
        <v>11726</v>
      </c>
      <c r="I473" s="12">
        <v>1321</v>
      </c>
      <c r="J473" s="12">
        <v>3930</v>
      </c>
      <c r="K473" s="12">
        <v>5003</v>
      </c>
      <c r="L473" s="12">
        <v>2944</v>
      </c>
      <c r="M473" s="12">
        <v>10606</v>
      </c>
      <c r="N473" s="12">
        <v>953</v>
      </c>
      <c r="O473" s="12">
        <v>49465</v>
      </c>
    </row>
    <row r="474" spans="1:15" s="6" customFormat="1" ht="15">
      <c r="A474" s="25" t="s">
        <v>166</v>
      </c>
      <c r="B474" s="25" t="s">
        <v>167</v>
      </c>
      <c r="C474" s="25" t="s">
        <v>172</v>
      </c>
      <c r="D474" s="12">
        <v>89</v>
      </c>
      <c r="E474" s="12">
        <v>1571</v>
      </c>
      <c r="F474" s="12">
        <v>2193</v>
      </c>
      <c r="G474" s="12">
        <v>1412</v>
      </c>
      <c r="H474" s="12">
        <v>6264</v>
      </c>
      <c r="I474" s="12">
        <v>803</v>
      </c>
      <c r="J474" s="12">
        <v>1343</v>
      </c>
      <c r="K474" s="12">
        <v>1885</v>
      </c>
      <c r="L474" s="12">
        <v>1299</v>
      </c>
      <c r="M474" s="12">
        <v>5310</v>
      </c>
      <c r="N474" s="12">
        <v>549</v>
      </c>
      <c r="O474" s="12">
        <v>22629</v>
      </c>
    </row>
    <row r="475" spans="1:15" s="6" customFormat="1" ht="15">
      <c r="A475" s="25" t="s">
        <v>166</v>
      </c>
      <c r="B475" s="25" t="s">
        <v>167</v>
      </c>
      <c r="C475" s="25" t="s">
        <v>173</v>
      </c>
      <c r="D475" s="12">
        <v>91</v>
      </c>
      <c r="E475" s="12">
        <v>1695</v>
      </c>
      <c r="F475" s="12">
        <v>2606</v>
      </c>
      <c r="G475" s="12">
        <v>1793</v>
      </c>
      <c r="H475" s="12">
        <v>7478</v>
      </c>
      <c r="I475" s="12">
        <v>842</v>
      </c>
      <c r="J475" s="12">
        <v>1406</v>
      </c>
      <c r="K475" s="12">
        <v>2437</v>
      </c>
      <c r="L475" s="12">
        <v>1588</v>
      </c>
      <c r="M475" s="12">
        <v>6235</v>
      </c>
      <c r="N475" s="12">
        <v>509</v>
      </c>
      <c r="O475" s="12">
        <v>26589</v>
      </c>
    </row>
    <row r="476" spans="1:15" s="6" customFormat="1" ht="15">
      <c r="A476" s="25" t="s">
        <v>166</v>
      </c>
      <c r="B476" s="25" t="s">
        <v>167</v>
      </c>
      <c r="C476" s="25" t="s">
        <v>174</v>
      </c>
      <c r="D476" s="12">
        <v>95</v>
      </c>
      <c r="E476" s="12">
        <v>1216</v>
      </c>
      <c r="F476" s="12">
        <v>1773</v>
      </c>
      <c r="G476" s="12">
        <v>1064</v>
      </c>
      <c r="H476" s="12">
        <v>4863</v>
      </c>
      <c r="I476" s="12">
        <v>522</v>
      </c>
      <c r="J476" s="12">
        <v>1119</v>
      </c>
      <c r="K476" s="12">
        <v>1522</v>
      </c>
      <c r="L476" s="12">
        <v>886</v>
      </c>
      <c r="M476" s="12">
        <v>3693</v>
      </c>
      <c r="N476" s="12">
        <v>334</v>
      </c>
      <c r="O476" s="12">
        <v>16992</v>
      </c>
    </row>
    <row r="477" spans="1:15" s="7" customFormat="1" ht="15">
      <c r="A477" s="40" t="s">
        <v>610</v>
      </c>
      <c r="B477" s="40"/>
      <c r="C477" s="40"/>
      <c r="D477" s="14"/>
      <c r="E477" s="14">
        <f>SUM(E470:E476)</f>
        <v>22042</v>
      </c>
      <c r="F477" s="14">
        <f aca="true" t="shared" si="62" ref="F477:O477">SUM(F470:F476)</f>
        <v>30480</v>
      </c>
      <c r="G477" s="14">
        <f t="shared" si="62"/>
        <v>20196</v>
      </c>
      <c r="H477" s="14">
        <f t="shared" si="62"/>
        <v>80737</v>
      </c>
      <c r="I477" s="14">
        <f t="shared" si="62"/>
        <v>8678</v>
      </c>
      <c r="J477" s="14">
        <f t="shared" si="62"/>
        <v>20075</v>
      </c>
      <c r="K477" s="14">
        <f t="shared" si="62"/>
        <v>27100</v>
      </c>
      <c r="L477" s="14">
        <f t="shared" si="62"/>
        <v>16751</v>
      </c>
      <c r="M477" s="14">
        <f t="shared" si="62"/>
        <v>66536</v>
      </c>
      <c r="N477" s="14">
        <f t="shared" si="62"/>
        <v>5525</v>
      </c>
      <c r="O477" s="14">
        <f t="shared" si="62"/>
        <v>298120</v>
      </c>
    </row>
    <row r="478" spans="1:15" s="6" customFormat="1" ht="15">
      <c r="A478" s="25" t="s">
        <v>166</v>
      </c>
      <c r="B478" s="25" t="s">
        <v>231</v>
      </c>
      <c r="C478" s="25" t="s">
        <v>232</v>
      </c>
      <c r="D478" s="12">
        <v>43</v>
      </c>
      <c r="E478" s="12">
        <v>6982</v>
      </c>
      <c r="F478" s="12">
        <v>10121</v>
      </c>
      <c r="G478" s="12">
        <v>5756</v>
      </c>
      <c r="H478" s="12">
        <v>22611</v>
      </c>
      <c r="I478" s="12">
        <v>3127</v>
      </c>
      <c r="J478" s="12">
        <v>6360</v>
      </c>
      <c r="K478" s="12">
        <v>9118</v>
      </c>
      <c r="L478" s="12">
        <v>5082</v>
      </c>
      <c r="M478" s="12">
        <v>21161</v>
      </c>
      <c r="N478" s="12">
        <v>2425</v>
      </c>
      <c r="O478" s="12">
        <v>92743</v>
      </c>
    </row>
    <row r="479" spans="1:15" s="6" customFormat="1" ht="15">
      <c r="A479" s="25" t="s">
        <v>166</v>
      </c>
      <c r="B479" s="25" t="s">
        <v>231</v>
      </c>
      <c r="C479" s="25" t="s">
        <v>233</v>
      </c>
      <c r="D479" s="12">
        <v>49</v>
      </c>
      <c r="E479" s="12">
        <v>6344</v>
      </c>
      <c r="F479" s="12">
        <v>8964</v>
      </c>
      <c r="G479" s="12">
        <v>6143</v>
      </c>
      <c r="H479" s="12">
        <v>26364</v>
      </c>
      <c r="I479" s="12">
        <v>2565</v>
      </c>
      <c r="J479" s="12">
        <v>5673</v>
      </c>
      <c r="K479" s="12">
        <v>8055</v>
      </c>
      <c r="L479" s="12">
        <v>5252</v>
      </c>
      <c r="M479" s="12">
        <v>21148</v>
      </c>
      <c r="N479" s="12">
        <v>1872</v>
      </c>
      <c r="O479" s="12">
        <v>92380</v>
      </c>
    </row>
    <row r="480" spans="1:15" s="6" customFormat="1" ht="15">
      <c r="A480" s="25" t="s">
        <v>166</v>
      </c>
      <c r="B480" s="25" t="s">
        <v>231</v>
      </c>
      <c r="C480" s="25" t="s">
        <v>234</v>
      </c>
      <c r="D480" s="12">
        <v>61</v>
      </c>
      <c r="E480" s="12">
        <v>1783</v>
      </c>
      <c r="F480" s="12">
        <v>2399</v>
      </c>
      <c r="G480" s="12">
        <v>1305</v>
      </c>
      <c r="H480" s="12">
        <v>5428</v>
      </c>
      <c r="I480" s="12">
        <v>681</v>
      </c>
      <c r="J480" s="12">
        <v>1574</v>
      </c>
      <c r="K480" s="12">
        <v>2065</v>
      </c>
      <c r="L480" s="12">
        <v>1102</v>
      </c>
      <c r="M480" s="12">
        <v>4934</v>
      </c>
      <c r="N480" s="12">
        <v>474</v>
      </c>
      <c r="O480" s="12">
        <v>21745</v>
      </c>
    </row>
    <row r="481" spans="1:15" s="6" customFormat="1" ht="15">
      <c r="A481" s="25" t="s">
        <v>166</v>
      </c>
      <c r="B481" s="25" t="s">
        <v>231</v>
      </c>
      <c r="C481" s="25" t="s">
        <v>235</v>
      </c>
      <c r="D481" s="12">
        <v>65</v>
      </c>
      <c r="E481" s="12">
        <v>3135</v>
      </c>
      <c r="F481" s="12">
        <v>4353</v>
      </c>
      <c r="G481" s="12">
        <v>2933</v>
      </c>
      <c r="H481" s="12">
        <v>11845</v>
      </c>
      <c r="I481" s="12">
        <v>1372</v>
      </c>
      <c r="J481" s="12">
        <v>2838</v>
      </c>
      <c r="K481" s="12">
        <v>3853</v>
      </c>
      <c r="L481" s="12">
        <v>2455</v>
      </c>
      <c r="M481" s="12">
        <v>10328</v>
      </c>
      <c r="N481" s="12">
        <v>974</v>
      </c>
      <c r="O481" s="12">
        <v>44086</v>
      </c>
    </row>
    <row r="482" spans="1:15" s="6" customFormat="1" ht="15">
      <c r="A482" s="25" t="s">
        <v>166</v>
      </c>
      <c r="B482" s="25" t="s">
        <v>231</v>
      </c>
      <c r="C482" s="25" t="s">
        <v>236</v>
      </c>
      <c r="D482" s="12">
        <v>67</v>
      </c>
      <c r="E482" s="12">
        <v>4342</v>
      </c>
      <c r="F482" s="12">
        <v>5604</v>
      </c>
      <c r="G482" s="12">
        <v>2997</v>
      </c>
      <c r="H482" s="12">
        <v>11249</v>
      </c>
      <c r="I482" s="12">
        <v>1714</v>
      </c>
      <c r="J482" s="12">
        <v>4081</v>
      </c>
      <c r="K482" s="12">
        <v>5297</v>
      </c>
      <c r="L482" s="12">
        <v>2592</v>
      </c>
      <c r="M482" s="12">
        <v>11093</v>
      </c>
      <c r="N482" s="12">
        <v>1092</v>
      </c>
      <c r="O482" s="12">
        <v>50061</v>
      </c>
    </row>
    <row r="483" spans="1:15" s="6" customFormat="1" ht="15">
      <c r="A483" s="25" t="s">
        <v>166</v>
      </c>
      <c r="B483" s="25" t="s">
        <v>231</v>
      </c>
      <c r="C483" s="25" t="s">
        <v>237</v>
      </c>
      <c r="D483" s="12">
        <v>70</v>
      </c>
      <c r="E483" s="12">
        <v>8795</v>
      </c>
      <c r="F483" s="12">
        <v>11688</v>
      </c>
      <c r="G483" s="12">
        <v>6612</v>
      </c>
      <c r="H483" s="12">
        <v>24564</v>
      </c>
      <c r="I483" s="12">
        <v>3711</v>
      </c>
      <c r="J483" s="12">
        <v>8433</v>
      </c>
      <c r="K483" s="12">
        <v>10942</v>
      </c>
      <c r="L483" s="12">
        <v>5229</v>
      </c>
      <c r="M483" s="12">
        <v>23590</v>
      </c>
      <c r="N483" s="12">
        <v>2758</v>
      </c>
      <c r="O483" s="12">
        <v>106322</v>
      </c>
    </row>
    <row r="484" spans="1:15" s="6" customFormat="1" ht="15">
      <c r="A484" s="25" t="s">
        <v>166</v>
      </c>
      <c r="B484" s="25" t="s">
        <v>231</v>
      </c>
      <c r="C484" s="25" t="s">
        <v>238</v>
      </c>
      <c r="D484" s="12">
        <v>77</v>
      </c>
      <c r="E484" s="12">
        <v>4451</v>
      </c>
      <c r="F484" s="12">
        <v>6813</v>
      </c>
      <c r="G484" s="12">
        <v>4055</v>
      </c>
      <c r="H484" s="12">
        <v>16264</v>
      </c>
      <c r="I484" s="12">
        <v>2280</v>
      </c>
      <c r="J484" s="12">
        <v>4077</v>
      </c>
      <c r="K484" s="12">
        <v>6157</v>
      </c>
      <c r="L484" s="12">
        <v>3722</v>
      </c>
      <c r="M484" s="12">
        <v>14911</v>
      </c>
      <c r="N484" s="12">
        <v>1780</v>
      </c>
      <c r="O484" s="12">
        <v>64510</v>
      </c>
    </row>
    <row r="485" spans="1:15" s="6" customFormat="1" ht="15">
      <c r="A485" s="25" t="s">
        <v>166</v>
      </c>
      <c r="B485" s="25" t="s">
        <v>231</v>
      </c>
      <c r="C485" s="25" t="s">
        <v>239</v>
      </c>
      <c r="D485" s="12">
        <v>80</v>
      </c>
      <c r="E485" s="12">
        <v>4410</v>
      </c>
      <c r="F485" s="12">
        <v>5716</v>
      </c>
      <c r="G485" s="12">
        <v>3465</v>
      </c>
      <c r="H485" s="12">
        <v>12798</v>
      </c>
      <c r="I485" s="12">
        <v>1875</v>
      </c>
      <c r="J485" s="12">
        <v>3888</v>
      </c>
      <c r="K485" s="12">
        <v>5122</v>
      </c>
      <c r="L485" s="12">
        <v>3069</v>
      </c>
      <c r="M485" s="12">
        <v>12112</v>
      </c>
      <c r="N485" s="12">
        <v>1362</v>
      </c>
      <c r="O485" s="12">
        <v>53817</v>
      </c>
    </row>
    <row r="486" spans="1:15" s="7" customFormat="1" ht="15">
      <c r="A486" s="40" t="s">
        <v>609</v>
      </c>
      <c r="B486" s="40"/>
      <c r="C486" s="40"/>
      <c r="D486" s="14"/>
      <c r="E486" s="14">
        <f>SUM(E478:E485)</f>
        <v>40242</v>
      </c>
      <c r="F486" s="14">
        <f aca="true" t="shared" si="63" ref="F486:O486">SUM(F478:F485)</f>
        <v>55658</v>
      </c>
      <c r="G486" s="14">
        <f t="shared" si="63"/>
        <v>33266</v>
      </c>
      <c r="H486" s="14">
        <f t="shared" si="63"/>
        <v>131123</v>
      </c>
      <c r="I486" s="14">
        <f t="shared" si="63"/>
        <v>17325</v>
      </c>
      <c r="J486" s="14">
        <f t="shared" si="63"/>
        <v>36924</v>
      </c>
      <c r="K486" s="14">
        <f t="shared" si="63"/>
        <v>50609</v>
      </c>
      <c r="L486" s="14">
        <f t="shared" si="63"/>
        <v>28503</v>
      </c>
      <c r="M486" s="14">
        <f t="shared" si="63"/>
        <v>119277</v>
      </c>
      <c r="N486" s="14">
        <f t="shared" si="63"/>
        <v>12737</v>
      </c>
      <c r="O486" s="14">
        <f t="shared" si="63"/>
        <v>525664</v>
      </c>
    </row>
    <row r="487" spans="1:15" s="6" customFormat="1" ht="15">
      <c r="A487" s="25" t="s">
        <v>166</v>
      </c>
      <c r="B487" s="25" t="s">
        <v>251</v>
      </c>
      <c r="C487" s="25" t="s">
        <v>252</v>
      </c>
      <c r="D487" s="22" t="s">
        <v>655</v>
      </c>
      <c r="E487" s="12">
        <v>5608</v>
      </c>
      <c r="F487" s="12">
        <v>8307</v>
      </c>
      <c r="G487" s="12">
        <v>5048</v>
      </c>
      <c r="H487" s="12">
        <v>20429</v>
      </c>
      <c r="I487" s="12">
        <v>2664</v>
      </c>
      <c r="J487" s="12">
        <v>4955</v>
      </c>
      <c r="K487" s="12">
        <v>7226</v>
      </c>
      <c r="L487" s="12">
        <v>4381</v>
      </c>
      <c r="M487" s="12">
        <v>17955</v>
      </c>
      <c r="N487" s="12">
        <v>1946</v>
      </c>
      <c r="O487" s="12">
        <v>78519</v>
      </c>
    </row>
    <row r="488" spans="1:15" s="6" customFormat="1" ht="15">
      <c r="A488" s="25" t="s">
        <v>166</v>
      </c>
      <c r="B488" s="25" t="s">
        <v>251</v>
      </c>
      <c r="C488" s="25" t="s">
        <v>253</v>
      </c>
      <c r="D488" s="12">
        <v>21</v>
      </c>
      <c r="E488" s="12">
        <v>3020</v>
      </c>
      <c r="F488" s="12">
        <v>4484</v>
      </c>
      <c r="G488" s="12">
        <v>2357</v>
      </c>
      <c r="H488" s="12">
        <v>10724</v>
      </c>
      <c r="I488" s="12">
        <v>1307</v>
      </c>
      <c r="J488" s="12">
        <v>2610</v>
      </c>
      <c r="K488" s="12">
        <v>3787</v>
      </c>
      <c r="L488" s="12">
        <v>1863</v>
      </c>
      <c r="M488" s="12">
        <v>8779</v>
      </c>
      <c r="N488" s="12">
        <v>850</v>
      </c>
      <c r="O488" s="12">
        <v>39781</v>
      </c>
    </row>
    <row r="489" spans="1:15" s="6" customFormat="1" ht="15">
      <c r="A489" s="25" t="s">
        <v>166</v>
      </c>
      <c r="B489" s="25" t="s">
        <v>251</v>
      </c>
      <c r="C489" s="25" t="s">
        <v>254</v>
      </c>
      <c r="D489" s="12">
        <v>25</v>
      </c>
      <c r="E489" s="12">
        <v>3236</v>
      </c>
      <c r="F489" s="12">
        <v>5026</v>
      </c>
      <c r="G489" s="12">
        <v>3463</v>
      </c>
      <c r="H489" s="12">
        <v>12460</v>
      </c>
      <c r="I489" s="12">
        <v>1403</v>
      </c>
      <c r="J489" s="12">
        <v>3024</v>
      </c>
      <c r="K489" s="12">
        <v>4373</v>
      </c>
      <c r="L489" s="12">
        <v>2910</v>
      </c>
      <c r="M489" s="12">
        <v>11384</v>
      </c>
      <c r="N489" s="12">
        <v>961</v>
      </c>
      <c r="O489" s="12">
        <v>48240</v>
      </c>
    </row>
    <row r="490" spans="1:15" s="6" customFormat="1" ht="15">
      <c r="A490" s="25" t="s">
        <v>166</v>
      </c>
      <c r="B490" s="25" t="s">
        <v>251</v>
      </c>
      <c r="C490" s="25" t="s">
        <v>255</v>
      </c>
      <c r="D490" s="12">
        <v>29</v>
      </c>
      <c r="E490" s="12">
        <v>1703</v>
      </c>
      <c r="F490" s="12">
        <v>2499</v>
      </c>
      <c r="G490" s="12">
        <v>1539</v>
      </c>
      <c r="H490" s="12">
        <v>6834</v>
      </c>
      <c r="I490" s="12">
        <v>657</v>
      </c>
      <c r="J490" s="12">
        <v>1560</v>
      </c>
      <c r="K490" s="12">
        <v>2173</v>
      </c>
      <c r="L490" s="12">
        <v>1333</v>
      </c>
      <c r="M490" s="12">
        <v>5399</v>
      </c>
      <c r="N490" s="12">
        <v>457</v>
      </c>
      <c r="O490" s="12">
        <v>24154</v>
      </c>
    </row>
    <row r="491" spans="1:15" s="6" customFormat="1" ht="15">
      <c r="A491" s="25" t="s">
        <v>166</v>
      </c>
      <c r="B491" s="25" t="s">
        <v>251</v>
      </c>
      <c r="C491" s="25" t="s">
        <v>256</v>
      </c>
      <c r="D491" s="12">
        <v>36</v>
      </c>
      <c r="E491" s="12">
        <v>3922</v>
      </c>
      <c r="F491" s="12">
        <v>6339</v>
      </c>
      <c r="G491" s="12">
        <v>5322</v>
      </c>
      <c r="H491" s="12">
        <v>19468</v>
      </c>
      <c r="I491" s="12">
        <v>1626</v>
      </c>
      <c r="J491" s="12">
        <v>3530</v>
      </c>
      <c r="K491" s="12">
        <v>5502</v>
      </c>
      <c r="L491" s="12">
        <v>4367</v>
      </c>
      <c r="M491" s="12">
        <v>14958</v>
      </c>
      <c r="N491" s="12">
        <v>1101</v>
      </c>
      <c r="O491" s="12">
        <v>66135</v>
      </c>
    </row>
    <row r="492" spans="1:15" s="6" customFormat="1" ht="15">
      <c r="A492" s="25" t="s">
        <v>166</v>
      </c>
      <c r="B492" s="25" t="s">
        <v>251</v>
      </c>
      <c r="C492" s="25" t="s">
        <v>257</v>
      </c>
      <c r="D492" s="12">
        <v>47</v>
      </c>
      <c r="E492" s="12">
        <v>1510</v>
      </c>
      <c r="F492" s="12">
        <v>2148</v>
      </c>
      <c r="G492" s="12">
        <v>1365</v>
      </c>
      <c r="H492" s="12">
        <v>6171</v>
      </c>
      <c r="I492" s="12">
        <v>640</v>
      </c>
      <c r="J492" s="12">
        <v>1397</v>
      </c>
      <c r="K492" s="12">
        <v>2053</v>
      </c>
      <c r="L492" s="12">
        <v>1114</v>
      </c>
      <c r="M492" s="12">
        <v>5444</v>
      </c>
      <c r="N492" s="12">
        <v>435</v>
      </c>
      <c r="O492" s="12">
        <v>22277</v>
      </c>
    </row>
    <row r="493" spans="1:15" s="6" customFormat="1" ht="15">
      <c r="A493" s="25" t="s">
        <v>166</v>
      </c>
      <c r="B493" s="25" t="s">
        <v>251</v>
      </c>
      <c r="C493" s="25" t="s">
        <v>258</v>
      </c>
      <c r="D493" s="12">
        <v>58</v>
      </c>
      <c r="E493" s="12">
        <v>5955</v>
      </c>
      <c r="F493" s="12">
        <v>8022</v>
      </c>
      <c r="G493" s="12">
        <v>4025</v>
      </c>
      <c r="H493" s="12">
        <v>15763</v>
      </c>
      <c r="I493" s="12">
        <v>2190</v>
      </c>
      <c r="J493" s="12">
        <v>5771</v>
      </c>
      <c r="K493" s="12">
        <v>7053</v>
      </c>
      <c r="L493" s="12">
        <v>3116</v>
      </c>
      <c r="M493" s="12">
        <v>14725</v>
      </c>
      <c r="N493" s="12">
        <v>1394</v>
      </c>
      <c r="O493" s="12">
        <v>68014</v>
      </c>
    </row>
    <row r="494" spans="1:15" s="6" customFormat="1" ht="15">
      <c r="A494" s="25" t="s">
        <v>166</v>
      </c>
      <c r="B494" s="25" t="s">
        <v>251</v>
      </c>
      <c r="C494" s="25" t="s">
        <v>259</v>
      </c>
      <c r="D494" s="12">
        <v>75</v>
      </c>
      <c r="E494" s="12">
        <v>2791</v>
      </c>
      <c r="F494" s="12">
        <v>4019</v>
      </c>
      <c r="G494" s="12">
        <v>2777</v>
      </c>
      <c r="H494" s="12">
        <v>9739</v>
      </c>
      <c r="I494" s="12">
        <v>1359</v>
      </c>
      <c r="J494" s="12">
        <v>2413</v>
      </c>
      <c r="K494" s="12">
        <v>3643</v>
      </c>
      <c r="L494" s="12">
        <v>2519</v>
      </c>
      <c r="M494" s="12">
        <v>9028</v>
      </c>
      <c r="N494" s="12">
        <v>902</v>
      </c>
      <c r="O494" s="12">
        <v>39190</v>
      </c>
    </row>
    <row r="495" spans="1:15" s="6" customFormat="1" ht="15">
      <c r="A495" s="25" t="s">
        <v>166</v>
      </c>
      <c r="B495" s="25" t="s">
        <v>251</v>
      </c>
      <c r="C495" s="25" t="s">
        <v>260</v>
      </c>
      <c r="D495" s="12">
        <v>78</v>
      </c>
      <c r="E495" s="12">
        <v>1449</v>
      </c>
      <c r="F495" s="12">
        <v>1981</v>
      </c>
      <c r="G495" s="12">
        <v>1570</v>
      </c>
      <c r="H495" s="12">
        <v>6464</v>
      </c>
      <c r="I495" s="12">
        <v>678</v>
      </c>
      <c r="J495" s="12">
        <v>1418</v>
      </c>
      <c r="K495" s="12">
        <v>1854</v>
      </c>
      <c r="L495" s="12">
        <v>1333</v>
      </c>
      <c r="M495" s="12">
        <v>5355</v>
      </c>
      <c r="N495" s="12">
        <v>509</v>
      </c>
      <c r="O495" s="12">
        <v>22611</v>
      </c>
    </row>
    <row r="496" spans="1:15" s="6" customFormat="1" ht="15">
      <c r="A496" s="25" t="s">
        <v>166</v>
      </c>
      <c r="B496" s="25" t="s">
        <v>251</v>
      </c>
      <c r="C496" s="25" t="s">
        <v>261</v>
      </c>
      <c r="D496" s="12">
        <v>87</v>
      </c>
      <c r="E496" s="12">
        <v>5705</v>
      </c>
      <c r="F496" s="12">
        <v>8676</v>
      </c>
      <c r="G496" s="12">
        <v>7244</v>
      </c>
      <c r="H496" s="12">
        <v>30192</v>
      </c>
      <c r="I496" s="12">
        <v>2673</v>
      </c>
      <c r="J496" s="12">
        <v>5071</v>
      </c>
      <c r="K496" s="12">
        <v>7665</v>
      </c>
      <c r="L496" s="12">
        <v>6648</v>
      </c>
      <c r="M496" s="12">
        <v>23481</v>
      </c>
      <c r="N496" s="12">
        <v>1906</v>
      </c>
      <c r="O496" s="12">
        <v>99261</v>
      </c>
    </row>
    <row r="497" spans="1:15" s="7" customFormat="1" ht="15">
      <c r="A497" s="40" t="s">
        <v>629</v>
      </c>
      <c r="B497" s="40"/>
      <c r="C497" s="40"/>
      <c r="D497" s="14"/>
      <c r="E497" s="14">
        <f>SUM(E487:E496)</f>
        <v>34899</v>
      </c>
      <c r="F497" s="14">
        <f aca="true" t="shared" si="64" ref="F497:O497">SUM(F487:F496)</f>
        <v>51501</v>
      </c>
      <c r="G497" s="14">
        <f t="shared" si="64"/>
        <v>34710</v>
      </c>
      <c r="H497" s="14">
        <f t="shared" si="64"/>
        <v>138244</v>
      </c>
      <c r="I497" s="14">
        <f t="shared" si="64"/>
        <v>15197</v>
      </c>
      <c r="J497" s="14">
        <f t="shared" si="64"/>
        <v>31749</v>
      </c>
      <c r="K497" s="14">
        <f t="shared" si="64"/>
        <v>45329</v>
      </c>
      <c r="L497" s="14">
        <f t="shared" si="64"/>
        <v>29584</v>
      </c>
      <c r="M497" s="14">
        <f t="shared" si="64"/>
        <v>116508</v>
      </c>
      <c r="N497" s="14">
        <f t="shared" si="64"/>
        <v>10461</v>
      </c>
      <c r="O497" s="14">
        <f t="shared" si="64"/>
        <v>508182</v>
      </c>
    </row>
    <row r="498" spans="1:15" s="6" customFormat="1" ht="15">
      <c r="A498" s="25" t="s">
        <v>166</v>
      </c>
      <c r="B498" s="25" t="s">
        <v>222</v>
      </c>
      <c r="C498" s="25" t="s">
        <v>549</v>
      </c>
      <c r="D498" s="12">
        <v>16</v>
      </c>
      <c r="E498" s="12">
        <v>44382</v>
      </c>
      <c r="F498" s="12">
        <v>59583</v>
      </c>
      <c r="G498" s="12">
        <v>40388</v>
      </c>
      <c r="H498" s="12">
        <v>101776</v>
      </c>
      <c r="I498" s="12">
        <v>14017</v>
      </c>
      <c r="J498" s="12">
        <v>40251</v>
      </c>
      <c r="K498" s="12">
        <v>53534</v>
      </c>
      <c r="L498" s="12">
        <v>36232</v>
      </c>
      <c r="M498" s="12">
        <v>103456</v>
      </c>
      <c r="N498" s="12">
        <v>9771</v>
      </c>
      <c r="O498" s="12">
        <v>503390</v>
      </c>
    </row>
    <row r="499" spans="1:15" s="6" customFormat="1" ht="15">
      <c r="A499" s="25" t="s">
        <v>166</v>
      </c>
      <c r="B499" s="25" t="s">
        <v>222</v>
      </c>
      <c r="C499" s="25" t="s">
        <v>223</v>
      </c>
      <c r="D499" s="12">
        <v>24</v>
      </c>
      <c r="E499" s="12">
        <v>26831</v>
      </c>
      <c r="F499" s="12">
        <v>40021</v>
      </c>
      <c r="G499" s="12">
        <v>28402</v>
      </c>
      <c r="H499" s="12">
        <v>81878</v>
      </c>
      <c r="I499" s="12">
        <v>9019</v>
      </c>
      <c r="J499" s="12">
        <v>24257</v>
      </c>
      <c r="K499" s="12">
        <v>35489</v>
      </c>
      <c r="L499" s="12">
        <v>24900</v>
      </c>
      <c r="M499" s="12">
        <v>71102</v>
      </c>
      <c r="N499" s="12">
        <v>6176</v>
      </c>
      <c r="O499" s="12">
        <v>348075</v>
      </c>
    </row>
    <row r="500" spans="1:15" s="6" customFormat="1" ht="15">
      <c r="A500" s="25" t="s">
        <v>166</v>
      </c>
      <c r="B500" s="25" t="s">
        <v>222</v>
      </c>
      <c r="C500" s="25" t="s">
        <v>224</v>
      </c>
      <c r="D500" s="12">
        <v>45</v>
      </c>
      <c r="E500" s="12">
        <v>10119</v>
      </c>
      <c r="F500" s="12">
        <v>12633</v>
      </c>
      <c r="G500" s="12">
        <v>7877</v>
      </c>
      <c r="H500" s="12">
        <v>22178</v>
      </c>
      <c r="I500" s="12">
        <v>3041</v>
      </c>
      <c r="J500" s="12">
        <v>9211</v>
      </c>
      <c r="K500" s="12">
        <v>10969</v>
      </c>
      <c r="L500" s="12">
        <v>6745</v>
      </c>
      <c r="M500" s="12">
        <v>22395</v>
      </c>
      <c r="N500" s="12">
        <v>2053</v>
      </c>
      <c r="O500" s="12">
        <v>107221</v>
      </c>
    </row>
    <row r="501" spans="1:15" s="6" customFormat="1" ht="15">
      <c r="A501" s="25" t="s">
        <v>166</v>
      </c>
      <c r="B501" s="25" t="s">
        <v>222</v>
      </c>
      <c r="C501" s="25" t="s">
        <v>550</v>
      </c>
      <c r="D501" s="12">
        <v>49</v>
      </c>
      <c r="E501" s="12">
        <v>23216</v>
      </c>
      <c r="F501" s="12">
        <v>33151</v>
      </c>
      <c r="G501" s="12">
        <v>20556</v>
      </c>
      <c r="H501" s="12">
        <v>52696</v>
      </c>
      <c r="I501" s="12">
        <v>5603</v>
      </c>
      <c r="J501" s="12">
        <v>20498</v>
      </c>
      <c r="K501" s="12">
        <v>28762</v>
      </c>
      <c r="L501" s="12">
        <v>17665</v>
      </c>
      <c r="M501" s="12">
        <v>50370</v>
      </c>
      <c r="N501" s="12">
        <v>4029</v>
      </c>
      <c r="O501" s="12">
        <v>256546</v>
      </c>
    </row>
    <row r="502" spans="1:15" s="6" customFormat="1" ht="15">
      <c r="A502" s="25" t="s">
        <v>166</v>
      </c>
      <c r="B502" s="25" t="s">
        <v>222</v>
      </c>
      <c r="C502" s="25" t="s">
        <v>551</v>
      </c>
      <c r="D502" s="12">
        <v>66</v>
      </c>
      <c r="E502" s="12">
        <v>17787</v>
      </c>
      <c r="F502" s="12">
        <v>23820</v>
      </c>
      <c r="G502" s="12">
        <v>15394</v>
      </c>
      <c r="H502" s="12">
        <v>41450</v>
      </c>
      <c r="I502" s="12">
        <v>5721</v>
      </c>
      <c r="J502" s="12">
        <v>16236</v>
      </c>
      <c r="K502" s="12">
        <v>21757</v>
      </c>
      <c r="L502" s="12">
        <v>14496</v>
      </c>
      <c r="M502" s="12">
        <v>41939</v>
      </c>
      <c r="N502" s="12">
        <v>4083</v>
      </c>
      <c r="O502" s="12">
        <v>202683</v>
      </c>
    </row>
    <row r="503" spans="1:15" s="6" customFormat="1" ht="15">
      <c r="A503" s="25" t="s">
        <v>166</v>
      </c>
      <c r="B503" s="25" t="s">
        <v>222</v>
      </c>
      <c r="C503" s="25" t="s">
        <v>552</v>
      </c>
      <c r="D503" s="12">
        <v>90</v>
      </c>
      <c r="E503" s="12">
        <v>19327</v>
      </c>
      <c r="F503" s="12">
        <v>26026</v>
      </c>
      <c r="G503" s="12">
        <v>13853</v>
      </c>
      <c r="H503" s="12">
        <v>41270</v>
      </c>
      <c r="I503" s="12">
        <v>4620</v>
      </c>
      <c r="J503" s="12">
        <v>17563</v>
      </c>
      <c r="K503" s="12">
        <v>23144</v>
      </c>
      <c r="L503" s="12">
        <v>12402</v>
      </c>
      <c r="M503" s="12">
        <v>39503</v>
      </c>
      <c r="N503" s="12">
        <v>2899</v>
      </c>
      <c r="O503" s="12">
        <v>200607</v>
      </c>
    </row>
    <row r="504" spans="1:15" s="6" customFormat="1" ht="15">
      <c r="A504" s="25" t="s">
        <v>166</v>
      </c>
      <c r="B504" s="25" t="s">
        <v>222</v>
      </c>
      <c r="C504" s="25" t="s">
        <v>553</v>
      </c>
      <c r="D504" s="12">
        <v>94</v>
      </c>
      <c r="E504" s="12">
        <v>13771</v>
      </c>
      <c r="F504" s="12">
        <v>18879</v>
      </c>
      <c r="G504" s="12">
        <v>11507</v>
      </c>
      <c r="H504" s="12">
        <v>32368</v>
      </c>
      <c r="I504" s="12">
        <v>4036</v>
      </c>
      <c r="J504" s="12">
        <v>12810</v>
      </c>
      <c r="K504" s="12">
        <v>17123</v>
      </c>
      <c r="L504" s="12">
        <v>10427</v>
      </c>
      <c r="M504" s="12">
        <v>31690</v>
      </c>
      <c r="N504" s="12">
        <v>2576</v>
      </c>
      <c r="O504" s="12">
        <v>155187</v>
      </c>
    </row>
    <row r="505" spans="1:15" s="7" customFormat="1" ht="15">
      <c r="A505" s="40" t="s">
        <v>608</v>
      </c>
      <c r="B505" s="40"/>
      <c r="C505" s="40"/>
      <c r="D505" s="14"/>
      <c r="E505" s="14">
        <f>SUM(E498:E504)</f>
        <v>155433</v>
      </c>
      <c r="F505" s="14">
        <f aca="true" t="shared" si="65" ref="F505:O505">SUM(F498:F504)</f>
        <v>214113</v>
      </c>
      <c r="G505" s="14">
        <f t="shared" si="65"/>
        <v>137977</v>
      </c>
      <c r="H505" s="14">
        <f t="shared" si="65"/>
        <v>373616</v>
      </c>
      <c r="I505" s="14">
        <f t="shared" si="65"/>
        <v>46057</v>
      </c>
      <c r="J505" s="14">
        <f t="shared" si="65"/>
        <v>140826</v>
      </c>
      <c r="K505" s="14">
        <f t="shared" si="65"/>
        <v>190778</v>
      </c>
      <c r="L505" s="14">
        <f t="shared" si="65"/>
        <v>122867</v>
      </c>
      <c r="M505" s="14">
        <f t="shared" si="65"/>
        <v>360455</v>
      </c>
      <c r="N505" s="14">
        <f t="shared" si="65"/>
        <v>31587</v>
      </c>
      <c r="O505" s="14">
        <f t="shared" si="65"/>
        <v>1773709</v>
      </c>
    </row>
    <row r="506" spans="1:15" s="6" customFormat="1" ht="15">
      <c r="A506" s="25" t="s">
        <v>166</v>
      </c>
      <c r="B506" s="25" t="s">
        <v>166</v>
      </c>
      <c r="C506" s="25" t="s">
        <v>185</v>
      </c>
      <c r="D506" s="22" t="s">
        <v>657</v>
      </c>
      <c r="E506" s="12">
        <v>16671</v>
      </c>
      <c r="F506" s="12">
        <v>23612</v>
      </c>
      <c r="G506" s="12">
        <v>18338</v>
      </c>
      <c r="H506" s="12">
        <v>49657</v>
      </c>
      <c r="I506" s="12">
        <v>8364</v>
      </c>
      <c r="J506" s="12">
        <v>14908</v>
      </c>
      <c r="K506" s="12">
        <v>21240</v>
      </c>
      <c r="L506" s="12">
        <v>16259</v>
      </c>
      <c r="M506" s="12">
        <v>52251</v>
      </c>
      <c r="N506" s="12">
        <v>7230</v>
      </c>
      <c r="O506" s="12">
        <v>228530</v>
      </c>
    </row>
    <row r="507" spans="1:15" s="6" customFormat="1" ht="15">
      <c r="A507" s="25" t="s">
        <v>166</v>
      </c>
      <c r="B507" s="25" t="s">
        <v>166</v>
      </c>
      <c r="C507" s="25" t="s">
        <v>186</v>
      </c>
      <c r="D507" s="22" t="s">
        <v>659</v>
      </c>
      <c r="E507" s="12">
        <v>9298</v>
      </c>
      <c r="F507" s="12">
        <v>13520</v>
      </c>
      <c r="G507" s="12">
        <v>12529</v>
      </c>
      <c r="H507" s="12">
        <v>56612</v>
      </c>
      <c r="I507" s="12">
        <v>3410</v>
      </c>
      <c r="J507" s="12">
        <v>8216</v>
      </c>
      <c r="K507" s="12">
        <v>12009</v>
      </c>
      <c r="L507" s="12">
        <v>11280</v>
      </c>
      <c r="M507" s="12">
        <v>38866</v>
      </c>
      <c r="N507" s="12">
        <v>2311</v>
      </c>
      <c r="O507" s="12">
        <v>168051</v>
      </c>
    </row>
    <row r="508" spans="1:15" s="6" customFormat="1" ht="15">
      <c r="A508" s="25" t="s">
        <v>166</v>
      </c>
      <c r="B508" s="25" t="s">
        <v>166</v>
      </c>
      <c r="C508" s="25" t="s">
        <v>187</v>
      </c>
      <c r="D508" s="22" t="s">
        <v>656</v>
      </c>
      <c r="E508" s="12">
        <v>33747</v>
      </c>
      <c r="F508" s="12">
        <v>44082</v>
      </c>
      <c r="G508" s="12">
        <v>28660</v>
      </c>
      <c r="H508" s="12">
        <v>86168</v>
      </c>
      <c r="I508" s="12">
        <v>12825</v>
      </c>
      <c r="J508" s="12">
        <v>29712</v>
      </c>
      <c r="K508" s="12">
        <v>37576</v>
      </c>
      <c r="L508" s="12">
        <v>23666</v>
      </c>
      <c r="M508" s="12">
        <v>85754</v>
      </c>
      <c r="N508" s="12">
        <v>9130</v>
      </c>
      <c r="O508" s="12">
        <v>391320</v>
      </c>
    </row>
    <row r="509" spans="1:15" s="6" customFormat="1" ht="15">
      <c r="A509" s="25" t="s">
        <v>166</v>
      </c>
      <c r="B509" s="25" t="s">
        <v>166</v>
      </c>
      <c r="C509" s="25" t="s">
        <v>188</v>
      </c>
      <c r="D509" s="12">
        <v>10</v>
      </c>
      <c r="E509" s="12">
        <v>11952</v>
      </c>
      <c r="F509" s="12">
        <v>17299</v>
      </c>
      <c r="G509" s="12">
        <v>14911</v>
      </c>
      <c r="H509" s="12">
        <v>61997</v>
      </c>
      <c r="I509" s="12">
        <v>4076</v>
      </c>
      <c r="J509" s="12">
        <v>10550</v>
      </c>
      <c r="K509" s="12">
        <v>15218</v>
      </c>
      <c r="L509" s="12">
        <v>12917</v>
      </c>
      <c r="M509" s="12">
        <v>45364</v>
      </c>
      <c r="N509" s="12">
        <v>2593</v>
      </c>
      <c r="O509" s="12">
        <v>196877</v>
      </c>
    </row>
    <row r="510" spans="1:15" s="6" customFormat="1" ht="15">
      <c r="A510" s="25" t="s">
        <v>166</v>
      </c>
      <c r="B510" s="25" t="s">
        <v>166</v>
      </c>
      <c r="C510" s="25" t="s">
        <v>189</v>
      </c>
      <c r="D510" s="12">
        <v>12</v>
      </c>
      <c r="E510" s="12">
        <v>10927</v>
      </c>
      <c r="F510" s="12">
        <v>17955</v>
      </c>
      <c r="G510" s="12">
        <v>16749</v>
      </c>
      <c r="H510" s="12">
        <v>51944</v>
      </c>
      <c r="I510" s="12">
        <v>7026</v>
      </c>
      <c r="J510" s="12">
        <v>9720</v>
      </c>
      <c r="K510" s="12">
        <v>16229</v>
      </c>
      <c r="L510" s="12">
        <v>15104</v>
      </c>
      <c r="M510" s="12">
        <v>49433</v>
      </c>
      <c r="N510" s="12">
        <v>6503</v>
      </c>
      <c r="O510" s="12">
        <v>201590</v>
      </c>
    </row>
    <row r="511" spans="1:15" s="6" customFormat="1" ht="15">
      <c r="A511" s="25" t="s">
        <v>166</v>
      </c>
      <c r="B511" s="25" t="s">
        <v>166</v>
      </c>
      <c r="C511" s="25" t="s">
        <v>190</v>
      </c>
      <c r="D511" s="12">
        <v>18</v>
      </c>
      <c r="E511" s="12">
        <v>13386</v>
      </c>
      <c r="F511" s="12">
        <v>20197</v>
      </c>
      <c r="G511" s="12">
        <v>15128</v>
      </c>
      <c r="H511" s="12">
        <v>42673</v>
      </c>
      <c r="I511" s="12">
        <v>6886</v>
      </c>
      <c r="J511" s="12">
        <v>11970</v>
      </c>
      <c r="K511" s="12">
        <v>18218</v>
      </c>
      <c r="L511" s="12">
        <v>14209</v>
      </c>
      <c r="M511" s="12">
        <v>44460</v>
      </c>
      <c r="N511" s="12">
        <v>5473</v>
      </c>
      <c r="O511" s="12">
        <v>192600</v>
      </c>
    </row>
    <row r="512" spans="1:15" s="6" customFormat="1" ht="15">
      <c r="A512" s="25" t="s">
        <v>166</v>
      </c>
      <c r="B512" s="25" t="s">
        <v>166</v>
      </c>
      <c r="C512" s="25" t="s">
        <v>191</v>
      </c>
      <c r="D512" s="12">
        <v>19</v>
      </c>
      <c r="E512" s="12">
        <v>9308</v>
      </c>
      <c r="F512" s="12">
        <v>14503</v>
      </c>
      <c r="G512" s="12">
        <v>13823</v>
      </c>
      <c r="H512" s="12">
        <v>54915</v>
      </c>
      <c r="I512" s="12">
        <v>4110</v>
      </c>
      <c r="J512" s="12">
        <v>8374</v>
      </c>
      <c r="K512" s="12">
        <v>13264</v>
      </c>
      <c r="L512" s="12">
        <v>13234</v>
      </c>
      <c r="M512" s="12">
        <v>43529</v>
      </c>
      <c r="N512" s="12">
        <v>3330</v>
      </c>
      <c r="O512" s="12">
        <v>178390</v>
      </c>
    </row>
    <row r="513" spans="1:15" s="6" customFormat="1" ht="15">
      <c r="A513" s="25" t="s">
        <v>166</v>
      </c>
      <c r="B513" s="25" t="s">
        <v>166</v>
      </c>
      <c r="C513" s="25" t="s">
        <v>192</v>
      </c>
      <c r="D513" s="12">
        <v>20</v>
      </c>
      <c r="E513" s="12">
        <v>9490</v>
      </c>
      <c r="F513" s="12">
        <v>14145</v>
      </c>
      <c r="G513" s="12">
        <v>13745</v>
      </c>
      <c r="H513" s="12">
        <v>73702</v>
      </c>
      <c r="I513" s="12">
        <v>4003</v>
      </c>
      <c r="J513" s="12">
        <v>8794</v>
      </c>
      <c r="K513" s="12">
        <v>13340</v>
      </c>
      <c r="L513" s="12">
        <v>15831</v>
      </c>
      <c r="M513" s="12">
        <v>57605</v>
      </c>
      <c r="N513" s="12">
        <v>2943</v>
      </c>
      <c r="O513" s="12">
        <v>213598</v>
      </c>
    </row>
    <row r="514" spans="1:15" s="6" customFormat="1" ht="15">
      <c r="A514" s="25" t="s">
        <v>166</v>
      </c>
      <c r="B514" s="25" t="s">
        <v>166</v>
      </c>
      <c r="C514" s="25" t="s">
        <v>193</v>
      </c>
      <c r="D514" s="12">
        <v>28</v>
      </c>
      <c r="E514" s="12">
        <v>13135</v>
      </c>
      <c r="F514" s="12">
        <v>19949</v>
      </c>
      <c r="G514" s="12">
        <v>19139</v>
      </c>
      <c r="H514" s="12">
        <v>88689</v>
      </c>
      <c r="I514" s="12">
        <v>4987</v>
      </c>
      <c r="J514" s="12">
        <v>11307</v>
      </c>
      <c r="K514" s="12">
        <v>17882</v>
      </c>
      <c r="L514" s="12">
        <v>18074</v>
      </c>
      <c r="M514" s="12">
        <v>62664</v>
      </c>
      <c r="N514" s="12">
        <v>3355</v>
      </c>
      <c r="O514" s="12">
        <v>259181</v>
      </c>
    </row>
    <row r="515" spans="1:15" s="6" customFormat="1" ht="15">
      <c r="A515" s="25" t="s">
        <v>166</v>
      </c>
      <c r="B515" s="25" t="s">
        <v>166</v>
      </c>
      <c r="C515" s="25" t="s">
        <v>194</v>
      </c>
      <c r="D515" s="12">
        <v>33</v>
      </c>
      <c r="E515" s="12">
        <v>29702</v>
      </c>
      <c r="F515" s="12">
        <v>45861</v>
      </c>
      <c r="G515" s="12">
        <v>35806</v>
      </c>
      <c r="H515" s="12">
        <v>98535</v>
      </c>
      <c r="I515" s="12">
        <v>16412</v>
      </c>
      <c r="J515" s="12">
        <v>27461</v>
      </c>
      <c r="K515" s="12">
        <v>40757</v>
      </c>
      <c r="L515" s="12">
        <v>31508</v>
      </c>
      <c r="M515" s="12">
        <v>102451</v>
      </c>
      <c r="N515" s="12">
        <v>13370</v>
      </c>
      <c r="O515" s="12">
        <v>441863</v>
      </c>
    </row>
    <row r="516" spans="1:15" s="6" customFormat="1" ht="15">
      <c r="A516" s="25" t="s">
        <v>166</v>
      </c>
      <c r="B516" s="25" t="s">
        <v>166</v>
      </c>
      <c r="C516" s="25" t="s">
        <v>195</v>
      </c>
      <c r="D516" s="12">
        <v>35</v>
      </c>
      <c r="E516" s="12">
        <v>6700</v>
      </c>
      <c r="F516" s="12">
        <v>10374</v>
      </c>
      <c r="G516" s="12">
        <v>9158</v>
      </c>
      <c r="H516" s="12">
        <v>37720</v>
      </c>
      <c r="I516" s="12">
        <v>2787</v>
      </c>
      <c r="J516" s="12">
        <v>6150</v>
      </c>
      <c r="K516" s="12">
        <v>9424</v>
      </c>
      <c r="L516" s="12">
        <v>9085</v>
      </c>
      <c r="M516" s="12">
        <v>31773</v>
      </c>
      <c r="N516" s="12">
        <v>2084</v>
      </c>
      <c r="O516" s="12">
        <v>125255</v>
      </c>
    </row>
    <row r="517" spans="1:15" s="6" customFormat="1" ht="15">
      <c r="A517" s="25" t="s">
        <v>166</v>
      </c>
      <c r="B517" s="25" t="s">
        <v>166</v>
      </c>
      <c r="C517" s="25" t="s">
        <v>196</v>
      </c>
      <c r="D517" s="12">
        <v>37</v>
      </c>
      <c r="E517" s="12">
        <v>24183</v>
      </c>
      <c r="F517" s="12">
        <v>39105</v>
      </c>
      <c r="G517" s="12">
        <v>35318</v>
      </c>
      <c r="H517" s="12">
        <v>95068</v>
      </c>
      <c r="I517" s="12">
        <v>13248</v>
      </c>
      <c r="J517" s="12">
        <v>21634</v>
      </c>
      <c r="K517" s="12">
        <v>34308</v>
      </c>
      <c r="L517" s="12">
        <v>32243</v>
      </c>
      <c r="M517" s="12">
        <v>96214</v>
      </c>
      <c r="N517" s="12">
        <v>12467</v>
      </c>
      <c r="O517" s="12">
        <v>403788</v>
      </c>
    </row>
    <row r="518" spans="1:15" s="6" customFormat="1" ht="15">
      <c r="A518" s="25" t="s">
        <v>166</v>
      </c>
      <c r="B518" s="25" t="s">
        <v>166</v>
      </c>
      <c r="C518" s="25" t="s">
        <v>197</v>
      </c>
      <c r="D518" s="12">
        <v>39</v>
      </c>
      <c r="E518" s="12">
        <v>13018</v>
      </c>
      <c r="F518" s="12">
        <v>19107</v>
      </c>
      <c r="G518" s="12">
        <v>14527</v>
      </c>
      <c r="H518" s="12">
        <v>42614</v>
      </c>
      <c r="I518" s="12">
        <v>5206</v>
      </c>
      <c r="J518" s="12">
        <v>11421</v>
      </c>
      <c r="K518" s="12">
        <v>16592</v>
      </c>
      <c r="L518" s="12">
        <v>12743</v>
      </c>
      <c r="M518" s="12">
        <v>39529</v>
      </c>
      <c r="N518" s="12">
        <v>4391</v>
      </c>
      <c r="O518" s="12">
        <v>179148</v>
      </c>
    </row>
    <row r="519" spans="1:15" s="6" customFormat="1" ht="15">
      <c r="A519" s="25" t="s">
        <v>166</v>
      </c>
      <c r="B519" s="25" t="s">
        <v>166</v>
      </c>
      <c r="C519" s="25" t="s">
        <v>68</v>
      </c>
      <c r="D519" s="12">
        <v>41</v>
      </c>
      <c r="E519" s="12">
        <v>11067</v>
      </c>
      <c r="F519" s="12">
        <v>18202</v>
      </c>
      <c r="G519" s="12">
        <v>20793</v>
      </c>
      <c r="H519" s="12">
        <v>107631</v>
      </c>
      <c r="I519" s="12">
        <v>7374</v>
      </c>
      <c r="J519" s="12">
        <v>9539</v>
      </c>
      <c r="K519" s="12">
        <v>16108</v>
      </c>
      <c r="L519" s="12">
        <v>18658</v>
      </c>
      <c r="M519" s="12">
        <v>68500</v>
      </c>
      <c r="N519" s="12">
        <v>5103</v>
      </c>
      <c r="O519" s="12">
        <v>282975</v>
      </c>
    </row>
    <row r="520" spans="1:15" s="6" customFormat="1" ht="15">
      <c r="A520" s="25" t="s">
        <v>166</v>
      </c>
      <c r="B520" s="25" t="s">
        <v>166</v>
      </c>
      <c r="C520" s="25" t="s">
        <v>198</v>
      </c>
      <c r="D520" s="12">
        <v>43</v>
      </c>
      <c r="E520" s="12">
        <v>13148</v>
      </c>
      <c r="F520" s="12">
        <v>20731</v>
      </c>
      <c r="G520" s="12">
        <v>17625</v>
      </c>
      <c r="H520" s="12">
        <v>78568</v>
      </c>
      <c r="I520" s="12">
        <v>5134</v>
      </c>
      <c r="J520" s="12">
        <v>11772</v>
      </c>
      <c r="K520" s="12">
        <v>18685</v>
      </c>
      <c r="L520" s="12">
        <v>16276</v>
      </c>
      <c r="M520" s="12">
        <v>58248</v>
      </c>
      <c r="N520" s="12">
        <v>3164</v>
      </c>
      <c r="O520" s="12">
        <v>243351</v>
      </c>
    </row>
    <row r="521" spans="1:15" s="6" customFormat="1" ht="15">
      <c r="A521" s="25" t="s">
        <v>166</v>
      </c>
      <c r="B521" s="25" t="s">
        <v>166</v>
      </c>
      <c r="C521" s="25" t="s">
        <v>121</v>
      </c>
      <c r="D521" s="12">
        <v>47</v>
      </c>
      <c r="E521" s="12">
        <v>19997</v>
      </c>
      <c r="F521" s="12">
        <v>29264</v>
      </c>
      <c r="G521" s="12">
        <v>21114</v>
      </c>
      <c r="H521" s="12">
        <v>54818</v>
      </c>
      <c r="I521" s="12">
        <v>8901</v>
      </c>
      <c r="J521" s="12">
        <v>18687</v>
      </c>
      <c r="K521" s="12">
        <v>26669</v>
      </c>
      <c r="L521" s="12">
        <v>20308</v>
      </c>
      <c r="M521" s="12">
        <v>59638</v>
      </c>
      <c r="N521" s="12">
        <v>7345</v>
      </c>
      <c r="O521" s="12">
        <v>266741</v>
      </c>
    </row>
    <row r="522" spans="1:15" s="6" customFormat="1" ht="15">
      <c r="A522" s="25" t="s">
        <v>166</v>
      </c>
      <c r="B522" s="25" t="s">
        <v>166</v>
      </c>
      <c r="C522" s="25" t="s">
        <v>199</v>
      </c>
      <c r="D522" s="12">
        <v>53</v>
      </c>
      <c r="E522" s="12">
        <v>21801</v>
      </c>
      <c r="F522" s="12">
        <v>37633</v>
      </c>
      <c r="G522" s="12">
        <v>30735</v>
      </c>
      <c r="H522" s="12">
        <v>78820</v>
      </c>
      <c r="I522" s="12">
        <v>14369</v>
      </c>
      <c r="J522" s="12">
        <v>19994</v>
      </c>
      <c r="K522" s="12">
        <v>33674</v>
      </c>
      <c r="L522" s="12">
        <v>28709</v>
      </c>
      <c r="M522" s="12">
        <v>89565</v>
      </c>
      <c r="N522" s="12">
        <v>13650</v>
      </c>
      <c r="O522" s="12">
        <v>368950</v>
      </c>
    </row>
    <row r="523" spans="1:15" s="6" customFormat="1" ht="15">
      <c r="A523" s="25" t="s">
        <v>166</v>
      </c>
      <c r="B523" s="25" t="s">
        <v>166</v>
      </c>
      <c r="C523" s="25" t="s">
        <v>200</v>
      </c>
      <c r="D523" s="12">
        <v>55</v>
      </c>
      <c r="E523" s="12">
        <v>6851</v>
      </c>
      <c r="F523" s="12">
        <v>10296</v>
      </c>
      <c r="G523" s="12">
        <v>9566</v>
      </c>
      <c r="H523" s="12">
        <v>39680</v>
      </c>
      <c r="I523" s="12">
        <v>3030</v>
      </c>
      <c r="J523" s="12">
        <v>6336</v>
      </c>
      <c r="K523" s="12">
        <v>9778</v>
      </c>
      <c r="L523" s="12">
        <v>8847</v>
      </c>
      <c r="M523" s="12">
        <v>30821</v>
      </c>
      <c r="N523" s="12">
        <v>2038</v>
      </c>
      <c r="O523" s="12">
        <v>127243</v>
      </c>
    </row>
    <row r="524" spans="1:15" s="6" customFormat="1" ht="15">
      <c r="A524" s="25" t="s">
        <v>166</v>
      </c>
      <c r="B524" s="25" t="s">
        <v>166</v>
      </c>
      <c r="C524" s="25" t="s">
        <v>201</v>
      </c>
      <c r="D524" s="12">
        <v>57</v>
      </c>
      <c r="E524" s="12">
        <v>7581</v>
      </c>
      <c r="F524" s="12">
        <v>11164</v>
      </c>
      <c r="G524" s="12">
        <v>10584</v>
      </c>
      <c r="H524" s="12">
        <v>51615</v>
      </c>
      <c r="I524" s="12">
        <v>3134</v>
      </c>
      <c r="J524" s="12">
        <v>6662</v>
      </c>
      <c r="K524" s="12">
        <v>10224</v>
      </c>
      <c r="L524" s="12">
        <v>9661</v>
      </c>
      <c r="M524" s="12">
        <v>35539</v>
      </c>
      <c r="N524" s="12">
        <v>1956</v>
      </c>
      <c r="O524" s="12">
        <v>148120</v>
      </c>
    </row>
    <row r="525" spans="1:15" s="6" customFormat="1" ht="15">
      <c r="A525" s="25" t="s">
        <v>166</v>
      </c>
      <c r="B525" s="25" t="s">
        <v>166</v>
      </c>
      <c r="C525" s="25" t="s">
        <v>202</v>
      </c>
      <c r="D525" s="12">
        <v>61</v>
      </c>
      <c r="E525" s="12">
        <v>18935</v>
      </c>
      <c r="F525" s="12">
        <v>32236</v>
      </c>
      <c r="G525" s="12">
        <v>26917</v>
      </c>
      <c r="H525" s="12">
        <v>78738</v>
      </c>
      <c r="I525" s="12">
        <v>11192</v>
      </c>
      <c r="J525" s="12">
        <v>17157</v>
      </c>
      <c r="K525" s="12">
        <v>27625</v>
      </c>
      <c r="L525" s="12">
        <v>24151</v>
      </c>
      <c r="M525" s="12">
        <v>76884</v>
      </c>
      <c r="N525" s="12">
        <v>10013</v>
      </c>
      <c r="O525" s="12">
        <v>323848</v>
      </c>
    </row>
    <row r="526" spans="1:15" s="6" customFormat="1" ht="15">
      <c r="A526" s="25" t="s">
        <v>166</v>
      </c>
      <c r="B526" s="25" t="s">
        <v>166</v>
      </c>
      <c r="C526" s="25" t="s">
        <v>203</v>
      </c>
      <c r="D526" s="12">
        <v>65</v>
      </c>
      <c r="E526" s="12">
        <v>4210</v>
      </c>
      <c r="F526" s="12">
        <v>7133</v>
      </c>
      <c r="G526" s="12">
        <v>6858</v>
      </c>
      <c r="H526" s="12">
        <v>23978</v>
      </c>
      <c r="I526" s="12">
        <v>1577</v>
      </c>
      <c r="J526" s="12">
        <v>3835</v>
      </c>
      <c r="K526" s="12">
        <v>6658</v>
      </c>
      <c r="L526" s="12">
        <v>6186</v>
      </c>
      <c r="M526" s="12">
        <v>18665</v>
      </c>
      <c r="N526" s="12">
        <v>1348</v>
      </c>
      <c r="O526" s="12">
        <v>80448</v>
      </c>
    </row>
    <row r="527" spans="1:15" s="6" customFormat="1" ht="15">
      <c r="A527" s="25" t="s">
        <v>166</v>
      </c>
      <c r="B527" s="25" t="s">
        <v>166</v>
      </c>
      <c r="C527" s="25" t="s">
        <v>204</v>
      </c>
      <c r="D527" s="12">
        <v>70</v>
      </c>
      <c r="E527" s="12">
        <v>18836</v>
      </c>
      <c r="F527" s="12">
        <v>30313</v>
      </c>
      <c r="G527" s="12">
        <v>24492</v>
      </c>
      <c r="H527" s="12">
        <v>69674</v>
      </c>
      <c r="I527" s="12">
        <v>10702</v>
      </c>
      <c r="J527" s="12">
        <v>17272</v>
      </c>
      <c r="K527" s="12">
        <v>26844</v>
      </c>
      <c r="L527" s="12">
        <v>21676</v>
      </c>
      <c r="M527" s="12">
        <v>69705</v>
      </c>
      <c r="N527" s="12">
        <v>8856</v>
      </c>
      <c r="O527" s="12">
        <v>298370</v>
      </c>
    </row>
    <row r="528" spans="1:15" s="6" customFormat="1" ht="15">
      <c r="A528" s="25" t="s">
        <v>166</v>
      </c>
      <c r="B528" s="25" t="s">
        <v>166</v>
      </c>
      <c r="C528" s="25" t="s">
        <v>205</v>
      </c>
      <c r="D528" s="12">
        <v>74</v>
      </c>
      <c r="E528" s="12">
        <v>18204</v>
      </c>
      <c r="F528" s="12">
        <v>30619</v>
      </c>
      <c r="G528" s="12">
        <v>29412</v>
      </c>
      <c r="H528" s="12">
        <v>73486</v>
      </c>
      <c r="I528" s="12">
        <v>12242</v>
      </c>
      <c r="J528" s="12">
        <v>16500</v>
      </c>
      <c r="K528" s="12">
        <v>27241</v>
      </c>
      <c r="L528" s="12">
        <v>26211</v>
      </c>
      <c r="M528" s="12">
        <v>80228</v>
      </c>
      <c r="N528" s="12">
        <v>11246</v>
      </c>
      <c r="O528" s="12">
        <v>325389</v>
      </c>
    </row>
    <row r="529" spans="1:15" s="6" customFormat="1" ht="15">
      <c r="A529" s="25" t="s">
        <v>166</v>
      </c>
      <c r="B529" s="25" t="s">
        <v>166</v>
      </c>
      <c r="C529" s="25" t="s">
        <v>206</v>
      </c>
      <c r="D529" s="12">
        <v>78</v>
      </c>
      <c r="E529" s="12">
        <v>20664</v>
      </c>
      <c r="F529" s="12">
        <v>31653</v>
      </c>
      <c r="G529" s="12">
        <v>23709</v>
      </c>
      <c r="H529" s="12">
        <v>55870</v>
      </c>
      <c r="I529" s="12">
        <v>11381</v>
      </c>
      <c r="J529" s="12">
        <v>19378</v>
      </c>
      <c r="K529" s="12">
        <v>28785</v>
      </c>
      <c r="L529" s="12">
        <v>22463</v>
      </c>
      <c r="M529" s="12">
        <v>69145</v>
      </c>
      <c r="N529" s="12">
        <v>9725</v>
      </c>
      <c r="O529" s="12">
        <v>292773</v>
      </c>
    </row>
    <row r="530" spans="1:15" s="6" customFormat="1" ht="15">
      <c r="A530" s="25" t="s">
        <v>166</v>
      </c>
      <c r="B530" s="25" t="s">
        <v>166</v>
      </c>
      <c r="C530" s="25" t="s">
        <v>207</v>
      </c>
      <c r="D530" s="12">
        <v>82</v>
      </c>
      <c r="E530" s="12">
        <v>25028</v>
      </c>
      <c r="F530" s="12">
        <v>37545</v>
      </c>
      <c r="G530" s="12">
        <v>26734</v>
      </c>
      <c r="H530" s="12">
        <v>66650</v>
      </c>
      <c r="I530" s="12">
        <v>12050</v>
      </c>
      <c r="J530" s="12">
        <v>22970</v>
      </c>
      <c r="K530" s="12">
        <v>34125</v>
      </c>
      <c r="L530" s="12">
        <v>26410</v>
      </c>
      <c r="M530" s="12">
        <v>77356</v>
      </c>
      <c r="N530" s="12">
        <v>9695</v>
      </c>
      <c r="O530" s="12">
        <v>338563</v>
      </c>
    </row>
    <row r="531" spans="1:15" s="6" customFormat="1" ht="15">
      <c r="A531" s="25" t="s">
        <v>166</v>
      </c>
      <c r="B531" s="25" t="s">
        <v>166</v>
      </c>
      <c r="C531" s="25" t="s">
        <v>208</v>
      </c>
      <c r="D531" s="12">
        <v>86</v>
      </c>
      <c r="E531" s="12">
        <v>18086</v>
      </c>
      <c r="F531" s="12">
        <v>31405</v>
      </c>
      <c r="G531" s="12">
        <v>28481</v>
      </c>
      <c r="H531" s="12">
        <v>94482</v>
      </c>
      <c r="I531" s="12">
        <v>9769</v>
      </c>
      <c r="J531" s="12">
        <v>16800</v>
      </c>
      <c r="K531" s="12">
        <v>28258</v>
      </c>
      <c r="L531" s="12">
        <v>24361</v>
      </c>
      <c r="M531" s="12">
        <v>74921</v>
      </c>
      <c r="N531" s="12">
        <v>8615</v>
      </c>
      <c r="O531" s="12">
        <v>335178</v>
      </c>
    </row>
    <row r="532" spans="1:15" s="7" customFormat="1" ht="15">
      <c r="A532" s="40" t="s">
        <v>607</v>
      </c>
      <c r="B532" s="40"/>
      <c r="C532" s="40"/>
      <c r="D532" s="14"/>
      <c r="E532" s="14">
        <f>SUM(E506:E531)</f>
        <v>405925</v>
      </c>
      <c r="F532" s="14">
        <f aca="true" t="shared" si="66" ref="F532:O532">SUM(F506:F531)</f>
        <v>627903</v>
      </c>
      <c r="G532" s="14">
        <f t="shared" si="66"/>
        <v>524851</v>
      </c>
      <c r="H532" s="14">
        <f t="shared" si="66"/>
        <v>1714304</v>
      </c>
      <c r="I532" s="14">
        <f t="shared" si="66"/>
        <v>204195</v>
      </c>
      <c r="J532" s="14">
        <f t="shared" si="66"/>
        <v>367119</v>
      </c>
      <c r="K532" s="14">
        <f t="shared" si="66"/>
        <v>560731</v>
      </c>
      <c r="L532" s="14">
        <f t="shared" si="66"/>
        <v>480070</v>
      </c>
      <c r="M532" s="14">
        <f t="shared" si="66"/>
        <v>1559108</v>
      </c>
      <c r="N532" s="14">
        <f t="shared" si="66"/>
        <v>167934</v>
      </c>
      <c r="O532" s="14">
        <f t="shared" si="66"/>
        <v>6612140</v>
      </c>
    </row>
    <row r="533" spans="1:15" s="6" customFormat="1" ht="15">
      <c r="A533" s="25" t="s">
        <v>166</v>
      </c>
      <c r="B533" s="25" t="s">
        <v>225</v>
      </c>
      <c r="C533" s="25" t="s">
        <v>226</v>
      </c>
      <c r="D533" s="12">
        <v>14</v>
      </c>
      <c r="E533" s="12">
        <v>10887</v>
      </c>
      <c r="F533" s="12">
        <v>17036</v>
      </c>
      <c r="G533" s="12">
        <v>14022</v>
      </c>
      <c r="H533" s="12">
        <v>35554</v>
      </c>
      <c r="I533" s="12">
        <v>7785</v>
      </c>
      <c r="J533" s="12">
        <v>9324</v>
      </c>
      <c r="K533" s="12">
        <v>14954</v>
      </c>
      <c r="L533" s="12">
        <v>12782</v>
      </c>
      <c r="M533" s="12">
        <v>42002</v>
      </c>
      <c r="N533" s="12">
        <v>6178</v>
      </c>
      <c r="O533" s="12">
        <v>170524</v>
      </c>
    </row>
    <row r="534" spans="1:15" s="6" customFormat="1" ht="15">
      <c r="A534" s="25" t="s">
        <v>166</v>
      </c>
      <c r="B534" s="25" t="s">
        <v>225</v>
      </c>
      <c r="C534" s="25" t="s">
        <v>227</v>
      </c>
      <c r="D534" s="12">
        <v>25</v>
      </c>
      <c r="E534" s="12">
        <v>15559</v>
      </c>
      <c r="F534" s="12">
        <v>24145</v>
      </c>
      <c r="G534" s="12">
        <v>18040</v>
      </c>
      <c r="H534" s="12">
        <v>42484</v>
      </c>
      <c r="I534" s="12">
        <v>9703</v>
      </c>
      <c r="J534" s="12">
        <v>14289</v>
      </c>
      <c r="K534" s="12">
        <v>21499</v>
      </c>
      <c r="L534" s="12">
        <v>17357</v>
      </c>
      <c r="M534" s="12">
        <v>54408</v>
      </c>
      <c r="N534" s="12">
        <v>7980</v>
      </c>
      <c r="O534" s="12">
        <v>225464</v>
      </c>
    </row>
    <row r="535" spans="1:15" s="6" customFormat="1" ht="15">
      <c r="A535" s="25" t="s">
        <v>166</v>
      </c>
      <c r="B535" s="25" t="s">
        <v>225</v>
      </c>
      <c r="C535" s="25" t="s">
        <v>228</v>
      </c>
      <c r="D535" s="12">
        <v>29</v>
      </c>
      <c r="E535" s="12">
        <v>24974</v>
      </c>
      <c r="F535" s="12">
        <v>42018</v>
      </c>
      <c r="G535" s="12">
        <v>33551</v>
      </c>
      <c r="H535" s="12">
        <v>88575</v>
      </c>
      <c r="I535" s="12">
        <v>14972</v>
      </c>
      <c r="J535" s="12">
        <v>23072</v>
      </c>
      <c r="K535" s="12">
        <v>37970</v>
      </c>
      <c r="L535" s="12">
        <v>30801</v>
      </c>
      <c r="M535" s="12">
        <v>95757</v>
      </c>
      <c r="N535" s="12">
        <v>12808</v>
      </c>
      <c r="O535" s="12">
        <v>404498</v>
      </c>
    </row>
    <row r="536" spans="1:15" s="6" customFormat="1" ht="15">
      <c r="A536" s="25" t="s">
        <v>166</v>
      </c>
      <c r="B536" s="25" t="s">
        <v>225</v>
      </c>
      <c r="C536" s="25" t="s">
        <v>229</v>
      </c>
      <c r="D536" s="12">
        <v>51</v>
      </c>
      <c r="E536" s="12">
        <v>13634</v>
      </c>
      <c r="F536" s="12">
        <v>21523</v>
      </c>
      <c r="G536" s="12">
        <v>16789</v>
      </c>
      <c r="H536" s="12">
        <v>41235</v>
      </c>
      <c r="I536" s="12">
        <v>7962</v>
      </c>
      <c r="J536" s="12">
        <v>12763</v>
      </c>
      <c r="K536" s="12">
        <v>19744</v>
      </c>
      <c r="L536" s="12">
        <v>15242</v>
      </c>
      <c r="M536" s="12">
        <v>48812</v>
      </c>
      <c r="N536" s="12">
        <v>6965</v>
      </c>
      <c r="O536" s="12">
        <v>204669</v>
      </c>
    </row>
    <row r="537" spans="1:15" s="6" customFormat="1" ht="15">
      <c r="A537" s="25" t="s">
        <v>166</v>
      </c>
      <c r="B537" s="25" t="s">
        <v>225</v>
      </c>
      <c r="C537" s="25" t="s">
        <v>230</v>
      </c>
      <c r="D537" s="12">
        <v>94</v>
      </c>
      <c r="E537" s="12">
        <v>16950</v>
      </c>
      <c r="F537" s="12">
        <v>27248</v>
      </c>
      <c r="G537" s="12">
        <v>18903</v>
      </c>
      <c r="H537" s="12">
        <v>43661</v>
      </c>
      <c r="I537" s="12">
        <v>8918</v>
      </c>
      <c r="J537" s="12">
        <v>15651</v>
      </c>
      <c r="K537" s="12">
        <v>23739</v>
      </c>
      <c r="L537" s="12">
        <v>17455</v>
      </c>
      <c r="M537" s="12">
        <v>54907</v>
      </c>
      <c r="N537" s="12">
        <v>7797</v>
      </c>
      <c r="O537" s="12">
        <v>235229</v>
      </c>
    </row>
    <row r="538" spans="1:15" s="7" customFormat="1" ht="15">
      <c r="A538" s="40" t="s">
        <v>606</v>
      </c>
      <c r="B538" s="40"/>
      <c r="C538" s="40"/>
      <c r="D538" s="14"/>
      <c r="E538" s="14">
        <f>SUM(E533:E537)</f>
        <v>82004</v>
      </c>
      <c r="F538" s="14">
        <f aca="true" t="shared" si="67" ref="F538:O538">SUM(F533:F537)</f>
        <v>131970</v>
      </c>
      <c r="G538" s="14">
        <f t="shared" si="67"/>
        <v>101305</v>
      </c>
      <c r="H538" s="14">
        <f t="shared" si="67"/>
        <v>251509</v>
      </c>
      <c r="I538" s="14">
        <f t="shared" si="67"/>
        <v>49340</v>
      </c>
      <c r="J538" s="14">
        <f t="shared" si="67"/>
        <v>75099</v>
      </c>
      <c r="K538" s="14">
        <f t="shared" si="67"/>
        <v>117906</v>
      </c>
      <c r="L538" s="14">
        <f t="shared" si="67"/>
        <v>93637</v>
      </c>
      <c r="M538" s="14">
        <f t="shared" si="67"/>
        <v>295886</v>
      </c>
      <c r="N538" s="14">
        <f t="shared" si="67"/>
        <v>41728</v>
      </c>
      <c r="O538" s="14">
        <f t="shared" si="67"/>
        <v>1240384</v>
      </c>
    </row>
    <row r="539" spans="1:15" s="6" customFormat="1" ht="15">
      <c r="A539" s="25" t="s">
        <v>166</v>
      </c>
      <c r="B539" s="25" t="s">
        <v>240</v>
      </c>
      <c r="C539" s="25" t="s">
        <v>241</v>
      </c>
      <c r="D539" s="12">
        <v>43</v>
      </c>
      <c r="E539" s="12">
        <v>41709</v>
      </c>
      <c r="F539" s="12">
        <v>65716</v>
      </c>
      <c r="G539" s="12">
        <v>44678</v>
      </c>
      <c r="H539" s="12">
        <v>111293</v>
      </c>
      <c r="I539" s="12">
        <v>23350</v>
      </c>
      <c r="J539" s="12">
        <v>37327</v>
      </c>
      <c r="K539" s="12">
        <v>57435</v>
      </c>
      <c r="L539" s="12">
        <v>40689</v>
      </c>
      <c r="M539" s="12">
        <v>135231</v>
      </c>
      <c r="N539" s="12">
        <v>17850</v>
      </c>
      <c r="O539" s="12">
        <v>575278</v>
      </c>
    </row>
    <row r="540" spans="1:15" s="6" customFormat="1" ht="15">
      <c r="A540" s="25" t="s">
        <v>166</v>
      </c>
      <c r="B540" s="25" t="s">
        <v>240</v>
      </c>
      <c r="C540" s="25" t="s">
        <v>242</v>
      </c>
      <c r="D540" s="12">
        <v>58</v>
      </c>
      <c r="E540" s="12">
        <v>17067</v>
      </c>
      <c r="F540" s="12">
        <v>26608</v>
      </c>
      <c r="G540" s="12">
        <v>18263</v>
      </c>
      <c r="H540" s="12">
        <v>47241</v>
      </c>
      <c r="I540" s="12">
        <v>9383</v>
      </c>
      <c r="J540" s="12">
        <v>15798</v>
      </c>
      <c r="K540" s="12">
        <v>24081</v>
      </c>
      <c r="L540" s="12">
        <v>15922</v>
      </c>
      <c r="M540" s="12">
        <v>55101</v>
      </c>
      <c r="N540" s="12">
        <v>7501</v>
      </c>
      <c r="O540" s="12">
        <v>236965</v>
      </c>
    </row>
    <row r="541" spans="1:15" s="6" customFormat="1" ht="15">
      <c r="A541" s="25" t="s">
        <v>166</v>
      </c>
      <c r="B541" s="25" t="s">
        <v>240</v>
      </c>
      <c r="C541" s="25" t="s">
        <v>243</v>
      </c>
      <c r="D541" s="12">
        <v>65</v>
      </c>
      <c r="E541" s="12">
        <v>19048</v>
      </c>
      <c r="F541" s="12">
        <v>30957</v>
      </c>
      <c r="G541" s="12">
        <v>22351</v>
      </c>
      <c r="H541" s="12">
        <v>51549</v>
      </c>
      <c r="I541" s="12">
        <v>13327</v>
      </c>
      <c r="J541" s="12">
        <v>17571</v>
      </c>
      <c r="K541" s="12">
        <v>28029</v>
      </c>
      <c r="L541" s="12">
        <v>21627</v>
      </c>
      <c r="M541" s="12">
        <v>68329</v>
      </c>
      <c r="N541" s="12">
        <v>11516</v>
      </c>
      <c r="O541" s="12">
        <v>284304</v>
      </c>
    </row>
    <row r="542" spans="1:15" s="6" customFormat="1" ht="15">
      <c r="A542" s="25" t="s">
        <v>166</v>
      </c>
      <c r="B542" s="25" t="s">
        <v>240</v>
      </c>
      <c r="C542" s="25" t="s">
        <v>244</v>
      </c>
      <c r="D542" s="12">
        <v>73</v>
      </c>
      <c r="E542" s="12">
        <v>36055</v>
      </c>
      <c r="F542" s="12">
        <v>50328</v>
      </c>
      <c r="G542" s="12">
        <v>26638</v>
      </c>
      <c r="H542" s="12">
        <v>76774</v>
      </c>
      <c r="I542" s="12">
        <v>12406</v>
      </c>
      <c r="J542" s="12">
        <v>32396</v>
      </c>
      <c r="K542" s="12">
        <v>43763</v>
      </c>
      <c r="L542" s="12">
        <v>22448</v>
      </c>
      <c r="M542" s="12">
        <v>84201</v>
      </c>
      <c r="N542" s="12">
        <v>8345</v>
      </c>
      <c r="O542" s="12">
        <v>393354</v>
      </c>
    </row>
    <row r="543" spans="1:15" s="7" customFormat="1" ht="15">
      <c r="A543" s="40" t="s">
        <v>605</v>
      </c>
      <c r="B543" s="40"/>
      <c r="C543" s="40"/>
      <c r="D543" s="14"/>
      <c r="E543" s="14">
        <f>SUM(E539:E542)</f>
        <v>113879</v>
      </c>
      <c r="F543" s="14">
        <f aca="true" t="shared" si="68" ref="F543:O543">SUM(F539:F542)</f>
        <v>173609</v>
      </c>
      <c r="G543" s="14">
        <f t="shared" si="68"/>
        <v>111930</v>
      </c>
      <c r="H543" s="14">
        <f t="shared" si="68"/>
        <v>286857</v>
      </c>
      <c r="I543" s="14">
        <f t="shared" si="68"/>
        <v>58466</v>
      </c>
      <c r="J543" s="14">
        <f t="shared" si="68"/>
        <v>103092</v>
      </c>
      <c r="K543" s="14">
        <f t="shared" si="68"/>
        <v>153308</v>
      </c>
      <c r="L543" s="14">
        <f t="shared" si="68"/>
        <v>100686</v>
      </c>
      <c r="M543" s="14">
        <f t="shared" si="68"/>
        <v>342862</v>
      </c>
      <c r="N543" s="14">
        <f t="shared" si="68"/>
        <v>45212</v>
      </c>
      <c r="O543" s="14">
        <f t="shared" si="68"/>
        <v>1489901</v>
      </c>
    </row>
    <row r="544" spans="1:15" s="6" customFormat="1" ht="15">
      <c r="A544" s="25" t="s">
        <v>166</v>
      </c>
      <c r="B544" s="25" t="s">
        <v>245</v>
      </c>
      <c r="C544" s="25" t="s">
        <v>246</v>
      </c>
      <c r="D544" s="22" t="s">
        <v>655</v>
      </c>
      <c r="E544" s="12">
        <v>56829</v>
      </c>
      <c r="F544" s="12">
        <v>87108</v>
      </c>
      <c r="G544" s="12">
        <v>60552</v>
      </c>
      <c r="H544" s="12">
        <v>142888</v>
      </c>
      <c r="I544" s="12">
        <v>31393</v>
      </c>
      <c r="J544" s="12">
        <v>51573</v>
      </c>
      <c r="K544" s="12">
        <v>77413</v>
      </c>
      <c r="L544" s="12">
        <v>56541</v>
      </c>
      <c r="M544" s="12">
        <v>176403</v>
      </c>
      <c r="N544" s="12">
        <v>26470</v>
      </c>
      <c r="O544" s="12">
        <v>767170</v>
      </c>
    </row>
    <row r="545" spans="1:15" s="6" customFormat="1" ht="15">
      <c r="A545" s="25" t="s">
        <v>166</v>
      </c>
      <c r="B545" s="25" t="s">
        <v>245</v>
      </c>
      <c r="C545" s="25" t="s">
        <v>247</v>
      </c>
      <c r="D545" s="12">
        <v>10</v>
      </c>
      <c r="E545" s="12">
        <v>14554</v>
      </c>
      <c r="F545" s="12">
        <v>22710</v>
      </c>
      <c r="G545" s="12">
        <v>17998</v>
      </c>
      <c r="H545" s="12">
        <v>39343</v>
      </c>
      <c r="I545" s="12">
        <v>9446</v>
      </c>
      <c r="J545" s="12">
        <v>13455</v>
      </c>
      <c r="K545" s="12">
        <v>20579</v>
      </c>
      <c r="L545" s="12">
        <v>17309</v>
      </c>
      <c r="M545" s="12">
        <v>51706</v>
      </c>
      <c r="N545" s="12">
        <v>8291</v>
      </c>
      <c r="O545" s="12">
        <v>215391</v>
      </c>
    </row>
    <row r="546" spans="1:15" s="6" customFormat="1" ht="15">
      <c r="A546" s="25" t="s">
        <v>166</v>
      </c>
      <c r="B546" s="25" t="s">
        <v>245</v>
      </c>
      <c r="C546" s="25" t="s">
        <v>159</v>
      </c>
      <c r="D546" s="12">
        <v>21</v>
      </c>
      <c r="E546" s="12">
        <v>16324</v>
      </c>
      <c r="F546" s="12">
        <v>24935</v>
      </c>
      <c r="G546" s="12">
        <v>16120</v>
      </c>
      <c r="H546" s="12">
        <v>42267</v>
      </c>
      <c r="I546" s="12">
        <v>7654</v>
      </c>
      <c r="J546" s="12">
        <v>14697</v>
      </c>
      <c r="K546" s="12">
        <v>21917</v>
      </c>
      <c r="L546" s="12">
        <v>14825</v>
      </c>
      <c r="M546" s="12">
        <v>49452</v>
      </c>
      <c r="N546" s="12">
        <v>6461</v>
      </c>
      <c r="O546" s="12">
        <v>214652</v>
      </c>
    </row>
    <row r="547" spans="1:15" s="6" customFormat="1" ht="15">
      <c r="A547" s="25" t="s">
        <v>166</v>
      </c>
      <c r="B547" s="25" t="s">
        <v>245</v>
      </c>
      <c r="C547" s="25" t="s">
        <v>248</v>
      </c>
      <c r="D547" s="12">
        <v>36</v>
      </c>
      <c r="E547" s="12">
        <v>29856</v>
      </c>
      <c r="F547" s="12">
        <v>43487</v>
      </c>
      <c r="G547" s="12">
        <v>23328</v>
      </c>
      <c r="H547" s="12">
        <v>67782</v>
      </c>
      <c r="I547" s="12">
        <v>10187</v>
      </c>
      <c r="J547" s="12">
        <v>26489</v>
      </c>
      <c r="K547" s="12">
        <v>38446</v>
      </c>
      <c r="L547" s="12">
        <v>20156</v>
      </c>
      <c r="M547" s="12">
        <v>74020</v>
      </c>
      <c r="N547" s="12">
        <v>7425</v>
      </c>
      <c r="O547" s="12">
        <v>341176</v>
      </c>
    </row>
    <row r="548" spans="1:15" s="6" customFormat="1" ht="15">
      <c r="A548" s="25" t="s">
        <v>166</v>
      </c>
      <c r="B548" s="25" t="s">
        <v>245</v>
      </c>
      <c r="C548" s="25" t="s">
        <v>249</v>
      </c>
      <c r="D548" s="12">
        <v>80</v>
      </c>
      <c r="E548" s="12">
        <v>19197</v>
      </c>
      <c r="F548" s="12">
        <v>30689</v>
      </c>
      <c r="G548" s="12">
        <v>20978</v>
      </c>
      <c r="H548" s="12">
        <v>49102</v>
      </c>
      <c r="I548" s="12">
        <v>11383</v>
      </c>
      <c r="J548" s="12">
        <v>18293</v>
      </c>
      <c r="K548" s="12">
        <v>28461</v>
      </c>
      <c r="L548" s="12">
        <v>20422</v>
      </c>
      <c r="M548" s="12">
        <v>63689</v>
      </c>
      <c r="N548" s="12">
        <v>9919</v>
      </c>
      <c r="O548" s="12">
        <v>272133</v>
      </c>
    </row>
    <row r="549" spans="1:15" s="6" customFormat="1" ht="15">
      <c r="A549" s="25" t="s">
        <v>166</v>
      </c>
      <c r="B549" s="25" t="s">
        <v>245</v>
      </c>
      <c r="C549" s="25" t="s">
        <v>250</v>
      </c>
      <c r="D549" s="12">
        <v>87</v>
      </c>
      <c r="E549" s="12">
        <v>64150</v>
      </c>
      <c r="F549" s="12">
        <v>93631</v>
      </c>
      <c r="G549" s="12">
        <v>55279</v>
      </c>
      <c r="H549" s="12">
        <v>146064</v>
      </c>
      <c r="I549" s="12">
        <v>26522</v>
      </c>
      <c r="J549" s="12">
        <v>58285</v>
      </c>
      <c r="K549" s="12">
        <v>82813</v>
      </c>
      <c r="L549" s="12">
        <v>50918</v>
      </c>
      <c r="M549" s="12">
        <v>168090</v>
      </c>
      <c r="N549" s="12">
        <v>20970</v>
      </c>
      <c r="O549" s="12">
        <v>766722</v>
      </c>
    </row>
    <row r="550" spans="1:15" s="7" customFormat="1" ht="15">
      <c r="A550" s="40" t="s">
        <v>604</v>
      </c>
      <c r="B550" s="40"/>
      <c r="C550" s="40"/>
      <c r="D550" s="14"/>
      <c r="E550" s="14">
        <f>SUM(E544:E549)</f>
        <v>200910</v>
      </c>
      <c r="F550" s="14">
        <f aca="true" t="shared" si="69" ref="F550:O550">SUM(F544:F549)</f>
        <v>302560</v>
      </c>
      <c r="G550" s="14">
        <f t="shared" si="69"/>
        <v>194255</v>
      </c>
      <c r="H550" s="14">
        <f t="shared" si="69"/>
        <v>487446</v>
      </c>
      <c r="I550" s="14">
        <f t="shared" si="69"/>
        <v>96585</v>
      </c>
      <c r="J550" s="14">
        <f t="shared" si="69"/>
        <v>182792</v>
      </c>
      <c r="K550" s="14">
        <f t="shared" si="69"/>
        <v>269629</v>
      </c>
      <c r="L550" s="14">
        <f t="shared" si="69"/>
        <v>180171</v>
      </c>
      <c r="M550" s="14">
        <f t="shared" si="69"/>
        <v>583360</v>
      </c>
      <c r="N550" s="14">
        <f t="shared" si="69"/>
        <v>79536</v>
      </c>
      <c r="O550" s="14">
        <f t="shared" si="69"/>
        <v>2577244</v>
      </c>
    </row>
    <row r="551" spans="1:15" s="6" customFormat="1" ht="15">
      <c r="A551" s="25" t="s">
        <v>166</v>
      </c>
      <c r="B551" s="25" t="s">
        <v>209</v>
      </c>
      <c r="C551" s="25" t="s">
        <v>210</v>
      </c>
      <c r="D551" s="22" t="s">
        <v>652</v>
      </c>
      <c r="E551" s="12">
        <v>25446</v>
      </c>
      <c r="F551" s="12">
        <v>38712</v>
      </c>
      <c r="G551" s="12">
        <v>26841</v>
      </c>
      <c r="H551" s="12">
        <v>67983</v>
      </c>
      <c r="I551" s="12">
        <v>15260</v>
      </c>
      <c r="J551" s="12">
        <v>23411</v>
      </c>
      <c r="K551" s="12">
        <v>34813</v>
      </c>
      <c r="L551" s="12">
        <v>24541</v>
      </c>
      <c r="M551" s="12">
        <v>81798</v>
      </c>
      <c r="N551" s="12">
        <v>12281</v>
      </c>
      <c r="O551" s="12">
        <v>351086</v>
      </c>
    </row>
    <row r="552" spans="1:15" s="6" customFormat="1" ht="15">
      <c r="A552" s="25" t="s">
        <v>166</v>
      </c>
      <c r="B552" s="25" t="s">
        <v>209</v>
      </c>
      <c r="C552" s="25" t="s">
        <v>211</v>
      </c>
      <c r="D552" s="12">
        <v>15</v>
      </c>
      <c r="E552" s="12">
        <v>14890</v>
      </c>
      <c r="F552" s="12">
        <v>22222</v>
      </c>
      <c r="G552" s="12">
        <v>14452</v>
      </c>
      <c r="H552" s="12">
        <v>33536</v>
      </c>
      <c r="I552" s="12">
        <v>6780</v>
      </c>
      <c r="J552" s="12">
        <v>13586</v>
      </c>
      <c r="K552" s="12">
        <v>19524</v>
      </c>
      <c r="L552" s="12">
        <v>11651</v>
      </c>
      <c r="M552" s="12">
        <v>39068</v>
      </c>
      <c r="N552" s="12">
        <v>5768</v>
      </c>
      <c r="O552" s="12">
        <v>181477</v>
      </c>
    </row>
    <row r="553" spans="1:15" s="6" customFormat="1" ht="15">
      <c r="A553" s="25" t="s">
        <v>166</v>
      </c>
      <c r="B553" s="25" t="s">
        <v>209</v>
      </c>
      <c r="C553" s="25" t="s">
        <v>212</v>
      </c>
      <c r="D553" s="12">
        <v>18</v>
      </c>
      <c r="E553" s="12">
        <v>17958</v>
      </c>
      <c r="F553" s="12">
        <v>29519</v>
      </c>
      <c r="G553" s="12">
        <v>22203</v>
      </c>
      <c r="H553" s="12">
        <v>54141</v>
      </c>
      <c r="I553" s="12">
        <v>9648</v>
      </c>
      <c r="J553" s="12">
        <v>16501</v>
      </c>
      <c r="K553" s="12">
        <v>25850</v>
      </c>
      <c r="L553" s="12">
        <v>18565</v>
      </c>
      <c r="M553" s="12">
        <v>57040</v>
      </c>
      <c r="N553" s="12">
        <v>7840</v>
      </c>
      <c r="O553" s="12">
        <v>259265</v>
      </c>
    </row>
    <row r="554" spans="1:15" s="6" customFormat="1" ht="15">
      <c r="A554" s="25" t="s">
        <v>166</v>
      </c>
      <c r="B554" s="25" t="s">
        <v>209</v>
      </c>
      <c r="C554" s="25" t="s">
        <v>213</v>
      </c>
      <c r="D554" s="12">
        <v>27</v>
      </c>
      <c r="E554" s="12">
        <v>23454</v>
      </c>
      <c r="F554" s="12">
        <v>34727</v>
      </c>
      <c r="G554" s="12">
        <v>23969</v>
      </c>
      <c r="H554" s="12">
        <v>60321</v>
      </c>
      <c r="I554" s="12">
        <v>11689</v>
      </c>
      <c r="J554" s="12">
        <v>21222</v>
      </c>
      <c r="K554" s="12">
        <v>30569</v>
      </c>
      <c r="L554" s="12">
        <v>20743</v>
      </c>
      <c r="M554" s="12">
        <v>69929</v>
      </c>
      <c r="N554" s="12">
        <v>9431</v>
      </c>
      <c r="O554" s="12">
        <v>306054</v>
      </c>
    </row>
    <row r="555" spans="1:15" s="6" customFormat="1" ht="15">
      <c r="A555" s="25" t="s">
        <v>166</v>
      </c>
      <c r="B555" s="25" t="s">
        <v>209</v>
      </c>
      <c r="C555" s="25" t="s">
        <v>214</v>
      </c>
      <c r="D555" s="12">
        <v>31</v>
      </c>
      <c r="E555" s="12">
        <v>27721</v>
      </c>
      <c r="F555" s="12">
        <v>43040</v>
      </c>
      <c r="G555" s="12">
        <v>30308</v>
      </c>
      <c r="H555" s="12">
        <v>71372</v>
      </c>
      <c r="I555" s="12">
        <v>15807</v>
      </c>
      <c r="J555" s="12">
        <v>25912</v>
      </c>
      <c r="K555" s="12">
        <v>38195</v>
      </c>
      <c r="L555" s="12">
        <v>28141</v>
      </c>
      <c r="M555" s="12">
        <v>88081</v>
      </c>
      <c r="N555" s="12">
        <v>12971</v>
      </c>
      <c r="O555" s="12">
        <v>381548</v>
      </c>
    </row>
    <row r="556" spans="1:15" s="6" customFormat="1" ht="15">
      <c r="A556" s="25" t="s">
        <v>166</v>
      </c>
      <c r="B556" s="25" t="s">
        <v>209</v>
      </c>
      <c r="C556" s="25" t="s">
        <v>215</v>
      </c>
      <c r="D556" s="12">
        <v>36</v>
      </c>
      <c r="E556" s="12">
        <v>30946</v>
      </c>
      <c r="F556" s="12">
        <v>49538</v>
      </c>
      <c r="G556" s="12">
        <v>35127</v>
      </c>
      <c r="H556" s="12">
        <v>92203</v>
      </c>
      <c r="I556" s="12">
        <v>18349</v>
      </c>
      <c r="J556" s="12">
        <v>27968</v>
      </c>
      <c r="K556" s="12">
        <v>44475</v>
      </c>
      <c r="L556" s="12">
        <v>30744</v>
      </c>
      <c r="M556" s="12">
        <v>105779</v>
      </c>
      <c r="N556" s="12">
        <v>14923</v>
      </c>
      <c r="O556" s="12">
        <v>450052</v>
      </c>
    </row>
    <row r="557" spans="1:15" s="6" customFormat="1" ht="15">
      <c r="A557" s="25" t="s">
        <v>166</v>
      </c>
      <c r="B557" s="25" t="s">
        <v>209</v>
      </c>
      <c r="C557" s="25" t="s">
        <v>216</v>
      </c>
      <c r="D557" s="12">
        <v>40</v>
      </c>
      <c r="E557" s="12">
        <v>28484</v>
      </c>
      <c r="F557" s="12">
        <v>43962</v>
      </c>
      <c r="G557" s="12">
        <v>30103</v>
      </c>
      <c r="H557" s="12">
        <v>73828</v>
      </c>
      <c r="I557" s="12">
        <v>14549</v>
      </c>
      <c r="J557" s="12">
        <v>26090</v>
      </c>
      <c r="K557" s="12">
        <v>38665</v>
      </c>
      <c r="L557" s="12">
        <v>26304</v>
      </c>
      <c r="M557" s="12">
        <v>85021</v>
      </c>
      <c r="N557" s="12">
        <v>11395</v>
      </c>
      <c r="O557" s="12">
        <v>378401</v>
      </c>
    </row>
    <row r="558" spans="1:15" s="6" customFormat="1" ht="15">
      <c r="A558" s="25" t="s">
        <v>166</v>
      </c>
      <c r="B558" s="25" t="s">
        <v>209</v>
      </c>
      <c r="C558" s="25" t="s">
        <v>554</v>
      </c>
      <c r="D558" s="12">
        <v>54</v>
      </c>
      <c r="E558" s="12">
        <v>15047</v>
      </c>
      <c r="F558" s="12">
        <v>21372</v>
      </c>
      <c r="G558" s="12">
        <v>13620</v>
      </c>
      <c r="H558" s="12">
        <v>39931</v>
      </c>
      <c r="I558" s="12">
        <v>8057</v>
      </c>
      <c r="J558" s="12">
        <v>13492</v>
      </c>
      <c r="K558" s="12">
        <v>19153</v>
      </c>
      <c r="L558" s="12">
        <v>11022</v>
      </c>
      <c r="M558" s="12">
        <v>43144</v>
      </c>
      <c r="N558" s="12">
        <v>6611</v>
      </c>
      <c r="O558" s="12">
        <v>191449</v>
      </c>
    </row>
    <row r="559" spans="1:15" s="6" customFormat="1" ht="15">
      <c r="A559" s="25" t="s">
        <v>166</v>
      </c>
      <c r="B559" s="25" t="s">
        <v>209</v>
      </c>
      <c r="C559" s="25" t="s">
        <v>217</v>
      </c>
      <c r="D559" s="12">
        <v>67</v>
      </c>
      <c r="E559" s="12">
        <v>38005</v>
      </c>
      <c r="F559" s="12">
        <v>60350</v>
      </c>
      <c r="G559" s="12">
        <v>47537</v>
      </c>
      <c r="H559" s="12">
        <v>152309</v>
      </c>
      <c r="I559" s="12">
        <v>20855</v>
      </c>
      <c r="J559" s="12">
        <v>34627</v>
      </c>
      <c r="K559" s="12">
        <v>54207</v>
      </c>
      <c r="L559" s="12">
        <v>42856</v>
      </c>
      <c r="M559" s="12">
        <v>145251</v>
      </c>
      <c r="N559" s="12">
        <v>16803</v>
      </c>
      <c r="O559" s="12">
        <v>612800</v>
      </c>
    </row>
    <row r="560" spans="1:15" s="6" customFormat="1" ht="15">
      <c r="A560" s="25" t="s">
        <v>166</v>
      </c>
      <c r="B560" s="25" t="s">
        <v>209</v>
      </c>
      <c r="C560" s="25" t="s">
        <v>218</v>
      </c>
      <c r="D560" s="12">
        <v>72</v>
      </c>
      <c r="E560" s="12">
        <v>46379</v>
      </c>
      <c r="F560" s="12">
        <v>69355</v>
      </c>
      <c r="G560" s="12">
        <v>43900</v>
      </c>
      <c r="H560" s="12">
        <v>113048</v>
      </c>
      <c r="I560" s="12">
        <v>24300</v>
      </c>
      <c r="J560" s="12">
        <v>42947</v>
      </c>
      <c r="K560" s="12">
        <v>61884</v>
      </c>
      <c r="L560" s="12">
        <v>41251</v>
      </c>
      <c r="M560" s="12">
        <v>136230</v>
      </c>
      <c r="N560" s="12">
        <v>19299</v>
      </c>
      <c r="O560" s="12">
        <v>598593</v>
      </c>
    </row>
    <row r="561" spans="1:15" s="6" customFormat="1" ht="15">
      <c r="A561" s="25" t="s">
        <v>166</v>
      </c>
      <c r="B561" s="25" t="s">
        <v>209</v>
      </c>
      <c r="C561" s="25" t="s">
        <v>219</v>
      </c>
      <c r="D561" s="12">
        <v>75</v>
      </c>
      <c r="E561" s="12">
        <v>7559</v>
      </c>
      <c r="F561" s="12">
        <v>11588</v>
      </c>
      <c r="G561" s="12">
        <v>6575</v>
      </c>
      <c r="H561" s="12">
        <v>17995</v>
      </c>
      <c r="I561" s="12">
        <v>3999</v>
      </c>
      <c r="J561" s="12">
        <v>6962</v>
      </c>
      <c r="K561" s="12">
        <v>10459</v>
      </c>
      <c r="L561" s="12">
        <v>5579</v>
      </c>
      <c r="M561" s="12">
        <v>22847</v>
      </c>
      <c r="N561" s="12">
        <v>3407</v>
      </c>
      <c r="O561" s="12">
        <v>96970</v>
      </c>
    </row>
    <row r="562" spans="1:15" s="6" customFormat="1" ht="15">
      <c r="A562" s="25" t="s">
        <v>166</v>
      </c>
      <c r="B562" s="25" t="s">
        <v>209</v>
      </c>
      <c r="C562" s="25" t="s">
        <v>220</v>
      </c>
      <c r="D562" s="12">
        <v>81</v>
      </c>
      <c r="E562" s="12">
        <v>37085</v>
      </c>
      <c r="F562" s="12">
        <v>56049</v>
      </c>
      <c r="G562" s="12">
        <v>36010</v>
      </c>
      <c r="H562" s="12">
        <v>88124</v>
      </c>
      <c r="I562" s="12">
        <v>18039</v>
      </c>
      <c r="J562" s="12">
        <v>33934</v>
      </c>
      <c r="K562" s="12">
        <v>48738</v>
      </c>
      <c r="L562" s="12">
        <v>30989</v>
      </c>
      <c r="M562" s="12">
        <v>104736</v>
      </c>
      <c r="N562" s="12">
        <v>14376</v>
      </c>
      <c r="O562" s="12">
        <v>468080</v>
      </c>
    </row>
    <row r="563" spans="1:15" s="6" customFormat="1" ht="15">
      <c r="A563" s="25" t="s">
        <v>166</v>
      </c>
      <c r="B563" s="25" t="s">
        <v>209</v>
      </c>
      <c r="C563" s="25" t="s">
        <v>221</v>
      </c>
      <c r="D563" s="12">
        <v>87</v>
      </c>
      <c r="E563" s="12">
        <v>26424</v>
      </c>
      <c r="F563" s="12">
        <v>38296</v>
      </c>
      <c r="G563" s="12">
        <v>22270</v>
      </c>
      <c r="H563" s="12">
        <v>56731</v>
      </c>
      <c r="I563" s="12">
        <v>12837</v>
      </c>
      <c r="J563" s="12">
        <v>24143</v>
      </c>
      <c r="K563" s="12">
        <v>34297</v>
      </c>
      <c r="L563" s="12">
        <v>21840</v>
      </c>
      <c r="M563" s="12">
        <v>72664</v>
      </c>
      <c r="N563" s="12">
        <v>10280</v>
      </c>
      <c r="O563" s="12">
        <v>319782</v>
      </c>
    </row>
    <row r="564" spans="1:15" s="7" customFormat="1" ht="15">
      <c r="A564" s="40" t="s">
        <v>603</v>
      </c>
      <c r="B564" s="40"/>
      <c r="C564" s="40"/>
      <c r="D564" s="14"/>
      <c r="E564" s="14">
        <f>SUM(E551:E563)</f>
        <v>339398</v>
      </c>
      <c r="F564" s="14">
        <f aca="true" t="shared" si="70" ref="F564:O564">SUM(F551:F563)</f>
        <v>518730</v>
      </c>
      <c r="G564" s="14">
        <f t="shared" si="70"/>
        <v>352915</v>
      </c>
      <c r="H564" s="14">
        <f t="shared" si="70"/>
        <v>921522</v>
      </c>
      <c r="I564" s="14">
        <f t="shared" si="70"/>
        <v>180169</v>
      </c>
      <c r="J564" s="14">
        <f t="shared" si="70"/>
        <v>310795</v>
      </c>
      <c r="K564" s="14">
        <f t="shared" si="70"/>
        <v>460829</v>
      </c>
      <c r="L564" s="14">
        <f t="shared" si="70"/>
        <v>314226</v>
      </c>
      <c r="M564" s="14">
        <f t="shared" si="70"/>
        <v>1051588</v>
      </c>
      <c r="N564" s="14">
        <f t="shared" si="70"/>
        <v>145385</v>
      </c>
      <c r="O564" s="14">
        <f t="shared" si="70"/>
        <v>4595557</v>
      </c>
    </row>
    <row r="565" spans="1:15" s="6" customFormat="1" ht="15">
      <c r="A565" s="25" t="s">
        <v>166</v>
      </c>
      <c r="B565" s="25" t="s">
        <v>177</v>
      </c>
      <c r="C565" s="25" t="s">
        <v>178</v>
      </c>
      <c r="D565" s="12">
        <v>22</v>
      </c>
      <c r="E565" s="12">
        <v>31458</v>
      </c>
      <c r="F565" s="12">
        <v>47690</v>
      </c>
      <c r="G565" s="12">
        <v>31868</v>
      </c>
      <c r="H565" s="12">
        <v>92000</v>
      </c>
      <c r="I565" s="12">
        <v>17610</v>
      </c>
      <c r="J565" s="12">
        <v>28695</v>
      </c>
      <c r="K565" s="12">
        <v>42671</v>
      </c>
      <c r="L565" s="12">
        <v>29671</v>
      </c>
      <c r="M565" s="12">
        <v>101484</v>
      </c>
      <c r="N565" s="12">
        <v>13533</v>
      </c>
      <c r="O565" s="12">
        <v>436680</v>
      </c>
    </row>
    <row r="566" spans="1:15" s="6" customFormat="1" ht="15">
      <c r="A566" s="25" t="s">
        <v>166</v>
      </c>
      <c r="B566" s="25" t="s">
        <v>177</v>
      </c>
      <c r="C566" s="25" t="s">
        <v>179</v>
      </c>
      <c r="D566" s="12">
        <v>45</v>
      </c>
      <c r="E566" s="12">
        <v>27011</v>
      </c>
      <c r="F566" s="12">
        <v>42738</v>
      </c>
      <c r="G566" s="12">
        <v>28924</v>
      </c>
      <c r="H566" s="12">
        <v>66260</v>
      </c>
      <c r="I566" s="12">
        <v>17191</v>
      </c>
      <c r="J566" s="12">
        <v>24783</v>
      </c>
      <c r="K566" s="12">
        <v>38045</v>
      </c>
      <c r="L566" s="12">
        <v>27471</v>
      </c>
      <c r="M566" s="12">
        <v>88827</v>
      </c>
      <c r="N566" s="12">
        <v>13510</v>
      </c>
      <c r="O566" s="12">
        <v>374760</v>
      </c>
    </row>
    <row r="567" spans="1:15" s="6" customFormat="1" ht="15">
      <c r="A567" s="25" t="s">
        <v>166</v>
      </c>
      <c r="B567" s="25" t="s">
        <v>177</v>
      </c>
      <c r="C567" s="25" t="s">
        <v>180</v>
      </c>
      <c r="D567" s="12">
        <v>47</v>
      </c>
      <c r="E567" s="12">
        <v>9734</v>
      </c>
      <c r="F567" s="12">
        <v>15381</v>
      </c>
      <c r="G567" s="12">
        <v>8687</v>
      </c>
      <c r="H567" s="12">
        <v>24344</v>
      </c>
      <c r="I567" s="12">
        <v>5300</v>
      </c>
      <c r="J567" s="12">
        <v>9088</v>
      </c>
      <c r="K567" s="12">
        <v>13534</v>
      </c>
      <c r="L567" s="12">
        <v>7612</v>
      </c>
      <c r="M567" s="12">
        <v>27400</v>
      </c>
      <c r="N567" s="12">
        <v>4028</v>
      </c>
      <c r="O567" s="12">
        <v>125108</v>
      </c>
    </row>
    <row r="568" spans="1:15" s="6" customFormat="1" ht="15">
      <c r="A568" s="25" t="s">
        <v>166</v>
      </c>
      <c r="B568" s="25" t="s">
        <v>177</v>
      </c>
      <c r="C568" s="25" t="s">
        <v>181</v>
      </c>
      <c r="D568" s="12">
        <v>49</v>
      </c>
      <c r="E568" s="12">
        <v>21381</v>
      </c>
      <c r="F568" s="12">
        <v>32591</v>
      </c>
      <c r="G568" s="12">
        <v>21945</v>
      </c>
      <c r="H568" s="12">
        <v>54451</v>
      </c>
      <c r="I568" s="12">
        <v>12532</v>
      </c>
      <c r="J568" s="12">
        <v>20000</v>
      </c>
      <c r="K568" s="12">
        <v>29549</v>
      </c>
      <c r="L568" s="12">
        <v>21320</v>
      </c>
      <c r="M568" s="12">
        <v>68147</v>
      </c>
      <c r="N568" s="12">
        <v>9907</v>
      </c>
      <c r="O568" s="12">
        <v>291823</v>
      </c>
    </row>
    <row r="569" spans="1:15" s="6" customFormat="1" ht="15">
      <c r="A569" s="25" t="s">
        <v>166</v>
      </c>
      <c r="B569" s="25" t="s">
        <v>177</v>
      </c>
      <c r="C569" s="25" t="s">
        <v>16</v>
      </c>
      <c r="D569" s="12">
        <v>58</v>
      </c>
      <c r="E569" s="12">
        <v>25286</v>
      </c>
      <c r="F569" s="12">
        <v>38411</v>
      </c>
      <c r="G569" s="12">
        <v>25287</v>
      </c>
      <c r="H569" s="12">
        <v>61246</v>
      </c>
      <c r="I569" s="12">
        <v>13493</v>
      </c>
      <c r="J569" s="12">
        <v>23665</v>
      </c>
      <c r="K569" s="12">
        <v>34129</v>
      </c>
      <c r="L569" s="12">
        <v>22939</v>
      </c>
      <c r="M569" s="12">
        <v>75974</v>
      </c>
      <c r="N569" s="12">
        <v>10930</v>
      </c>
      <c r="O569" s="12">
        <v>331360</v>
      </c>
    </row>
    <row r="570" spans="1:15" s="6" customFormat="1" ht="15">
      <c r="A570" s="25" t="s">
        <v>166</v>
      </c>
      <c r="B570" s="25" t="s">
        <v>177</v>
      </c>
      <c r="C570" s="25" t="s">
        <v>182</v>
      </c>
      <c r="D570" s="12">
        <v>76</v>
      </c>
      <c r="E570" s="12">
        <v>13549</v>
      </c>
      <c r="F570" s="12">
        <v>21271</v>
      </c>
      <c r="G570" s="12">
        <v>15448</v>
      </c>
      <c r="H570" s="12">
        <v>42736</v>
      </c>
      <c r="I570" s="12">
        <v>9212</v>
      </c>
      <c r="J570" s="12">
        <v>12571</v>
      </c>
      <c r="K570" s="12">
        <v>19273</v>
      </c>
      <c r="L570" s="12">
        <v>14803</v>
      </c>
      <c r="M570" s="12">
        <v>51324</v>
      </c>
      <c r="N570" s="12">
        <v>7424</v>
      </c>
      <c r="O570" s="12">
        <v>207611</v>
      </c>
    </row>
    <row r="571" spans="1:15" s="6" customFormat="1" ht="15">
      <c r="A571" s="25" t="s">
        <v>166</v>
      </c>
      <c r="B571" s="25" t="s">
        <v>177</v>
      </c>
      <c r="C571" s="25" t="s">
        <v>183</v>
      </c>
      <c r="D571" s="12">
        <v>79</v>
      </c>
      <c r="E571" s="12">
        <v>19274</v>
      </c>
      <c r="F571" s="12">
        <v>30073</v>
      </c>
      <c r="G571" s="12">
        <v>23660</v>
      </c>
      <c r="H571" s="12">
        <v>64419</v>
      </c>
      <c r="I571" s="12">
        <v>13591</v>
      </c>
      <c r="J571" s="12">
        <v>17103</v>
      </c>
      <c r="K571" s="12">
        <v>26961</v>
      </c>
      <c r="L571" s="12">
        <v>21211</v>
      </c>
      <c r="M571" s="12">
        <v>72274</v>
      </c>
      <c r="N571" s="12">
        <v>11369</v>
      </c>
      <c r="O571" s="12">
        <v>299935</v>
      </c>
    </row>
    <row r="572" spans="1:15" s="6" customFormat="1" ht="15">
      <c r="A572" s="25" t="s">
        <v>166</v>
      </c>
      <c r="B572" s="25" t="s">
        <v>177</v>
      </c>
      <c r="C572" s="25" t="s">
        <v>184</v>
      </c>
      <c r="D572" s="12">
        <v>95</v>
      </c>
      <c r="E572" s="12">
        <v>13803</v>
      </c>
      <c r="F572" s="12">
        <v>21981</v>
      </c>
      <c r="G572" s="12">
        <v>15934</v>
      </c>
      <c r="H572" s="12">
        <v>38382</v>
      </c>
      <c r="I572" s="12">
        <v>8730</v>
      </c>
      <c r="J572" s="12">
        <v>12887</v>
      </c>
      <c r="K572" s="12">
        <v>19999</v>
      </c>
      <c r="L572" s="12">
        <v>15508</v>
      </c>
      <c r="M572" s="12">
        <v>49225</v>
      </c>
      <c r="N572" s="12">
        <v>7503</v>
      </c>
      <c r="O572" s="12">
        <v>203952</v>
      </c>
    </row>
    <row r="573" spans="1:15" s="7" customFormat="1" ht="15">
      <c r="A573" s="37" t="s">
        <v>602</v>
      </c>
      <c r="B573" s="38"/>
      <c r="C573" s="39"/>
      <c r="D573" s="14"/>
      <c r="E573" s="14">
        <f>SUM(E565:E572)</f>
        <v>161496</v>
      </c>
      <c r="F573" s="14">
        <f aca="true" t="shared" si="71" ref="F573:O573">SUM(F565:F572)</f>
        <v>250136</v>
      </c>
      <c r="G573" s="14">
        <f t="shared" si="71"/>
        <v>171753</v>
      </c>
      <c r="H573" s="14">
        <f t="shared" si="71"/>
        <v>443838</v>
      </c>
      <c r="I573" s="14">
        <f t="shared" si="71"/>
        <v>97659</v>
      </c>
      <c r="J573" s="14">
        <f t="shared" si="71"/>
        <v>148792</v>
      </c>
      <c r="K573" s="14">
        <f t="shared" si="71"/>
        <v>224161</v>
      </c>
      <c r="L573" s="14">
        <f t="shared" si="71"/>
        <v>160535</v>
      </c>
      <c r="M573" s="14">
        <f t="shared" si="71"/>
        <v>534655</v>
      </c>
      <c r="N573" s="14">
        <f t="shared" si="71"/>
        <v>78204</v>
      </c>
      <c r="O573" s="14">
        <f t="shared" si="71"/>
        <v>2271229</v>
      </c>
    </row>
    <row r="574" spans="1:15" s="6" customFormat="1" ht="15">
      <c r="A574" s="25" t="s">
        <v>166</v>
      </c>
      <c r="B574" s="25" t="s">
        <v>175</v>
      </c>
      <c r="C574" s="25" t="s">
        <v>176</v>
      </c>
      <c r="D574" s="22" t="s">
        <v>653</v>
      </c>
      <c r="E574" s="12">
        <v>9696</v>
      </c>
      <c r="F574" s="12">
        <v>15130</v>
      </c>
      <c r="G574" s="12">
        <v>10157</v>
      </c>
      <c r="H574" s="12">
        <v>26344</v>
      </c>
      <c r="I574" s="12">
        <v>4675</v>
      </c>
      <c r="J574" s="12">
        <v>9303</v>
      </c>
      <c r="K574" s="12">
        <v>13400</v>
      </c>
      <c r="L574" s="12">
        <v>8900</v>
      </c>
      <c r="M574" s="12">
        <v>28914</v>
      </c>
      <c r="N574" s="12">
        <v>3800</v>
      </c>
      <c r="O574" s="12">
        <v>130319</v>
      </c>
    </row>
    <row r="575" spans="1:15" s="6" customFormat="1" ht="15">
      <c r="A575" s="25" t="s">
        <v>166</v>
      </c>
      <c r="B575" s="25" t="s">
        <v>175</v>
      </c>
      <c r="C575" s="25" t="s">
        <v>555</v>
      </c>
      <c r="D575" s="22" t="s">
        <v>657</v>
      </c>
      <c r="E575" s="12">
        <v>20975</v>
      </c>
      <c r="F575" s="12">
        <v>30372</v>
      </c>
      <c r="G575" s="12">
        <v>21405</v>
      </c>
      <c r="H575" s="12">
        <v>54248</v>
      </c>
      <c r="I575" s="12">
        <v>11421</v>
      </c>
      <c r="J575" s="12">
        <v>19332</v>
      </c>
      <c r="K575" s="12">
        <v>27107</v>
      </c>
      <c r="L575" s="12">
        <v>17681</v>
      </c>
      <c r="M575" s="12">
        <v>66391</v>
      </c>
      <c r="N575" s="12">
        <v>9308</v>
      </c>
      <c r="O575" s="12">
        <v>278240</v>
      </c>
    </row>
    <row r="576" spans="1:15" s="6" customFormat="1" ht="15">
      <c r="A576" s="25" t="s">
        <v>166</v>
      </c>
      <c r="B576" s="25" t="s">
        <v>175</v>
      </c>
      <c r="C576" s="25" t="s">
        <v>556</v>
      </c>
      <c r="D576" s="12">
        <v>13</v>
      </c>
      <c r="E576" s="12">
        <v>52113</v>
      </c>
      <c r="F576" s="12">
        <v>71354</v>
      </c>
      <c r="G576" s="12">
        <v>44396</v>
      </c>
      <c r="H576" s="12">
        <v>127593</v>
      </c>
      <c r="I576" s="12">
        <v>23123</v>
      </c>
      <c r="J576" s="12">
        <v>47894</v>
      </c>
      <c r="K576" s="12">
        <v>63142</v>
      </c>
      <c r="L576" s="12">
        <v>38940</v>
      </c>
      <c r="M576" s="12">
        <v>138738</v>
      </c>
      <c r="N576" s="12">
        <v>18191</v>
      </c>
      <c r="O576" s="12">
        <v>625484</v>
      </c>
    </row>
    <row r="577" spans="1:15" s="6" customFormat="1" ht="15">
      <c r="A577" s="25" t="s">
        <v>166</v>
      </c>
      <c r="B577" s="25" t="s">
        <v>175</v>
      </c>
      <c r="C577" s="25" t="s">
        <v>557</v>
      </c>
      <c r="D577" s="12">
        <v>33</v>
      </c>
      <c r="E577" s="12">
        <v>12216</v>
      </c>
      <c r="F577" s="12">
        <v>16192</v>
      </c>
      <c r="G577" s="12">
        <v>9970</v>
      </c>
      <c r="H577" s="12">
        <v>30893</v>
      </c>
      <c r="I577" s="12">
        <v>4920</v>
      </c>
      <c r="J577" s="12">
        <v>11479</v>
      </c>
      <c r="K577" s="12">
        <v>14358</v>
      </c>
      <c r="L577" s="12">
        <v>9281</v>
      </c>
      <c r="M577" s="12">
        <v>32262</v>
      </c>
      <c r="N577" s="12">
        <v>4257</v>
      </c>
      <c r="O577" s="12">
        <v>145828</v>
      </c>
    </row>
    <row r="578" spans="1:15" s="6" customFormat="1" ht="15">
      <c r="A578" s="25" t="s">
        <v>166</v>
      </c>
      <c r="B578" s="25" t="s">
        <v>175</v>
      </c>
      <c r="C578" s="25" t="s">
        <v>558</v>
      </c>
      <c r="D578" s="12">
        <v>63</v>
      </c>
      <c r="E578" s="12">
        <v>21894</v>
      </c>
      <c r="F578" s="12">
        <v>32730</v>
      </c>
      <c r="G578" s="12">
        <v>21443</v>
      </c>
      <c r="H578" s="12">
        <v>49532</v>
      </c>
      <c r="I578" s="12">
        <v>10148</v>
      </c>
      <c r="J578" s="12">
        <v>20029</v>
      </c>
      <c r="K578" s="12">
        <v>29075</v>
      </c>
      <c r="L578" s="12">
        <v>18604</v>
      </c>
      <c r="M578" s="12">
        <v>59740</v>
      </c>
      <c r="N578" s="12">
        <v>8036</v>
      </c>
      <c r="O578" s="12">
        <v>271231</v>
      </c>
    </row>
    <row r="579" spans="1:15" s="6" customFormat="1" ht="15">
      <c r="A579" s="25" t="s">
        <v>166</v>
      </c>
      <c r="B579" s="25" t="s">
        <v>175</v>
      </c>
      <c r="C579" s="25" t="s">
        <v>559</v>
      </c>
      <c r="D579" s="12">
        <v>85</v>
      </c>
      <c r="E579" s="12">
        <v>34847</v>
      </c>
      <c r="F579" s="12">
        <v>48890</v>
      </c>
      <c r="G579" s="12">
        <v>31050</v>
      </c>
      <c r="H579" s="12">
        <v>77180</v>
      </c>
      <c r="I579" s="12">
        <v>16380</v>
      </c>
      <c r="J579" s="12">
        <v>32395</v>
      </c>
      <c r="K579" s="12">
        <v>43903</v>
      </c>
      <c r="L579" s="12">
        <v>27041</v>
      </c>
      <c r="M579" s="12">
        <v>94590</v>
      </c>
      <c r="N579" s="12">
        <v>14107</v>
      </c>
      <c r="O579" s="12">
        <v>420383</v>
      </c>
    </row>
    <row r="580" spans="1:15" s="6" customFormat="1" ht="15">
      <c r="A580" s="25" t="s">
        <v>166</v>
      </c>
      <c r="B580" s="25" t="s">
        <v>175</v>
      </c>
      <c r="C580" s="25" t="s">
        <v>560</v>
      </c>
      <c r="D580" s="12">
        <v>90</v>
      </c>
      <c r="E580" s="12">
        <v>23388</v>
      </c>
      <c r="F580" s="12">
        <v>29123</v>
      </c>
      <c r="G580" s="12">
        <v>15155</v>
      </c>
      <c r="H580" s="12">
        <v>51352</v>
      </c>
      <c r="I580" s="12">
        <v>9007</v>
      </c>
      <c r="J580" s="12">
        <v>21788</v>
      </c>
      <c r="K580" s="12">
        <v>26405</v>
      </c>
      <c r="L580" s="12">
        <v>13825</v>
      </c>
      <c r="M580" s="12">
        <v>57789</v>
      </c>
      <c r="N580" s="12">
        <v>7836</v>
      </c>
      <c r="O580" s="12">
        <v>255668</v>
      </c>
    </row>
    <row r="581" spans="1:15" s="6" customFormat="1" ht="15">
      <c r="A581" s="25" t="s">
        <v>166</v>
      </c>
      <c r="B581" s="25" t="s">
        <v>175</v>
      </c>
      <c r="C581" s="25" t="s">
        <v>561</v>
      </c>
      <c r="D581" s="12">
        <v>94</v>
      </c>
      <c r="E581" s="12">
        <v>23937</v>
      </c>
      <c r="F581" s="12">
        <v>31328</v>
      </c>
      <c r="G581" s="12">
        <v>17697</v>
      </c>
      <c r="H581" s="12">
        <v>53400</v>
      </c>
      <c r="I581" s="12">
        <v>9878</v>
      </c>
      <c r="J581" s="12">
        <v>22717</v>
      </c>
      <c r="K581" s="12">
        <v>28029</v>
      </c>
      <c r="L581" s="12">
        <v>15420</v>
      </c>
      <c r="M581" s="12">
        <v>60827</v>
      </c>
      <c r="N581" s="12">
        <v>7868</v>
      </c>
      <c r="O581" s="12">
        <v>271101</v>
      </c>
    </row>
    <row r="582" spans="1:15" s="7" customFormat="1" ht="15">
      <c r="A582" s="40" t="s">
        <v>601</v>
      </c>
      <c r="B582" s="40"/>
      <c r="C582" s="40"/>
      <c r="D582" s="14"/>
      <c r="E582" s="14">
        <f>SUM(E574:E581)</f>
        <v>199066</v>
      </c>
      <c r="F582" s="14">
        <f aca="true" t="shared" si="72" ref="F582:O582">SUM(F574:F581)</f>
        <v>275119</v>
      </c>
      <c r="G582" s="14">
        <f t="shared" si="72"/>
        <v>171273</v>
      </c>
      <c r="H582" s="14">
        <f t="shared" si="72"/>
        <v>470542</v>
      </c>
      <c r="I582" s="14">
        <f t="shared" si="72"/>
        <v>89552</v>
      </c>
      <c r="J582" s="14">
        <f t="shared" si="72"/>
        <v>184937</v>
      </c>
      <c r="K582" s="14">
        <f t="shared" si="72"/>
        <v>245419</v>
      </c>
      <c r="L582" s="14">
        <f t="shared" si="72"/>
        <v>149692</v>
      </c>
      <c r="M582" s="14">
        <f t="shared" si="72"/>
        <v>539251</v>
      </c>
      <c r="N582" s="14">
        <f t="shared" si="72"/>
        <v>73403</v>
      </c>
      <c r="O582" s="14">
        <f t="shared" si="72"/>
        <v>2398254</v>
      </c>
    </row>
    <row r="583" spans="1:15" s="8" customFormat="1" ht="15">
      <c r="A583" s="41" t="s">
        <v>600</v>
      </c>
      <c r="B583" s="41"/>
      <c r="C583" s="41"/>
      <c r="D583" s="17"/>
      <c r="E583" s="17">
        <f>+E582+E573+E564+E550+E543+E538+E532+E505+E497+E486+E477</f>
        <v>1755294</v>
      </c>
      <c r="F583" s="17">
        <f aca="true" t="shared" si="73" ref="F583:O583">+F582+F573+F564+F550+F543+F538+F532+F505+F497+F486+F477</f>
        <v>2631779</v>
      </c>
      <c r="G583" s="17">
        <f t="shared" si="73"/>
        <v>1854431</v>
      </c>
      <c r="H583" s="17">
        <f t="shared" si="73"/>
        <v>5299738</v>
      </c>
      <c r="I583" s="17">
        <f t="shared" si="73"/>
        <v>863223</v>
      </c>
      <c r="J583" s="17">
        <f t="shared" si="73"/>
        <v>1602200</v>
      </c>
      <c r="K583" s="17">
        <f t="shared" si="73"/>
        <v>2345799</v>
      </c>
      <c r="L583" s="17">
        <f t="shared" si="73"/>
        <v>1676722</v>
      </c>
      <c r="M583" s="17">
        <f t="shared" si="73"/>
        <v>5569486</v>
      </c>
      <c r="N583" s="17">
        <f t="shared" si="73"/>
        <v>691712</v>
      </c>
      <c r="O583" s="17">
        <f t="shared" si="73"/>
        <v>24290384</v>
      </c>
    </row>
    <row r="584" spans="1:15" s="6" customFormat="1" ht="15">
      <c r="A584"/>
      <c r="B584"/>
      <c r="C584"/>
      <c r="D584" s="18"/>
      <c r="E584" s="18"/>
      <c r="F584" s="18"/>
      <c r="G584" s="18"/>
      <c r="H584" s="18"/>
      <c r="I584" s="18"/>
      <c r="J584" s="18"/>
      <c r="K584" s="18"/>
      <c r="L584" s="18"/>
      <c r="M584" s="18"/>
      <c r="N584" s="18"/>
      <c r="O584" s="18"/>
    </row>
    <row r="585" spans="1:15" s="6" customFormat="1" ht="15">
      <c r="A585"/>
      <c r="B585"/>
      <c r="C585"/>
      <c r="D585" s="18"/>
      <c r="E585" s="18"/>
      <c r="F585" s="18"/>
      <c r="G585" s="18"/>
      <c r="H585" s="18"/>
      <c r="I585" s="18"/>
      <c r="J585" s="18"/>
      <c r="K585" s="18"/>
      <c r="L585" s="18"/>
      <c r="M585" s="18"/>
      <c r="N585" s="18"/>
      <c r="O585" s="18"/>
    </row>
    <row r="586" spans="1:15" s="6" customFormat="1" ht="15">
      <c r="A586"/>
      <c r="B586"/>
      <c r="C586"/>
      <c r="D586" s="18"/>
      <c r="E586" s="18"/>
      <c r="F586" s="18"/>
      <c r="G586" s="18"/>
      <c r="H586" s="18"/>
      <c r="I586" s="18"/>
      <c r="J586" s="18"/>
      <c r="K586" s="18"/>
      <c r="L586" s="18"/>
      <c r="M586" s="18"/>
      <c r="N586" s="18"/>
      <c r="O586" s="18"/>
    </row>
    <row r="587" spans="1:15" s="6" customFormat="1" ht="15">
      <c r="A587"/>
      <c r="B587"/>
      <c r="C587"/>
      <c r="D587" s="18"/>
      <c r="E587" s="18"/>
      <c r="F587" s="18"/>
      <c r="G587" s="18"/>
      <c r="H587" s="18"/>
      <c r="I587" s="18"/>
      <c r="J587" s="18"/>
      <c r="K587" s="18"/>
      <c r="L587" s="18"/>
      <c r="M587" s="18"/>
      <c r="N587" s="18"/>
      <c r="O587" s="18"/>
    </row>
    <row r="588" spans="1:15" s="6" customFormat="1" ht="15">
      <c r="A588" s="30" t="s">
        <v>635</v>
      </c>
      <c r="B588" s="30" t="s">
        <v>661</v>
      </c>
      <c r="C588" s="30" t="s">
        <v>636</v>
      </c>
      <c r="D588" s="32" t="s">
        <v>634</v>
      </c>
      <c r="E588" s="26" t="s">
        <v>1</v>
      </c>
      <c r="F588" s="26"/>
      <c r="G588" s="26"/>
      <c r="H588" s="26"/>
      <c r="I588" s="26"/>
      <c r="J588" s="26" t="s">
        <v>567</v>
      </c>
      <c r="K588" s="26"/>
      <c r="L588" s="26"/>
      <c r="M588" s="26"/>
      <c r="N588" s="26"/>
      <c r="O588" s="26" t="s">
        <v>2</v>
      </c>
    </row>
    <row r="589" spans="1:15" s="6" customFormat="1" ht="15">
      <c r="A589" s="31"/>
      <c r="B589" s="31"/>
      <c r="C589" s="31"/>
      <c r="D589" s="33"/>
      <c r="E589" s="4" t="s">
        <v>3</v>
      </c>
      <c r="F589" s="4" t="s">
        <v>4</v>
      </c>
      <c r="G589" s="4" t="s">
        <v>5</v>
      </c>
      <c r="H589" s="4" t="s">
        <v>6</v>
      </c>
      <c r="I589" s="4" t="s">
        <v>7</v>
      </c>
      <c r="J589" s="4" t="s">
        <v>8</v>
      </c>
      <c r="K589" s="4" t="s">
        <v>4</v>
      </c>
      <c r="L589" s="4" t="s">
        <v>9</v>
      </c>
      <c r="M589" s="4" t="s">
        <v>10</v>
      </c>
      <c r="N589" s="4" t="s">
        <v>7</v>
      </c>
      <c r="O589" s="26"/>
    </row>
    <row r="590" spans="1:15" s="6" customFormat="1" ht="15">
      <c r="A590" s="5" t="s">
        <v>637</v>
      </c>
      <c r="B590" s="5" t="s">
        <v>638</v>
      </c>
      <c r="C590" s="5" t="s">
        <v>639</v>
      </c>
      <c r="D590" s="5" t="s">
        <v>640</v>
      </c>
      <c r="E590" s="5" t="s">
        <v>641</v>
      </c>
      <c r="F590" s="5" t="s">
        <v>642</v>
      </c>
      <c r="G590" s="5" t="s">
        <v>643</v>
      </c>
      <c r="H590" s="5" t="s">
        <v>644</v>
      </c>
      <c r="I590" s="5" t="s">
        <v>645</v>
      </c>
      <c r="J590" s="5" t="s">
        <v>646</v>
      </c>
      <c r="K590" s="5" t="s">
        <v>647</v>
      </c>
      <c r="L590" s="5" t="s">
        <v>648</v>
      </c>
      <c r="M590" s="5" t="s">
        <v>649</v>
      </c>
      <c r="N590" s="5" t="s">
        <v>650</v>
      </c>
      <c r="O590" s="5" t="s">
        <v>651</v>
      </c>
    </row>
    <row r="591" spans="1:15" s="9" customFormat="1" ht="15">
      <c r="A591" s="34" t="s">
        <v>566</v>
      </c>
      <c r="B591" s="35"/>
      <c r="C591" s="35"/>
      <c r="D591" s="36"/>
      <c r="E591" s="19">
        <f>+E51</f>
        <v>567979</v>
      </c>
      <c r="F591" s="19">
        <f aca="true" t="shared" si="74" ref="F591:O591">+F51</f>
        <v>854762</v>
      </c>
      <c r="G591" s="19">
        <f t="shared" si="74"/>
        <v>590466</v>
      </c>
      <c r="H591" s="19">
        <f t="shared" si="74"/>
        <v>1807165</v>
      </c>
      <c r="I591" s="19">
        <f t="shared" si="74"/>
        <v>338738</v>
      </c>
      <c r="J591" s="19">
        <f t="shared" si="74"/>
        <v>521311</v>
      </c>
      <c r="K591" s="19">
        <f t="shared" si="74"/>
        <v>774682</v>
      </c>
      <c r="L591" s="19">
        <f t="shared" si="74"/>
        <v>505886</v>
      </c>
      <c r="M591" s="19">
        <f t="shared" si="74"/>
        <v>1961696</v>
      </c>
      <c r="N591" s="19">
        <f t="shared" si="74"/>
        <v>251033</v>
      </c>
      <c r="O591" s="19">
        <f t="shared" si="74"/>
        <v>8173718</v>
      </c>
    </row>
    <row r="592" spans="1:15" s="10" customFormat="1" ht="15">
      <c r="A592" s="37" t="s">
        <v>578</v>
      </c>
      <c r="B592" s="38"/>
      <c r="C592" s="38"/>
      <c r="D592" s="39"/>
      <c r="E592" s="20">
        <f>+E126</f>
        <v>857131</v>
      </c>
      <c r="F592" s="20">
        <f aca="true" t="shared" si="75" ref="F592:O592">+F126</f>
        <v>1328502</v>
      </c>
      <c r="G592" s="20">
        <f t="shared" si="75"/>
        <v>1060800</v>
      </c>
      <c r="H592" s="20">
        <f t="shared" si="75"/>
        <v>3819199</v>
      </c>
      <c r="I592" s="20">
        <f t="shared" si="75"/>
        <v>520367</v>
      </c>
      <c r="J592" s="20">
        <f t="shared" si="75"/>
        <v>792783</v>
      </c>
      <c r="K592" s="20">
        <f t="shared" si="75"/>
        <v>1225568</v>
      </c>
      <c r="L592" s="20">
        <f t="shared" si="75"/>
        <v>869187</v>
      </c>
      <c r="M592" s="20">
        <f t="shared" si="75"/>
        <v>3783721</v>
      </c>
      <c r="N592" s="20">
        <f t="shared" si="75"/>
        <v>447971</v>
      </c>
      <c r="O592" s="20">
        <f t="shared" si="75"/>
        <v>14705229</v>
      </c>
    </row>
    <row r="593" spans="1:15" s="9" customFormat="1" ht="15">
      <c r="A593" s="34" t="s">
        <v>583</v>
      </c>
      <c r="B593" s="35"/>
      <c r="C593" s="35"/>
      <c r="D593" s="36"/>
      <c r="E593" s="19">
        <f>+E166</f>
        <v>625125</v>
      </c>
      <c r="F593" s="19">
        <f aca="true" t="shared" si="76" ref="F593:O593">+F166</f>
        <v>832843</v>
      </c>
      <c r="G593" s="19">
        <f t="shared" si="76"/>
        <v>527033</v>
      </c>
      <c r="H593" s="19">
        <f t="shared" si="76"/>
        <v>1793045</v>
      </c>
      <c r="I593" s="19">
        <f t="shared" si="76"/>
        <v>286655</v>
      </c>
      <c r="J593" s="19">
        <f t="shared" si="76"/>
        <v>580477</v>
      </c>
      <c r="K593" s="19">
        <f t="shared" si="76"/>
        <v>753318</v>
      </c>
      <c r="L593" s="19">
        <f t="shared" si="76"/>
        <v>480392</v>
      </c>
      <c r="M593" s="19">
        <f t="shared" si="76"/>
        <v>1834135</v>
      </c>
      <c r="N593" s="19">
        <f t="shared" si="76"/>
        <v>226320</v>
      </c>
      <c r="O593" s="19">
        <f t="shared" si="76"/>
        <v>7939343</v>
      </c>
    </row>
    <row r="594" spans="1:15" s="10" customFormat="1" ht="15">
      <c r="A594" s="37" t="s">
        <v>612</v>
      </c>
      <c r="B594" s="38"/>
      <c r="C594" s="38"/>
      <c r="D594" s="39"/>
      <c r="E594" s="20">
        <f>+E469</f>
        <v>2558624</v>
      </c>
      <c r="F594" s="20">
        <f aca="true" t="shared" si="77" ref="F594:O594">+F469</f>
        <v>3640898</v>
      </c>
      <c r="G594" s="20">
        <f t="shared" si="77"/>
        <v>2737502</v>
      </c>
      <c r="H594" s="20">
        <f t="shared" si="77"/>
        <v>10104679</v>
      </c>
      <c r="I594" s="20">
        <f t="shared" si="77"/>
        <v>1320754</v>
      </c>
      <c r="J594" s="20">
        <f t="shared" si="77"/>
        <v>2364127</v>
      </c>
      <c r="K594" s="20">
        <f t="shared" si="77"/>
        <v>3294788</v>
      </c>
      <c r="L594" s="20">
        <f t="shared" si="77"/>
        <v>2306809</v>
      </c>
      <c r="M594" s="20">
        <f t="shared" si="77"/>
        <v>9642528</v>
      </c>
      <c r="N594" s="20">
        <f t="shared" si="77"/>
        <v>1074007</v>
      </c>
      <c r="O594" s="20">
        <f t="shared" si="77"/>
        <v>39044716</v>
      </c>
    </row>
    <row r="595" spans="1:15" s="9" customFormat="1" ht="15">
      <c r="A595" s="34" t="s">
        <v>585</v>
      </c>
      <c r="B595" s="35"/>
      <c r="C595" s="35"/>
      <c r="D595" s="36"/>
      <c r="E595" s="19">
        <f>+E310</f>
        <v>1962538</v>
      </c>
      <c r="F595" s="19">
        <f aca="true" t="shared" si="78" ref="F595:O595">+F310</f>
        <v>2923155</v>
      </c>
      <c r="G595" s="19">
        <f t="shared" si="78"/>
        <v>2135663</v>
      </c>
      <c r="H595" s="19">
        <f t="shared" si="78"/>
        <v>7555289</v>
      </c>
      <c r="I595" s="19">
        <f t="shared" si="78"/>
        <v>938131</v>
      </c>
      <c r="J595" s="19">
        <f t="shared" si="78"/>
        <v>1813939</v>
      </c>
      <c r="K595" s="19">
        <f t="shared" si="78"/>
        <v>2635253</v>
      </c>
      <c r="L595" s="19">
        <f t="shared" si="78"/>
        <v>1713438</v>
      </c>
      <c r="M595" s="19">
        <f t="shared" si="78"/>
        <v>7754164</v>
      </c>
      <c r="N595" s="19">
        <f t="shared" si="78"/>
        <v>770303</v>
      </c>
      <c r="O595" s="19">
        <f t="shared" si="78"/>
        <v>30201873</v>
      </c>
    </row>
    <row r="596" spans="1:15" s="10" customFormat="1" ht="15">
      <c r="A596" s="37" t="s">
        <v>600</v>
      </c>
      <c r="B596" s="38"/>
      <c r="C596" s="38"/>
      <c r="D596" s="39"/>
      <c r="E596" s="20">
        <f>+E583</f>
        <v>1755294</v>
      </c>
      <c r="F596" s="20">
        <f aca="true" t="shared" si="79" ref="F596:O596">+F583</f>
        <v>2631779</v>
      </c>
      <c r="G596" s="20">
        <f t="shared" si="79"/>
        <v>1854431</v>
      </c>
      <c r="H596" s="20">
        <f t="shared" si="79"/>
        <v>5299738</v>
      </c>
      <c r="I596" s="20">
        <f t="shared" si="79"/>
        <v>863223</v>
      </c>
      <c r="J596" s="20">
        <f t="shared" si="79"/>
        <v>1602200</v>
      </c>
      <c r="K596" s="20">
        <f t="shared" si="79"/>
        <v>2345799</v>
      </c>
      <c r="L596" s="20">
        <f t="shared" si="79"/>
        <v>1676722</v>
      </c>
      <c r="M596" s="20">
        <f t="shared" si="79"/>
        <v>5569486</v>
      </c>
      <c r="N596" s="20">
        <f t="shared" si="79"/>
        <v>691712</v>
      </c>
      <c r="O596" s="20">
        <f t="shared" si="79"/>
        <v>24290384</v>
      </c>
    </row>
    <row r="597" spans="1:15" s="11" customFormat="1" ht="15">
      <c r="A597" s="27" t="s">
        <v>633</v>
      </c>
      <c r="B597" s="28"/>
      <c r="C597" s="28"/>
      <c r="D597" s="29"/>
      <c r="E597" s="21">
        <f>SUM(E591:E596)</f>
        <v>8326691</v>
      </c>
      <c r="F597" s="21">
        <f aca="true" t="shared" si="80" ref="F597:O597">SUM(F591:F596)</f>
        <v>12211939</v>
      </c>
      <c r="G597" s="21">
        <f t="shared" si="80"/>
        <v>8905895</v>
      </c>
      <c r="H597" s="21">
        <f t="shared" si="80"/>
        <v>30379115</v>
      </c>
      <c r="I597" s="21">
        <f t="shared" si="80"/>
        <v>4267868</v>
      </c>
      <c r="J597" s="21">
        <f t="shared" si="80"/>
        <v>7674837</v>
      </c>
      <c r="K597" s="21">
        <f t="shared" si="80"/>
        <v>11029408</v>
      </c>
      <c r="L597" s="21">
        <f t="shared" si="80"/>
        <v>7552434</v>
      </c>
      <c r="M597" s="21">
        <f t="shared" si="80"/>
        <v>30545730</v>
      </c>
      <c r="N597" s="21">
        <f t="shared" si="80"/>
        <v>3461346</v>
      </c>
      <c r="O597" s="21">
        <f t="shared" si="80"/>
        <v>124355263</v>
      </c>
    </row>
    <row r="598" spans="1:15" s="6" customFormat="1" ht="15">
      <c r="A598"/>
      <c r="B598"/>
      <c r="C598"/>
      <c r="D598"/>
      <c r="E598"/>
      <c r="F598"/>
      <c r="G598"/>
      <c r="H598"/>
      <c r="I598"/>
      <c r="J598"/>
      <c r="K598"/>
      <c r="L598"/>
      <c r="M598"/>
      <c r="N598"/>
      <c r="O598"/>
    </row>
    <row r="599" spans="1:15" s="6" customFormat="1" ht="15">
      <c r="A599"/>
      <c r="B599"/>
      <c r="C599"/>
      <c r="D599"/>
      <c r="E599"/>
      <c r="F599"/>
      <c r="G599"/>
      <c r="H599"/>
      <c r="I599"/>
      <c r="J599"/>
      <c r="K599"/>
      <c r="L599"/>
      <c r="M599"/>
      <c r="N599"/>
      <c r="O599"/>
    </row>
    <row r="600" spans="1:15" s="6" customFormat="1" ht="15">
      <c r="A600"/>
      <c r="B600"/>
      <c r="C600"/>
      <c r="D600"/>
      <c r="E600"/>
      <c r="F600"/>
      <c r="G600"/>
      <c r="H600"/>
      <c r="I600"/>
      <c r="J600"/>
      <c r="K600"/>
      <c r="L600"/>
      <c r="M600"/>
      <c r="N600"/>
      <c r="O600"/>
    </row>
    <row r="601" spans="1:15" s="6" customFormat="1" ht="15">
      <c r="A601"/>
      <c r="B601"/>
      <c r="C601"/>
      <c r="D601"/>
      <c r="E601"/>
      <c r="F601"/>
      <c r="G601"/>
      <c r="H601"/>
      <c r="I601"/>
      <c r="J601"/>
      <c r="K601"/>
      <c r="L601"/>
      <c r="M601"/>
      <c r="N601"/>
      <c r="O601"/>
    </row>
    <row r="602" spans="1:15" s="6" customFormat="1" ht="15">
      <c r="A602"/>
      <c r="B602"/>
      <c r="C602"/>
      <c r="D602"/>
      <c r="E602"/>
      <c r="F602"/>
      <c r="G602"/>
      <c r="H602"/>
      <c r="I602"/>
      <c r="J602"/>
      <c r="K602"/>
      <c r="L602"/>
      <c r="M602"/>
      <c r="N602"/>
      <c r="O602"/>
    </row>
    <row r="603" spans="1:15" s="6" customFormat="1" ht="15">
      <c r="A603"/>
      <c r="B603"/>
      <c r="C603"/>
      <c r="D603"/>
      <c r="E603"/>
      <c r="F603"/>
      <c r="G603"/>
      <c r="H603"/>
      <c r="I603"/>
      <c r="J603"/>
      <c r="K603"/>
      <c r="L603"/>
      <c r="M603"/>
      <c r="N603"/>
      <c r="O603"/>
    </row>
    <row r="604" spans="1:15" s="6" customFormat="1" ht="15">
      <c r="A604"/>
      <c r="B604"/>
      <c r="C604"/>
      <c r="D604"/>
      <c r="E604"/>
      <c r="F604"/>
      <c r="G604"/>
      <c r="H604"/>
      <c r="I604"/>
      <c r="J604"/>
      <c r="K604"/>
      <c r="L604"/>
      <c r="M604"/>
      <c r="N604"/>
      <c r="O604"/>
    </row>
    <row r="605" spans="1:15" s="6" customFormat="1" ht="15">
      <c r="A605"/>
      <c r="B605"/>
      <c r="C605"/>
      <c r="D605"/>
      <c r="E605"/>
      <c r="F605"/>
      <c r="G605"/>
      <c r="H605"/>
      <c r="I605"/>
      <c r="J605"/>
      <c r="K605"/>
      <c r="L605"/>
      <c r="M605"/>
      <c r="N605"/>
      <c r="O605"/>
    </row>
    <row r="606" spans="1:15" s="6" customFormat="1" ht="15">
      <c r="A606"/>
      <c r="B606"/>
      <c r="C606"/>
      <c r="D606"/>
      <c r="E606"/>
      <c r="F606"/>
      <c r="G606"/>
      <c r="H606"/>
      <c r="I606"/>
      <c r="J606"/>
      <c r="K606"/>
      <c r="L606"/>
      <c r="M606"/>
      <c r="N606"/>
      <c r="O606"/>
    </row>
    <row r="607" spans="1:15" s="6" customFormat="1" ht="15">
      <c r="A607"/>
      <c r="B607"/>
      <c r="C607"/>
      <c r="D607"/>
      <c r="E607"/>
      <c r="F607"/>
      <c r="G607"/>
      <c r="H607"/>
      <c r="I607"/>
      <c r="J607"/>
      <c r="K607"/>
      <c r="L607"/>
      <c r="M607"/>
      <c r="N607"/>
      <c r="O607"/>
    </row>
    <row r="608" spans="1:15" s="6" customFormat="1" ht="15">
      <c r="A608"/>
      <c r="B608"/>
      <c r="C608"/>
      <c r="D608"/>
      <c r="E608"/>
      <c r="F608"/>
      <c r="G608"/>
      <c r="H608"/>
      <c r="I608"/>
      <c r="J608"/>
      <c r="K608"/>
      <c r="L608"/>
      <c r="M608"/>
      <c r="N608"/>
      <c r="O608"/>
    </row>
    <row r="609" spans="1:15" s="6" customFormat="1" ht="15">
      <c r="A609"/>
      <c r="B609"/>
      <c r="C609"/>
      <c r="D609"/>
      <c r="E609"/>
      <c r="F609"/>
      <c r="G609"/>
      <c r="H609"/>
      <c r="I609"/>
      <c r="J609"/>
      <c r="K609"/>
      <c r="L609"/>
      <c r="M609"/>
      <c r="N609"/>
      <c r="O609"/>
    </row>
    <row r="610" spans="1:15" s="6" customFormat="1" ht="15">
      <c r="A610"/>
      <c r="B610"/>
      <c r="C610"/>
      <c r="D610"/>
      <c r="E610"/>
      <c r="F610"/>
      <c r="G610"/>
      <c r="H610"/>
      <c r="I610"/>
      <c r="J610"/>
      <c r="K610"/>
      <c r="L610"/>
      <c r="M610"/>
      <c r="N610"/>
      <c r="O610"/>
    </row>
    <row r="611" spans="1:15" s="6" customFormat="1" ht="15">
      <c r="A611"/>
      <c r="B611"/>
      <c r="C611"/>
      <c r="D611"/>
      <c r="E611"/>
      <c r="F611"/>
      <c r="G611"/>
      <c r="H611"/>
      <c r="I611"/>
      <c r="J611"/>
      <c r="K611"/>
      <c r="L611"/>
      <c r="M611"/>
      <c r="N611"/>
      <c r="O611"/>
    </row>
    <row r="612" spans="1:15" s="6" customFormat="1" ht="15">
      <c r="A612"/>
      <c r="B612"/>
      <c r="C612"/>
      <c r="D612"/>
      <c r="E612"/>
      <c r="F612"/>
      <c r="G612"/>
      <c r="H612"/>
      <c r="I612"/>
      <c r="J612"/>
      <c r="K612"/>
      <c r="L612"/>
      <c r="M612"/>
      <c r="N612"/>
      <c r="O612"/>
    </row>
    <row r="613" spans="1:15" s="6" customFormat="1" ht="15">
      <c r="A613"/>
      <c r="B613"/>
      <c r="C613"/>
      <c r="D613"/>
      <c r="E613"/>
      <c r="F613"/>
      <c r="G613"/>
      <c r="H613"/>
      <c r="I613"/>
      <c r="J613"/>
      <c r="K613"/>
      <c r="L613"/>
      <c r="M613"/>
      <c r="N613"/>
      <c r="O613"/>
    </row>
    <row r="614" spans="1:15" s="6" customFormat="1" ht="15">
      <c r="A614"/>
      <c r="B614"/>
      <c r="C614"/>
      <c r="D614"/>
      <c r="E614"/>
      <c r="F614"/>
      <c r="G614"/>
      <c r="H614"/>
      <c r="I614"/>
      <c r="J614"/>
      <c r="K614"/>
      <c r="L614"/>
      <c r="M614"/>
      <c r="N614"/>
      <c r="O614"/>
    </row>
    <row r="615" spans="1:15" s="6" customFormat="1" ht="15">
      <c r="A615"/>
      <c r="B615"/>
      <c r="C615"/>
      <c r="D615"/>
      <c r="E615"/>
      <c r="F615"/>
      <c r="G615"/>
      <c r="H615"/>
      <c r="I615"/>
      <c r="J615"/>
      <c r="K615"/>
      <c r="L615"/>
      <c r="M615"/>
      <c r="N615"/>
      <c r="O615"/>
    </row>
    <row r="616" spans="1:15" s="6" customFormat="1" ht="15">
      <c r="A616"/>
      <c r="B616"/>
      <c r="C616"/>
      <c r="D616"/>
      <c r="E616"/>
      <c r="F616"/>
      <c r="G616"/>
      <c r="H616"/>
      <c r="I616"/>
      <c r="J616"/>
      <c r="K616"/>
      <c r="L616"/>
      <c r="M616"/>
      <c r="N616"/>
      <c r="O616"/>
    </row>
    <row r="617" spans="1:15" s="6" customFormat="1" ht="15">
      <c r="A617"/>
      <c r="B617"/>
      <c r="C617"/>
      <c r="D617"/>
      <c r="E617"/>
      <c r="F617"/>
      <c r="G617"/>
      <c r="H617"/>
      <c r="I617"/>
      <c r="J617"/>
      <c r="K617"/>
      <c r="L617"/>
      <c r="M617"/>
      <c r="N617"/>
      <c r="O617"/>
    </row>
    <row r="618" spans="1:15" s="6" customFormat="1" ht="15">
      <c r="A618"/>
      <c r="B618"/>
      <c r="C618"/>
      <c r="D618"/>
      <c r="E618"/>
      <c r="F618"/>
      <c r="G618"/>
      <c r="H618"/>
      <c r="I618"/>
      <c r="J618"/>
      <c r="K618"/>
      <c r="L618"/>
      <c r="M618"/>
      <c r="N618"/>
      <c r="O618"/>
    </row>
    <row r="619" spans="1:15" s="6" customFormat="1" ht="15">
      <c r="A619"/>
      <c r="B619"/>
      <c r="C619"/>
      <c r="D619"/>
      <c r="E619"/>
      <c r="F619"/>
      <c r="G619"/>
      <c r="H619"/>
      <c r="I619"/>
      <c r="J619"/>
      <c r="K619"/>
      <c r="L619"/>
      <c r="M619"/>
      <c r="N619"/>
      <c r="O619"/>
    </row>
    <row r="620" spans="1:15" s="6" customFormat="1" ht="15">
      <c r="A620"/>
      <c r="B620"/>
      <c r="C620"/>
      <c r="D620"/>
      <c r="E620"/>
      <c r="F620"/>
      <c r="G620"/>
      <c r="H620"/>
      <c r="I620"/>
      <c r="J620"/>
      <c r="K620"/>
      <c r="L620"/>
      <c r="M620"/>
      <c r="N620"/>
      <c r="O620"/>
    </row>
    <row r="621" spans="1:15" s="6" customFormat="1" ht="15">
      <c r="A621"/>
      <c r="B621"/>
      <c r="C621"/>
      <c r="D621"/>
      <c r="E621"/>
      <c r="F621"/>
      <c r="G621"/>
      <c r="H621"/>
      <c r="I621"/>
      <c r="J621"/>
      <c r="K621"/>
      <c r="L621"/>
      <c r="M621"/>
      <c r="N621"/>
      <c r="O621"/>
    </row>
    <row r="622" spans="1:15" s="6" customFormat="1" ht="15">
      <c r="A622"/>
      <c r="B622"/>
      <c r="C622"/>
      <c r="D622"/>
      <c r="E622"/>
      <c r="F622"/>
      <c r="G622"/>
      <c r="H622"/>
      <c r="I622"/>
      <c r="J622"/>
      <c r="K622"/>
      <c r="L622"/>
      <c r="M622"/>
      <c r="N622"/>
      <c r="O622"/>
    </row>
    <row r="623" spans="1:15" s="6" customFormat="1" ht="15">
      <c r="A623"/>
      <c r="B623"/>
      <c r="C623"/>
      <c r="D623"/>
      <c r="E623"/>
      <c r="F623"/>
      <c r="G623"/>
      <c r="H623"/>
      <c r="I623"/>
      <c r="J623"/>
      <c r="K623"/>
      <c r="L623"/>
      <c r="M623"/>
      <c r="N623"/>
      <c r="O623"/>
    </row>
    <row r="624" spans="1:15" s="6" customFormat="1" ht="15">
      <c r="A624"/>
      <c r="B624"/>
      <c r="C624"/>
      <c r="D624"/>
      <c r="E624"/>
      <c r="F624"/>
      <c r="G624"/>
      <c r="H624"/>
      <c r="I624"/>
      <c r="J624"/>
      <c r="K624"/>
      <c r="L624"/>
      <c r="M624"/>
      <c r="N624"/>
      <c r="O624"/>
    </row>
    <row r="625" spans="1:15" s="6" customFormat="1" ht="15">
      <c r="A625"/>
      <c r="B625"/>
      <c r="C625"/>
      <c r="D625"/>
      <c r="E625"/>
      <c r="F625"/>
      <c r="G625"/>
      <c r="H625"/>
      <c r="I625"/>
      <c r="J625"/>
      <c r="K625"/>
      <c r="L625"/>
      <c r="M625"/>
      <c r="N625"/>
      <c r="O625"/>
    </row>
    <row r="626" spans="1:15" s="6" customFormat="1" ht="15">
      <c r="A626"/>
      <c r="B626"/>
      <c r="C626"/>
      <c r="D626"/>
      <c r="E626"/>
      <c r="F626"/>
      <c r="G626"/>
      <c r="H626"/>
      <c r="I626"/>
      <c r="J626"/>
      <c r="K626"/>
      <c r="L626"/>
      <c r="M626"/>
      <c r="N626"/>
      <c r="O626"/>
    </row>
    <row r="627" spans="1:15" s="6" customFormat="1" ht="15">
      <c r="A627"/>
      <c r="B627"/>
      <c r="C627"/>
      <c r="D627"/>
      <c r="E627"/>
      <c r="F627"/>
      <c r="G627"/>
      <c r="H627"/>
      <c r="I627"/>
      <c r="J627"/>
      <c r="K627"/>
      <c r="L627"/>
      <c r="M627"/>
      <c r="N627"/>
      <c r="O627"/>
    </row>
    <row r="628" spans="1:15" s="6" customFormat="1" ht="15">
      <c r="A628"/>
      <c r="B628"/>
      <c r="C628"/>
      <c r="D628"/>
      <c r="E628"/>
      <c r="F628"/>
      <c r="G628"/>
      <c r="H628"/>
      <c r="I628"/>
      <c r="J628"/>
      <c r="K628"/>
      <c r="L628"/>
      <c r="M628"/>
      <c r="N628"/>
      <c r="O628"/>
    </row>
    <row r="629" spans="1:15" s="6" customFormat="1" ht="15">
      <c r="A629"/>
      <c r="B629"/>
      <c r="C629"/>
      <c r="D629"/>
      <c r="E629"/>
      <c r="F629"/>
      <c r="G629"/>
      <c r="H629"/>
      <c r="I629"/>
      <c r="J629"/>
      <c r="K629"/>
      <c r="L629"/>
      <c r="M629"/>
      <c r="N629"/>
      <c r="O629"/>
    </row>
    <row r="630" spans="1:15" s="6" customFormat="1" ht="15">
      <c r="A630"/>
      <c r="B630"/>
      <c r="C630"/>
      <c r="D630"/>
      <c r="E630"/>
      <c r="F630"/>
      <c r="G630"/>
      <c r="H630"/>
      <c r="I630"/>
      <c r="J630"/>
      <c r="K630"/>
      <c r="L630"/>
      <c r="M630"/>
      <c r="N630"/>
      <c r="O630"/>
    </row>
    <row r="631" spans="1:15" s="6" customFormat="1" ht="15">
      <c r="A631"/>
      <c r="B631"/>
      <c r="C631"/>
      <c r="D631"/>
      <c r="E631"/>
      <c r="F631"/>
      <c r="G631"/>
      <c r="H631"/>
      <c r="I631"/>
      <c r="J631"/>
      <c r="K631"/>
      <c r="L631"/>
      <c r="M631"/>
      <c r="N631"/>
      <c r="O631"/>
    </row>
    <row r="632" spans="1:15" s="6" customFormat="1" ht="15">
      <c r="A632"/>
      <c r="B632"/>
      <c r="C632"/>
      <c r="D632"/>
      <c r="E632"/>
      <c r="F632"/>
      <c r="G632"/>
      <c r="H632"/>
      <c r="I632"/>
      <c r="J632"/>
      <c r="K632"/>
      <c r="L632"/>
      <c r="M632"/>
      <c r="N632"/>
      <c r="O632"/>
    </row>
    <row r="633" spans="1:15" s="6" customFormat="1" ht="15">
      <c r="A633"/>
      <c r="B633"/>
      <c r="C633"/>
      <c r="D633"/>
      <c r="E633"/>
      <c r="F633"/>
      <c r="G633"/>
      <c r="H633"/>
      <c r="I633"/>
      <c r="J633"/>
      <c r="K633"/>
      <c r="L633"/>
      <c r="M633"/>
      <c r="N633"/>
      <c r="O633"/>
    </row>
    <row r="634" spans="1:15" s="6" customFormat="1" ht="15">
      <c r="A634"/>
      <c r="B634"/>
      <c r="C634"/>
      <c r="D634"/>
      <c r="E634"/>
      <c r="F634"/>
      <c r="G634"/>
      <c r="H634"/>
      <c r="I634"/>
      <c r="J634"/>
      <c r="K634"/>
      <c r="L634"/>
      <c r="M634"/>
      <c r="N634"/>
      <c r="O634"/>
    </row>
    <row r="635" spans="1:15" s="6" customFormat="1" ht="15">
      <c r="A635"/>
      <c r="B635"/>
      <c r="C635"/>
      <c r="D635"/>
      <c r="E635"/>
      <c r="F635"/>
      <c r="G635"/>
      <c r="H635"/>
      <c r="I635"/>
      <c r="J635"/>
      <c r="K635"/>
      <c r="L635"/>
      <c r="M635"/>
      <c r="N635"/>
      <c r="O635"/>
    </row>
    <row r="636" spans="1:15" s="6" customFormat="1" ht="15">
      <c r="A636"/>
      <c r="B636"/>
      <c r="C636"/>
      <c r="D636"/>
      <c r="E636"/>
      <c r="F636"/>
      <c r="G636"/>
      <c r="H636"/>
      <c r="I636"/>
      <c r="J636"/>
      <c r="K636"/>
      <c r="L636"/>
      <c r="M636"/>
      <c r="N636"/>
      <c r="O636"/>
    </row>
    <row r="637" spans="1:15" s="6" customFormat="1" ht="15">
      <c r="A637"/>
      <c r="B637"/>
      <c r="C637"/>
      <c r="D637"/>
      <c r="E637"/>
      <c r="F637"/>
      <c r="G637"/>
      <c r="H637"/>
      <c r="I637"/>
      <c r="J637"/>
      <c r="K637"/>
      <c r="L637"/>
      <c r="M637"/>
      <c r="N637"/>
      <c r="O637"/>
    </row>
    <row r="638" spans="1:15" s="6" customFormat="1" ht="15">
      <c r="A638"/>
      <c r="B638"/>
      <c r="C638"/>
      <c r="D638"/>
      <c r="E638"/>
      <c r="F638"/>
      <c r="G638"/>
      <c r="H638"/>
      <c r="I638"/>
      <c r="J638"/>
      <c r="K638"/>
      <c r="L638"/>
      <c r="M638"/>
      <c r="N638"/>
      <c r="O638"/>
    </row>
    <row r="639" spans="1:15" s="6" customFormat="1" ht="15">
      <c r="A639"/>
      <c r="B639"/>
      <c r="C639"/>
      <c r="D639"/>
      <c r="E639"/>
      <c r="F639"/>
      <c r="G639"/>
      <c r="H639"/>
      <c r="I639"/>
      <c r="J639"/>
      <c r="K639"/>
      <c r="L639"/>
      <c r="M639"/>
      <c r="N639"/>
      <c r="O639"/>
    </row>
    <row r="640" spans="1:15" s="6" customFormat="1" ht="15">
      <c r="A640"/>
      <c r="B640"/>
      <c r="C640"/>
      <c r="D640"/>
      <c r="E640"/>
      <c r="F640"/>
      <c r="G640"/>
      <c r="H640"/>
      <c r="I640"/>
      <c r="J640"/>
      <c r="K640"/>
      <c r="L640"/>
      <c r="M640"/>
      <c r="N640"/>
      <c r="O640"/>
    </row>
    <row r="641" spans="1:15" s="6" customFormat="1" ht="15">
      <c r="A641"/>
      <c r="B641"/>
      <c r="C641"/>
      <c r="D641"/>
      <c r="E641"/>
      <c r="F641"/>
      <c r="G641"/>
      <c r="H641"/>
      <c r="I641"/>
      <c r="J641"/>
      <c r="K641"/>
      <c r="L641"/>
      <c r="M641"/>
      <c r="N641"/>
      <c r="O641"/>
    </row>
    <row r="642" spans="1:15" s="6" customFormat="1" ht="15">
      <c r="A642"/>
      <c r="B642"/>
      <c r="C642"/>
      <c r="D642"/>
      <c r="E642"/>
      <c r="F642"/>
      <c r="G642"/>
      <c r="H642"/>
      <c r="I642"/>
      <c r="J642"/>
      <c r="K642"/>
      <c r="L642"/>
      <c r="M642"/>
      <c r="N642"/>
      <c r="O642"/>
    </row>
    <row r="643" spans="1:15" s="6" customFormat="1" ht="15">
      <c r="A643"/>
      <c r="B643"/>
      <c r="C643"/>
      <c r="D643"/>
      <c r="E643"/>
      <c r="F643"/>
      <c r="G643"/>
      <c r="H643"/>
      <c r="I643"/>
      <c r="J643"/>
      <c r="K643"/>
      <c r="L643"/>
      <c r="M643"/>
      <c r="N643"/>
      <c r="O643"/>
    </row>
    <row r="644" spans="1:15" s="6" customFormat="1" ht="15">
      <c r="A644"/>
      <c r="B644"/>
      <c r="C644"/>
      <c r="D644"/>
      <c r="E644"/>
      <c r="F644"/>
      <c r="G644"/>
      <c r="H644"/>
      <c r="I644"/>
      <c r="J644"/>
      <c r="K644"/>
      <c r="L644"/>
      <c r="M644"/>
      <c r="N644"/>
      <c r="O644"/>
    </row>
    <row r="645" spans="1:15" s="6" customFormat="1" ht="15">
      <c r="A645"/>
      <c r="B645"/>
      <c r="C645"/>
      <c r="D645"/>
      <c r="E645"/>
      <c r="F645"/>
      <c r="G645"/>
      <c r="H645"/>
      <c r="I645"/>
      <c r="J645"/>
      <c r="K645"/>
      <c r="L645"/>
      <c r="M645"/>
      <c r="N645"/>
      <c r="O645"/>
    </row>
    <row r="646" spans="1:15" s="6" customFormat="1" ht="15">
      <c r="A646"/>
      <c r="B646"/>
      <c r="C646"/>
      <c r="D646"/>
      <c r="E646"/>
      <c r="F646"/>
      <c r="G646"/>
      <c r="H646"/>
      <c r="I646"/>
      <c r="J646"/>
      <c r="K646"/>
      <c r="L646"/>
      <c r="M646"/>
      <c r="N646"/>
      <c r="O646"/>
    </row>
    <row r="647" spans="1:15" s="6" customFormat="1" ht="15">
      <c r="A647"/>
      <c r="B647"/>
      <c r="C647"/>
      <c r="D647"/>
      <c r="E647"/>
      <c r="F647"/>
      <c r="G647"/>
      <c r="H647"/>
      <c r="I647"/>
      <c r="J647"/>
      <c r="K647"/>
      <c r="L647"/>
      <c r="M647"/>
      <c r="N647"/>
      <c r="O647"/>
    </row>
    <row r="648" spans="1:15" s="6" customFormat="1" ht="15">
      <c r="A648"/>
      <c r="B648"/>
      <c r="C648"/>
      <c r="D648"/>
      <c r="E648"/>
      <c r="F648"/>
      <c r="G648"/>
      <c r="H648"/>
      <c r="I648"/>
      <c r="J648"/>
      <c r="K648"/>
      <c r="L648"/>
      <c r="M648"/>
      <c r="N648"/>
      <c r="O648"/>
    </row>
    <row r="649" spans="1:15" s="6" customFormat="1" ht="15">
      <c r="A649"/>
      <c r="B649"/>
      <c r="C649"/>
      <c r="D649"/>
      <c r="E649"/>
      <c r="F649"/>
      <c r="G649"/>
      <c r="H649"/>
      <c r="I649"/>
      <c r="J649"/>
      <c r="K649"/>
      <c r="L649"/>
      <c r="M649"/>
      <c r="N649"/>
      <c r="O649"/>
    </row>
    <row r="650" spans="1:15" s="6" customFormat="1" ht="15">
      <c r="A650"/>
      <c r="B650"/>
      <c r="C650"/>
      <c r="D650"/>
      <c r="E650"/>
      <c r="F650"/>
      <c r="G650"/>
      <c r="H650"/>
      <c r="I650"/>
      <c r="J650"/>
      <c r="K650"/>
      <c r="L650"/>
      <c r="M650"/>
      <c r="N650"/>
      <c r="O650"/>
    </row>
    <row r="651" spans="1:15" s="6" customFormat="1" ht="15">
      <c r="A651"/>
      <c r="B651"/>
      <c r="C651"/>
      <c r="D651"/>
      <c r="E651"/>
      <c r="F651"/>
      <c r="G651"/>
      <c r="H651"/>
      <c r="I651"/>
      <c r="J651"/>
      <c r="K651"/>
      <c r="L651"/>
      <c r="M651"/>
      <c r="N651"/>
      <c r="O651"/>
    </row>
    <row r="652" spans="1:15" s="6" customFormat="1" ht="15">
      <c r="A652"/>
      <c r="B652"/>
      <c r="C652"/>
      <c r="D652"/>
      <c r="E652"/>
      <c r="F652"/>
      <c r="G652"/>
      <c r="H652"/>
      <c r="I652"/>
      <c r="J652"/>
      <c r="K652"/>
      <c r="L652"/>
      <c r="M652"/>
      <c r="N652"/>
      <c r="O652"/>
    </row>
    <row r="653" spans="1:15" s="6" customFormat="1" ht="15">
      <c r="A653"/>
      <c r="B653"/>
      <c r="C653"/>
      <c r="D653"/>
      <c r="E653"/>
      <c r="F653"/>
      <c r="G653"/>
      <c r="H653"/>
      <c r="I653"/>
      <c r="J653"/>
      <c r="K653"/>
      <c r="L653"/>
      <c r="M653"/>
      <c r="N653"/>
      <c r="O653"/>
    </row>
    <row r="654" spans="1:15" s="6" customFormat="1" ht="15">
      <c r="A654"/>
      <c r="B654"/>
      <c r="C654"/>
      <c r="D654"/>
      <c r="E654"/>
      <c r="F654"/>
      <c r="G654"/>
      <c r="H654"/>
      <c r="I654"/>
      <c r="J654"/>
      <c r="K654"/>
      <c r="L654"/>
      <c r="M654"/>
      <c r="N654"/>
      <c r="O654"/>
    </row>
    <row r="655" spans="1:15" s="6" customFormat="1" ht="15">
      <c r="A655"/>
      <c r="B655"/>
      <c r="C655"/>
      <c r="D655"/>
      <c r="E655"/>
      <c r="F655"/>
      <c r="G655"/>
      <c r="H655"/>
      <c r="I655"/>
      <c r="J655"/>
      <c r="K655"/>
      <c r="L655"/>
      <c r="M655"/>
      <c r="N655"/>
      <c r="O655"/>
    </row>
    <row r="656" spans="1:15" s="6" customFormat="1" ht="15">
      <c r="A656"/>
      <c r="B656"/>
      <c r="C656"/>
      <c r="D656"/>
      <c r="E656"/>
      <c r="F656"/>
      <c r="G656"/>
      <c r="H656"/>
      <c r="I656"/>
      <c r="J656"/>
      <c r="K656"/>
      <c r="L656"/>
      <c r="M656"/>
      <c r="N656"/>
      <c r="O656"/>
    </row>
    <row r="657" spans="1:15" s="6" customFormat="1" ht="15">
      <c r="A657"/>
      <c r="B657"/>
      <c r="C657"/>
      <c r="D657"/>
      <c r="E657"/>
      <c r="F657"/>
      <c r="G657"/>
      <c r="H657"/>
      <c r="I657"/>
      <c r="J657"/>
      <c r="K657"/>
      <c r="L657"/>
      <c r="M657"/>
      <c r="N657"/>
      <c r="O657"/>
    </row>
    <row r="658" spans="1:15" s="6" customFormat="1" ht="15">
      <c r="A658"/>
      <c r="B658"/>
      <c r="C658"/>
      <c r="D658"/>
      <c r="E658"/>
      <c r="F658"/>
      <c r="G658"/>
      <c r="H658"/>
      <c r="I658"/>
      <c r="J658"/>
      <c r="K658"/>
      <c r="L658"/>
      <c r="M658"/>
      <c r="N658"/>
      <c r="O658"/>
    </row>
    <row r="659" spans="1:15" s="6" customFormat="1" ht="15">
      <c r="A659"/>
      <c r="B659"/>
      <c r="C659"/>
      <c r="D659"/>
      <c r="E659"/>
      <c r="F659"/>
      <c r="G659"/>
      <c r="H659"/>
      <c r="I659"/>
      <c r="J659"/>
      <c r="K659"/>
      <c r="L659"/>
      <c r="M659"/>
      <c r="N659"/>
      <c r="O659"/>
    </row>
    <row r="660" spans="1:15" s="6" customFormat="1" ht="15">
      <c r="A660"/>
      <c r="B660"/>
      <c r="C660"/>
      <c r="D660"/>
      <c r="E660"/>
      <c r="F660"/>
      <c r="G660"/>
      <c r="H660"/>
      <c r="I660"/>
      <c r="J660"/>
      <c r="K660"/>
      <c r="L660"/>
      <c r="M660"/>
      <c r="N660"/>
      <c r="O660"/>
    </row>
    <row r="661" spans="1:15" s="6" customFormat="1" ht="15">
      <c r="A661"/>
      <c r="B661"/>
      <c r="C661"/>
      <c r="D661"/>
      <c r="E661"/>
      <c r="F661"/>
      <c r="G661"/>
      <c r="H661"/>
      <c r="I661"/>
      <c r="J661"/>
      <c r="K661"/>
      <c r="L661"/>
      <c r="M661"/>
      <c r="N661"/>
      <c r="O661"/>
    </row>
    <row r="662" spans="1:15" s="6" customFormat="1" ht="15">
      <c r="A662"/>
      <c r="B662"/>
      <c r="C662"/>
      <c r="D662"/>
      <c r="E662"/>
      <c r="F662"/>
      <c r="G662"/>
      <c r="H662"/>
      <c r="I662"/>
      <c r="J662"/>
      <c r="K662"/>
      <c r="L662"/>
      <c r="M662"/>
      <c r="N662"/>
      <c r="O662"/>
    </row>
    <row r="663" spans="1:15" s="6" customFormat="1" ht="15">
      <c r="A663"/>
      <c r="B663"/>
      <c r="C663"/>
      <c r="D663"/>
      <c r="E663"/>
      <c r="F663"/>
      <c r="G663"/>
      <c r="H663"/>
      <c r="I663"/>
      <c r="J663"/>
      <c r="K663"/>
      <c r="L663"/>
      <c r="M663"/>
      <c r="N663"/>
      <c r="O663"/>
    </row>
    <row r="664" spans="1:15" s="6" customFormat="1" ht="15">
      <c r="A664"/>
      <c r="B664"/>
      <c r="C664"/>
      <c r="D664"/>
      <c r="E664"/>
      <c r="F664"/>
      <c r="G664"/>
      <c r="H664"/>
      <c r="I664"/>
      <c r="J664"/>
      <c r="K664"/>
      <c r="L664"/>
      <c r="M664"/>
      <c r="N664"/>
      <c r="O664"/>
    </row>
    <row r="665" spans="1:15" s="6" customFormat="1" ht="15">
      <c r="A665"/>
      <c r="B665"/>
      <c r="C665"/>
      <c r="D665"/>
      <c r="E665"/>
      <c r="F665"/>
      <c r="G665"/>
      <c r="H665"/>
      <c r="I665"/>
      <c r="J665"/>
      <c r="K665"/>
      <c r="L665"/>
      <c r="M665"/>
      <c r="N665"/>
      <c r="O665"/>
    </row>
    <row r="666" spans="1:15" s="6" customFormat="1" ht="15">
      <c r="A666"/>
      <c r="B666"/>
      <c r="C666"/>
      <c r="D666"/>
      <c r="E666"/>
      <c r="F666"/>
      <c r="G666"/>
      <c r="H666"/>
      <c r="I666"/>
      <c r="J666"/>
      <c r="K666"/>
      <c r="L666"/>
      <c r="M666"/>
      <c r="N666"/>
      <c r="O666"/>
    </row>
    <row r="667" spans="1:15" s="6" customFormat="1" ht="15">
      <c r="A667"/>
      <c r="B667"/>
      <c r="C667"/>
      <c r="D667"/>
      <c r="E667"/>
      <c r="F667"/>
      <c r="G667"/>
      <c r="H667"/>
      <c r="I667"/>
      <c r="J667"/>
      <c r="K667"/>
      <c r="L667"/>
      <c r="M667"/>
      <c r="N667"/>
      <c r="O667"/>
    </row>
    <row r="668" spans="1:15" s="6" customFormat="1" ht="15">
      <c r="A668"/>
      <c r="B668"/>
      <c r="C668"/>
      <c r="D668"/>
      <c r="E668"/>
      <c r="F668"/>
      <c r="G668"/>
      <c r="H668"/>
      <c r="I668"/>
      <c r="J668"/>
      <c r="K668"/>
      <c r="L668"/>
      <c r="M668"/>
      <c r="N668"/>
      <c r="O668"/>
    </row>
    <row r="669" spans="1:15" s="6" customFormat="1" ht="15">
      <c r="A669"/>
      <c r="B669"/>
      <c r="C669"/>
      <c r="D669"/>
      <c r="E669"/>
      <c r="F669"/>
      <c r="G669"/>
      <c r="H669"/>
      <c r="I669"/>
      <c r="J669"/>
      <c r="K669"/>
      <c r="L669"/>
      <c r="M669"/>
      <c r="N669"/>
      <c r="O669"/>
    </row>
    <row r="670" spans="1:15" s="6" customFormat="1" ht="15">
      <c r="A670"/>
      <c r="B670"/>
      <c r="C670"/>
      <c r="D670"/>
      <c r="E670"/>
      <c r="F670"/>
      <c r="G670"/>
      <c r="H670"/>
      <c r="I670"/>
      <c r="J670"/>
      <c r="K670"/>
      <c r="L670"/>
      <c r="M670"/>
      <c r="N670"/>
      <c r="O670"/>
    </row>
    <row r="671" spans="1:15" s="6" customFormat="1" ht="15">
      <c r="A671"/>
      <c r="B671"/>
      <c r="C671"/>
      <c r="D671"/>
      <c r="E671"/>
      <c r="F671"/>
      <c r="G671"/>
      <c r="H671"/>
      <c r="I671"/>
      <c r="J671"/>
      <c r="K671"/>
      <c r="L671"/>
      <c r="M671"/>
      <c r="N671"/>
      <c r="O671"/>
    </row>
    <row r="672" spans="1:15" s="6" customFormat="1" ht="15">
      <c r="A672"/>
      <c r="B672"/>
      <c r="C672"/>
      <c r="D672"/>
      <c r="E672"/>
      <c r="F672"/>
      <c r="G672"/>
      <c r="H672"/>
      <c r="I672"/>
      <c r="J672"/>
      <c r="K672"/>
      <c r="L672"/>
      <c r="M672"/>
      <c r="N672"/>
      <c r="O672"/>
    </row>
    <row r="673" spans="1:15" s="6" customFormat="1" ht="15">
      <c r="A673"/>
      <c r="B673"/>
      <c r="C673"/>
      <c r="D673"/>
      <c r="E673"/>
      <c r="F673"/>
      <c r="G673"/>
      <c r="H673"/>
      <c r="I673"/>
      <c r="J673"/>
      <c r="K673"/>
      <c r="L673"/>
      <c r="M673"/>
      <c r="N673"/>
      <c r="O673"/>
    </row>
    <row r="674" spans="1:15" s="6" customFormat="1" ht="15">
      <c r="A674"/>
      <c r="B674"/>
      <c r="C674"/>
      <c r="D674"/>
      <c r="E674"/>
      <c r="F674"/>
      <c r="G674"/>
      <c r="H674"/>
      <c r="I674"/>
      <c r="J674"/>
      <c r="K674"/>
      <c r="L674"/>
      <c r="M674"/>
      <c r="N674"/>
      <c r="O674"/>
    </row>
    <row r="675" spans="1:15" s="6" customFormat="1" ht="15">
      <c r="A675"/>
      <c r="B675"/>
      <c r="C675"/>
      <c r="D675"/>
      <c r="E675"/>
      <c r="F675"/>
      <c r="G675"/>
      <c r="H675"/>
      <c r="I675"/>
      <c r="J675"/>
      <c r="K675"/>
      <c r="L675"/>
      <c r="M675"/>
      <c r="N675"/>
      <c r="O675"/>
    </row>
    <row r="676" spans="1:15" s="6" customFormat="1" ht="15">
      <c r="A676"/>
      <c r="B676"/>
      <c r="C676"/>
      <c r="D676"/>
      <c r="E676"/>
      <c r="F676"/>
      <c r="G676"/>
      <c r="H676"/>
      <c r="I676"/>
      <c r="J676"/>
      <c r="K676"/>
      <c r="L676"/>
      <c r="M676"/>
      <c r="N676"/>
      <c r="O676"/>
    </row>
    <row r="677" spans="1:15" s="6" customFormat="1" ht="15">
      <c r="A677"/>
      <c r="B677"/>
      <c r="C677"/>
      <c r="D677"/>
      <c r="E677"/>
      <c r="F677"/>
      <c r="G677"/>
      <c r="H677"/>
      <c r="I677"/>
      <c r="J677"/>
      <c r="K677"/>
      <c r="L677"/>
      <c r="M677"/>
      <c r="N677"/>
      <c r="O677"/>
    </row>
    <row r="678" spans="1:15" s="6" customFormat="1" ht="15">
      <c r="A678"/>
      <c r="B678"/>
      <c r="C678"/>
      <c r="D678"/>
      <c r="E678"/>
      <c r="F678"/>
      <c r="G678"/>
      <c r="H678"/>
      <c r="I678"/>
      <c r="J678"/>
      <c r="K678"/>
      <c r="L678"/>
      <c r="M678"/>
      <c r="N678"/>
      <c r="O678"/>
    </row>
    <row r="679" spans="1:15" s="6" customFormat="1" ht="15">
      <c r="A679"/>
      <c r="B679"/>
      <c r="C679"/>
      <c r="D679"/>
      <c r="E679"/>
      <c r="F679"/>
      <c r="G679"/>
      <c r="H679"/>
      <c r="I679"/>
      <c r="J679"/>
      <c r="K679"/>
      <c r="L679"/>
      <c r="M679"/>
      <c r="N679"/>
      <c r="O679"/>
    </row>
    <row r="680" spans="1:15" s="6" customFormat="1" ht="15">
      <c r="A680"/>
      <c r="B680"/>
      <c r="C680"/>
      <c r="D680"/>
      <c r="E680"/>
      <c r="F680"/>
      <c r="G680"/>
      <c r="H680"/>
      <c r="I680"/>
      <c r="J680"/>
      <c r="K680"/>
      <c r="L680"/>
      <c r="M680"/>
      <c r="N680"/>
      <c r="O680"/>
    </row>
    <row r="681" spans="1:15" s="6" customFormat="1" ht="15">
      <c r="A681"/>
      <c r="B681"/>
      <c r="C681"/>
      <c r="D681"/>
      <c r="E681"/>
      <c r="F681"/>
      <c r="G681"/>
      <c r="H681"/>
      <c r="I681"/>
      <c r="J681"/>
      <c r="K681"/>
      <c r="L681"/>
      <c r="M681"/>
      <c r="N681"/>
      <c r="O681"/>
    </row>
    <row r="682" spans="1:15" s="6" customFormat="1" ht="15">
      <c r="A682"/>
      <c r="B682"/>
      <c r="C682"/>
      <c r="D682"/>
      <c r="E682"/>
      <c r="F682"/>
      <c r="G682"/>
      <c r="H682"/>
      <c r="I682"/>
      <c r="J682"/>
      <c r="K682"/>
      <c r="L682"/>
      <c r="M682"/>
      <c r="N682"/>
      <c r="O682"/>
    </row>
    <row r="683" spans="1:15" s="6" customFormat="1" ht="15">
      <c r="A683"/>
      <c r="B683"/>
      <c r="C683"/>
      <c r="D683"/>
      <c r="E683"/>
      <c r="F683"/>
      <c r="G683"/>
      <c r="H683"/>
      <c r="I683"/>
      <c r="J683"/>
      <c r="K683"/>
      <c r="L683"/>
      <c r="M683"/>
      <c r="N683"/>
      <c r="O683"/>
    </row>
    <row r="684" spans="1:15" s="6" customFormat="1" ht="15">
      <c r="A684"/>
      <c r="B684"/>
      <c r="C684"/>
      <c r="D684"/>
      <c r="E684"/>
      <c r="F684"/>
      <c r="G684"/>
      <c r="H684"/>
      <c r="I684"/>
      <c r="J684"/>
      <c r="K684"/>
      <c r="L684"/>
      <c r="M684"/>
      <c r="N684"/>
      <c r="O684"/>
    </row>
    <row r="685" spans="1:15" s="6" customFormat="1" ht="15">
      <c r="A685"/>
      <c r="B685"/>
      <c r="C685"/>
      <c r="D685"/>
      <c r="E685"/>
      <c r="F685"/>
      <c r="G685"/>
      <c r="H685"/>
      <c r="I685"/>
      <c r="J685"/>
      <c r="K685"/>
      <c r="L685"/>
      <c r="M685"/>
      <c r="N685"/>
      <c r="O685"/>
    </row>
    <row r="686" spans="1:15" s="6" customFormat="1" ht="15">
      <c r="A686"/>
      <c r="B686"/>
      <c r="C686"/>
      <c r="D686"/>
      <c r="E686"/>
      <c r="F686"/>
      <c r="G686"/>
      <c r="H686"/>
      <c r="I686"/>
      <c r="J686"/>
      <c r="K686"/>
      <c r="L686"/>
      <c r="M686"/>
      <c r="N686"/>
      <c r="O686"/>
    </row>
    <row r="687" spans="1:15" s="6" customFormat="1" ht="15">
      <c r="A687"/>
      <c r="B687"/>
      <c r="C687"/>
      <c r="D687"/>
      <c r="E687"/>
      <c r="F687"/>
      <c r="G687"/>
      <c r="H687"/>
      <c r="I687"/>
      <c r="J687"/>
      <c r="K687"/>
      <c r="L687"/>
      <c r="M687"/>
      <c r="N687"/>
      <c r="O687"/>
    </row>
    <row r="688" spans="1:15" s="6" customFormat="1" ht="15">
      <c r="A688"/>
      <c r="B688"/>
      <c r="C688"/>
      <c r="D688"/>
      <c r="E688"/>
      <c r="F688"/>
      <c r="G688"/>
      <c r="H688"/>
      <c r="I688"/>
      <c r="J688"/>
      <c r="K688"/>
      <c r="L688"/>
      <c r="M688"/>
      <c r="N688"/>
      <c r="O688"/>
    </row>
    <row r="689" spans="1:15" s="6" customFormat="1" ht="15">
      <c r="A689"/>
      <c r="B689"/>
      <c r="C689"/>
      <c r="D689"/>
      <c r="E689"/>
      <c r="F689"/>
      <c r="G689"/>
      <c r="H689"/>
      <c r="I689"/>
      <c r="J689"/>
      <c r="K689"/>
      <c r="L689"/>
      <c r="M689"/>
      <c r="N689"/>
      <c r="O689"/>
    </row>
    <row r="690" spans="1:15" s="6" customFormat="1" ht="15">
      <c r="A690"/>
      <c r="B690"/>
      <c r="C690"/>
      <c r="D690"/>
      <c r="E690"/>
      <c r="F690"/>
      <c r="G690"/>
      <c r="H690"/>
      <c r="I690"/>
      <c r="J690"/>
      <c r="K690"/>
      <c r="L690"/>
      <c r="M690"/>
      <c r="N690"/>
      <c r="O690"/>
    </row>
    <row r="691" spans="1:15" s="6" customFormat="1" ht="15">
      <c r="A691"/>
      <c r="B691"/>
      <c r="C691"/>
      <c r="D691"/>
      <c r="E691"/>
      <c r="F691"/>
      <c r="G691"/>
      <c r="H691"/>
      <c r="I691"/>
      <c r="J691"/>
      <c r="K691"/>
      <c r="L691"/>
      <c r="M691"/>
      <c r="N691"/>
      <c r="O691"/>
    </row>
    <row r="692" spans="1:15" s="6" customFormat="1" ht="15">
      <c r="A692"/>
      <c r="B692"/>
      <c r="C692"/>
      <c r="D692"/>
      <c r="E692"/>
      <c r="F692"/>
      <c r="G692"/>
      <c r="H692"/>
      <c r="I692"/>
      <c r="J692"/>
      <c r="K692"/>
      <c r="L692"/>
      <c r="M692"/>
      <c r="N692"/>
      <c r="O692"/>
    </row>
    <row r="693" spans="1:15" s="6" customFormat="1" ht="15">
      <c r="A693"/>
      <c r="B693"/>
      <c r="C693"/>
      <c r="D693"/>
      <c r="E693"/>
      <c r="F693"/>
      <c r="G693"/>
      <c r="H693"/>
      <c r="I693"/>
      <c r="J693"/>
      <c r="K693"/>
      <c r="L693"/>
      <c r="M693"/>
      <c r="N693"/>
      <c r="O693"/>
    </row>
    <row r="694" spans="1:15" s="6" customFormat="1" ht="15">
      <c r="A694"/>
      <c r="B694"/>
      <c r="C694"/>
      <c r="D694"/>
      <c r="E694"/>
      <c r="F694"/>
      <c r="G694"/>
      <c r="H694"/>
      <c r="I694"/>
      <c r="J694"/>
      <c r="K694"/>
      <c r="L694"/>
      <c r="M694"/>
      <c r="N694"/>
      <c r="O694"/>
    </row>
    <row r="695" spans="1:15" s="6" customFormat="1" ht="15">
      <c r="A695"/>
      <c r="B695"/>
      <c r="C695"/>
      <c r="D695"/>
      <c r="E695"/>
      <c r="F695"/>
      <c r="G695"/>
      <c r="H695"/>
      <c r="I695"/>
      <c r="J695"/>
      <c r="K695"/>
      <c r="L695"/>
      <c r="M695"/>
      <c r="N695"/>
      <c r="O695"/>
    </row>
    <row r="696" spans="1:15" s="6" customFormat="1" ht="15">
      <c r="A696"/>
      <c r="B696"/>
      <c r="C696"/>
      <c r="D696"/>
      <c r="E696"/>
      <c r="F696"/>
      <c r="G696"/>
      <c r="H696"/>
      <c r="I696"/>
      <c r="J696"/>
      <c r="K696"/>
      <c r="L696"/>
      <c r="M696"/>
      <c r="N696"/>
      <c r="O696"/>
    </row>
    <row r="697" spans="1:15" s="6" customFormat="1" ht="15">
      <c r="A697"/>
      <c r="B697"/>
      <c r="C697"/>
      <c r="D697"/>
      <c r="E697"/>
      <c r="F697"/>
      <c r="G697"/>
      <c r="H697"/>
      <c r="I697"/>
      <c r="J697"/>
      <c r="K697"/>
      <c r="L697"/>
      <c r="M697"/>
      <c r="N697"/>
      <c r="O697"/>
    </row>
    <row r="698" spans="1:15" s="6" customFormat="1" ht="15">
      <c r="A698"/>
      <c r="B698"/>
      <c r="C698"/>
      <c r="D698"/>
      <c r="E698"/>
      <c r="F698"/>
      <c r="G698"/>
      <c r="H698"/>
      <c r="I698"/>
      <c r="J698"/>
      <c r="K698"/>
      <c r="L698"/>
      <c r="M698"/>
      <c r="N698"/>
      <c r="O698"/>
    </row>
    <row r="699" spans="1:15" s="6" customFormat="1" ht="15">
      <c r="A699"/>
      <c r="B699"/>
      <c r="C699"/>
      <c r="D699"/>
      <c r="E699"/>
      <c r="F699"/>
      <c r="G699"/>
      <c r="H699"/>
      <c r="I699"/>
      <c r="J699"/>
      <c r="K699"/>
      <c r="L699"/>
      <c r="M699"/>
      <c r="N699"/>
      <c r="O699"/>
    </row>
    <row r="700" spans="1:15" s="6" customFormat="1" ht="15">
      <c r="A700"/>
      <c r="B700"/>
      <c r="C700"/>
      <c r="D700"/>
      <c r="E700"/>
      <c r="F700"/>
      <c r="G700"/>
      <c r="H700"/>
      <c r="I700"/>
      <c r="J700"/>
      <c r="K700"/>
      <c r="L700"/>
      <c r="M700"/>
      <c r="N700"/>
      <c r="O700"/>
    </row>
    <row r="701" spans="1:15" s="6" customFormat="1" ht="15">
      <c r="A701"/>
      <c r="B701"/>
      <c r="C701"/>
      <c r="D701"/>
      <c r="E701"/>
      <c r="F701"/>
      <c r="G701"/>
      <c r="H701"/>
      <c r="I701"/>
      <c r="J701"/>
      <c r="K701"/>
      <c r="L701"/>
      <c r="M701"/>
      <c r="N701"/>
      <c r="O701"/>
    </row>
    <row r="702" spans="1:15" s="6" customFormat="1" ht="15">
      <c r="A702"/>
      <c r="B702"/>
      <c r="C702"/>
      <c r="D702"/>
      <c r="E702"/>
      <c r="F702"/>
      <c r="G702"/>
      <c r="H702"/>
      <c r="I702"/>
      <c r="J702"/>
      <c r="K702"/>
      <c r="L702"/>
      <c r="M702"/>
      <c r="N702"/>
      <c r="O702"/>
    </row>
    <row r="703" spans="1:15" s="6" customFormat="1" ht="15">
      <c r="A703"/>
      <c r="B703"/>
      <c r="C703"/>
      <c r="D703"/>
      <c r="E703"/>
      <c r="F703"/>
      <c r="G703"/>
      <c r="H703"/>
      <c r="I703"/>
      <c r="J703"/>
      <c r="K703"/>
      <c r="L703"/>
      <c r="M703"/>
      <c r="N703"/>
      <c r="O703"/>
    </row>
    <row r="704" spans="1:15" s="6" customFormat="1" ht="15">
      <c r="A704"/>
      <c r="B704"/>
      <c r="C704"/>
      <c r="D704"/>
      <c r="E704"/>
      <c r="F704"/>
      <c r="G704"/>
      <c r="H704"/>
      <c r="I704"/>
      <c r="J704"/>
      <c r="K704"/>
      <c r="L704"/>
      <c r="M704"/>
      <c r="N704"/>
      <c r="O704"/>
    </row>
    <row r="705" spans="1:15" s="6" customFormat="1" ht="15">
      <c r="A705"/>
      <c r="B705"/>
      <c r="C705"/>
      <c r="D705"/>
      <c r="E705"/>
      <c r="F705"/>
      <c r="G705"/>
      <c r="H705"/>
      <c r="I705"/>
      <c r="J705"/>
      <c r="K705"/>
      <c r="L705"/>
      <c r="M705"/>
      <c r="N705"/>
      <c r="O705"/>
    </row>
    <row r="706" spans="1:15" s="6" customFormat="1" ht="15">
      <c r="A706"/>
      <c r="B706"/>
      <c r="C706"/>
      <c r="D706"/>
      <c r="E706"/>
      <c r="F706"/>
      <c r="G706"/>
      <c r="H706"/>
      <c r="I706"/>
      <c r="J706"/>
      <c r="K706"/>
      <c r="L706"/>
      <c r="M706"/>
      <c r="N706"/>
      <c r="O706"/>
    </row>
    <row r="707" spans="1:15" s="6" customFormat="1" ht="15">
      <c r="A707"/>
      <c r="B707"/>
      <c r="C707"/>
      <c r="D707"/>
      <c r="E707"/>
      <c r="F707"/>
      <c r="G707"/>
      <c r="H707"/>
      <c r="I707"/>
      <c r="J707"/>
      <c r="K707"/>
      <c r="L707"/>
      <c r="M707"/>
      <c r="N707"/>
      <c r="O707"/>
    </row>
    <row r="708" spans="1:15" s="6" customFormat="1" ht="15">
      <c r="A708"/>
      <c r="B708"/>
      <c r="C708"/>
      <c r="D708"/>
      <c r="E708"/>
      <c r="F708"/>
      <c r="G708"/>
      <c r="H708"/>
      <c r="I708"/>
      <c r="J708"/>
      <c r="K708"/>
      <c r="L708"/>
      <c r="M708"/>
      <c r="N708"/>
      <c r="O708"/>
    </row>
    <row r="709" spans="1:15" s="6" customFormat="1" ht="15">
      <c r="A709"/>
      <c r="B709"/>
      <c r="C709"/>
      <c r="D709"/>
      <c r="E709"/>
      <c r="F709"/>
      <c r="G709"/>
      <c r="H709"/>
      <c r="I709"/>
      <c r="J709"/>
      <c r="K709"/>
      <c r="L709"/>
      <c r="M709"/>
      <c r="N709"/>
      <c r="O709"/>
    </row>
    <row r="710" spans="1:15" s="6" customFormat="1" ht="15">
      <c r="A710"/>
      <c r="B710"/>
      <c r="C710"/>
      <c r="D710"/>
      <c r="E710"/>
      <c r="F710"/>
      <c r="G710"/>
      <c r="H710"/>
      <c r="I710"/>
      <c r="J710"/>
      <c r="K710"/>
      <c r="L710"/>
      <c r="M710"/>
      <c r="N710"/>
      <c r="O710"/>
    </row>
    <row r="711" spans="1:15" s="6" customFormat="1" ht="15">
      <c r="A711"/>
      <c r="B711"/>
      <c r="C711"/>
      <c r="D711"/>
      <c r="E711"/>
      <c r="F711"/>
      <c r="G711"/>
      <c r="H711"/>
      <c r="I711"/>
      <c r="J711"/>
      <c r="K711"/>
      <c r="L711"/>
      <c r="M711"/>
      <c r="N711"/>
      <c r="O711"/>
    </row>
    <row r="712" spans="1:15" s="6" customFormat="1" ht="15">
      <c r="A712"/>
      <c r="B712"/>
      <c r="C712"/>
      <c r="D712"/>
      <c r="E712"/>
      <c r="F712"/>
      <c r="G712"/>
      <c r="H712"/>
      <c r="I712"/>
      <c r="J712"/>
      <c r="K712"/>
      <c r="L712"/>
      <c r="M712"/>
      <c r="N712"/>
      <c r="O712"/>
    </row>
    <row r="713" spans="1:15" s="6" customFormat="1" ht="15">
      <c r="A713"/>
      <c r="B713"/>
      <c r="C713"/>
      <c r="D713"/>
      <c r="E713"/>
      <c r="F713"/>
      <c r="G713"/>
      <c r="H713"/>
      <c r="I713"/>
      <c r="J713"/>
      <c r="K713"/>
      <c r="L713"/>
      <c r="M713"/>
      <c r="N713"/>
      <c r="O713"/>
    </row>
    <row r="714" spans="1:15" s="6" customFormat="1" ht="15">
      <c r="A714"/>
      <c r="B714"/>
      <c r="C714"/>
      <c r="D714"/>
      <c r="E714"/>
      <c r="F714"/>
      <c r="G714"/>
      <c r="H714"/>
      <c r="I714"/>
      <c r="J714"/>
      <c r="K714"/>
      <c r="L714"/>
      <c r="M714"/>
      <c r="N714"/>
      <c r="O714"/>
    </row>
    <row r="715" spans="1:15" s="6" customFormat="1" ht="15">
      <c r="A715"/>
      <c r="B715"/>
      <c r="C715"/>
      <c r="D715"/>
      <c r="E715"/>
      <c r="F715"/>
      <c r="G715"/>
      <c r="H715"/>
      <c r="I715"/>
      <c r="J715"/>
      <c r="K715"/>
      <c r="L715"/>
      <c r="M715"/>
      <c r="N715"/>
      <c r="O715"/>
    </row>
    <row r="716" spans="1:15" s="6" customFormat="1" ht="15">
      <c r="A716"/>
      <c r="B716"/>
      <c r="C716"/>
      <c r="D716"/>
      <c r="E716"/>
      <c r="F716"/>
      <c r="G716"/>
      <c r="H716"/>
      <c r="I716"/>
      <c r="J716"/>
      <c r="K716"/>
      <c r="L716"/>
      <c r="M716"/>
      <c r="N716"/>
      <c r="O716"/>
    </row>
    <row r="717" spans="1:15" s="6" customFormat="1" ht="15">
      <c r="A717"/>
      <c r="B717"/>
      <c r="C717"/>
      <c r="D717"/>
      <c r="E717"/>
      <c r="F717"/>
      <c r="G717"/>
      <c r="H717"/>
      <c r="I717"/>
      <c r="J717"/>
      <c r="K717"/>
      <c r="L717"/>
      <c r="M717"/>
      <c r="N717"/>
      <c r="O717"/>
    </row>
    <row r="718" spans="1:15" s="6" customFormat="1" ht="15">
      <c r="A718"/>
      <c r="B718"/>
      <c r="C718"/>
      <c r="D718"/>
      <c r="E718"/>
      <c r="F718"/>
      <c r="G718"/>
      <c r="H718"/>
      <c r="I718"/>
      <c r="J718"/>
      <c r="K718"/>
      <c r="L718"/>
      <c r="M718"/>
      <c r="N718"/>
      <c r="O718"/>
    </row>
    <row r="719" spans="1:15" s="6" customFormat="1" ht="15">
      <c r="A719"/>
      <c r="B719"/>
      <c r="C719"/>
      <c r="D719"/>
      <c r="E719"/>
      <c r="F719"/>
      <c r="G719"/>
      <c r="H719"/>
      <c r="I719"/>
      <c r="J719"/>
      <c r="K719"/>
      <c r="L719"/>
      <c r="M719"/>
      <c r="N719"/>
      <c r="O719"/>
    </row>
    <row r="720" spans="1:15" s="6" customFormat="1" ht="15">
      <c r="A720"/>
      <c r="B720"/>
      <c r="C720"/>
      <c r="D720"/>
      <c r="E720"/>
      <c r="F720"/>
      <c r="G720"/>
      <c r="H720"/>
      <c r="I720"/>
      <c r="J720"/>
      <c r="K720"/>
      <c r="L720"/>
      <c r="M720"/>
      <c r="N720"/>
      <c r="O720"/>
    </row>
    <row r="721" spans="1:15" s="6" customFormat="1" ht="15">
      <c r="A721"/>
      <c r="B721"/>
      <c r="C721"/>
      <c r="D721"/>
      <c r="E721"/>
      <c r="F721"/>
      <c r="G721"/>
      <c r="H721"/>
      <c r="I721"/>
      <c r="J721"/>
      <c r="K721"/>
      <c r="L721"/>
      <c r="M721"/>
      <c r="N721"/>
      <c r="O721"/>
    </row>
    <row r="722" spans="1:15" s="6" customFormat="1" ht="15">
      <c r="A722"/>
      <c r="B722"/>
      <c r="C722"/>
      <c r="D722"/>
      <c r="E722"/>
      <c r="F722"/>
      <c r="G722"/>
      <c r="H722"/>
      <c r="I722"/>
      <c r="J722"/>
      <c r="K722"/>
      <c r="L722"/>
      <c r="M722"/>
      <c r="N722"/>
      <c r="O722"/>
    </row>
    <row r="723" spans="1:15" s="6" customFormat="1" ht="15">
      <c r="A723"/>
      <c r="B723"/>
      <c r="C723"/>
      <c r="D723"/>
      <c r="E723"/>
      <c r="F723"/>
      <c r="G723"/>
      <c r="H723"/>
      <c r="I723"/>
      <c r="J723"/>
      <c r="K723"/>
      <c r="L723"/>
      <c r="M723"/>
      <c r="N723"/>
      <c r="O723"/>
    </row>
    <row r="724" spans="1:15" s="6" customFormat="1" ht="15">
      <c r="A724"/>
      <c r="B724"/>
      <c r="C724"/>
      <c r="D724"/>
      <c r="E724"/>
      <c r="F724"/>
      <c r="G724"/>
      <c r="H724"/>
      <c r="I724"/>
      <c r="J724"/>
      <c r="K724"/>
      <c r="L724"/>
      <c r="M724"/>
      <c r="N724"/>
      <c r="O724"/>
    </row>
    <row r="725" spans="1:15" s="6" customFormat="1" ht="15">
      <c r="A725"/>
      <c r="B725"/>
      <c r="C725"/>
      <c r="D725"/>
      <c r="E725"/>
      <c r="F725"/>
      <c r="G725"/>
      <c r="H725"/>
      <c r="I725"/>
      <c r="J725"/>
      <c r="K725"/>
      <c r="L725"/>
      <c r="M725"/>
      <c r="N725"/>
      <c r="O725"/>
    </row>
    <row r="726" spans="1:15" s="6" customFormat="1" ht="15">
      <c r="A726"/>
      <c r="B726"/>
      <c r="C726"/>
      <c r="D726"/>
      <c r="E726"/>
      <c r="F726"/>
      <c r="G726"/>
      <c r="H726"/>
      <c r="I726"/>
      <c r="J726"/>
      <c r="K726"/>
      <c r="L726"/>
      <c r="M726"/>
      <c r="N726"/>
      <c r="O726"/>
    </row>
    <row r="727" spans="1:15" s="6" customFormat="1" ht="15">
      <c r="A727"/>
      <c r="B727"/>
      <c r="C727"/>
      <c r="D727"/>
      <c r="E727"/>
      <c r="F727"/>
      <c r="G727"/>
      <c r="H727"/>
      <c r="I727"/>
      <c r="J727"/>
      <c r="K727"/>
      <c r="L727"/>
      <c r="M727"/>
      <c r="N727"/>
      <c r="O727"/>
    </row>
    <row r="728" spans="1:15" s="6" customFormat="1" ht="15">
      <c r="A728"/>
      <c r="B728"/>
      <c r="C728"/>
      <c r="D728"/>
      <c r="E728"/>
      <c r="F728"/>
      <c r="G728"/>
      <c r="H728"/>
      <c r="I728"/>
      <c r="J728"/>
      <c r="K728"/>
      <c r="L728"/>
      <c r="M728"/>
      <c r="N728"/>
      <c r="O728"/>
    </row>
    <row r="729" spans="1:15" s="6" customFormat="1" ht="15">
      <c r="A729"/>
      <c r="B729"/>
      <c r="C729"/>
      <c r="D729"/>
      <c r="E729"/>
      <c r="F729"/>
      <c r="G729"/>
      <c r="H729"/>
      <c r="I729"/>
      <c r="J729"/>
      <c r="K729"/>
      <c r="L729"/>
      <c r="M729"/>
      <c r="N729"/>
      <c r="O729"/>
    </row>
    <row r="730" spans="1:15" s="6" customFormat="1" ht="15">
      <c r="A730"/>
      <c r="B730"/>
      <c r="C730"/>
      <c r="D730"/>
      <c r="E730"/>
      <c r="F730"/>
      <c r="G730"/>
      <c r="H730"/>
      <c r="I730"/>
      <c r="J730"/>
      <c r="K730"/>
      <c r="L730"/>
      <c r="M730"/>
      <c r="N730"/>
      <c r="O730"/>
    </row>
    <row r="731" spans="1:15" s="6" customFormat="1" ht="15">
      <c r="A731"/>
      <c r="B731"/>
      <c r="C731"/>
      <c r="D731"/>
      <c r="E731"/>
      <c r="F731"/>
      <c r="G731"/>
      <c r="H731"/>
      <c r="I731"/>
      <c r="J731"/>
      <c r="K731"/>
      <c r="L731"/>
      <c r="M731"/>
      <c r="N731"/>
      <c r="O731"/>
    </row>
    <row r="732" spans="1:15" s="6" customFormat="1" ht="15">
      <c r="A732"/>
      <c r="B732"/>
      <c r="C732"/>
      <c r="D732"/>
      <c r="E732"/>
      <c r="F732"/>
      <c r="G732"/>
      <c r="H732"/>
      <c r="I732"/>
      <c r="J732"/>
      <c r="K732"/>
      <c r="L732"/>
      <c r="M732"/>
      <c r="N732"/>
      <c r="O732"/>
    </row>
    <row r="733" spans="1:15" s="6" customFormat="1" ht="15">
      <c r="A733"/>
      <c r="B733"/>
      <c r="C733"/>
      <c r="D733"/>
      <c r="E733"/>
      <c r="F733"/>
      <c r="G733"/>
      <c r="H733"/>
      <c r="I733"/>
      <c r="J733"/>
      <c r="K733"/>
      <c r="L733"/>
      <c r="M733"/>
      <c r="N733"/>
      <c r="O733"/>
    </row>
    <row r="734" spans="1:15" s="6" customFormat="1" ht="15">
      <c r="A734"/>
      <c r="B734"/>
      <c r="C734"/>
      <c r="D734"/>
      <c r="E734"/>
      <c r="F734"/>
      <c r="G734"/>
      <c r="H734"/>
      <c r="I734"/>
      <c r="J734"/>
      <c r="K734"/>
      <c r="L734"/>
      <c r="M734"/>
      <c r="N734"/>
      <c r="O734"/>
    </row>
    <row r="735" spans="1:15" s="6" customFormat="1" ht="15">
      <c r="A735"/>
      <c r="B735"/>
      <c r="C735"/>
      <c r="D735"/>
      <c r="E735"/>
      <c r="F735"/>
      <c r="G735"/>
      <c r="H735"/>
      <c r="I735"/>
      <c r="J735"/>
      <c r="K735"/>
      <c r="L735"/>
      <c r="M735"/>
      <c r="N735"/>
      <c r="O735"/>
    </row>
    <row r="736" spans="1:15" s="6" customFormat="1" ht="15">
      <c r="A736"/>
      <c r="B736"/>
      <c r="C736"/>
      <c r="D736"/>
      <c r="E736"/>
      <c r="F736"/>
      <c r="G736"/>
      <c r="H736"/>
      <c r="I736"/>
      <c r="J736"/>
      <c r="K736"/>
      <c r="L736"/>
      <c r="M736"/>
      <c r="N736"/>
      <c r="O736"/>
    </row>
    <row r="737" spans="1:15" s="6" customFormat="1" ht="15">
      <c r="A737"/>
      <c r="B737"/>
      <c r="C737"/>
      <c r="D737"/>
      <c r="E737"/>
      <c r="F737"/>
      <c r="G737"/>
      <c r="H737"/>
      <c r="I737"/>
      <c r="J737"/>
      <c r="K737"/>
      <c r="L737"/>
      <c r="M737"/>
      <c r="N737"/>
      <c r="O737"/>
    </row>
    <row r="738" spans="1:15" s="6" customFormat="1" ht="15">
      <c r="A738"/>
      <c r="B738"/>
      <c r="C738"/>
      <c r="D738"/>
      <c r="E738"/>
      <c r="F738"/>
      <c r="G738"/>
      <c r="H738"/>
      <c r="I738"/>
      <c r="J738"/>
      <c r="K738"/>
      <c r="L738"/>
      <c r="M738"/>
      <c r="N738"/>
      <c r="O738"/>
    </row>
    <row r="739" spans="1:15" s="6" customFormat="1" ht="15">
      <c r="A739"/>
      <c r="B739"/>
      <c r="C739"/>
      <c r="D739"/>
      <c r="E739"/>
      <c r="F739"/>
      <c r="G739"/>
      <c r="H739"/>
      <c r="I739"/>
      <c r="J739"/>
      <c r="K739"/>
      <c r="L739"/>
      <c r="M739"/>
      <c r="N739"/>
      <c r="O739"/>
    </row>
    <row r="740" spans="1:15" s="6" customFormat="1" ht="15">
      <c r="A740"/>
      <c r="B740"/>
      <c r="C740"/>
      <c r="D740"/>
      <c r="E740"/>
      <c r="F740"/>
      <c r="G740"/>
      <c r="H740"/>
      <c r="I740"/>
      <c r="J740"/>
      <c r="K740"/>
      <c r="L740"/>
      <c r="M740"/>
      <c r="N740"/>
      <c r="O740"/>
    </row>
    <row r="741" spans="1:15" s="6" customFormat="1" ht="15">
      <c r="A741"/>
      <c r="B741"/>
      <c r="C741"/>
      <c r="D741"/>
      <c r="E741"/>
      <c r="F741"/>
      <c r="G741"/>
      <c r="H741"/>
      <c r="I741"/>
      <c r="J741"/>
      <c r="K741"/>
      <c r="L741"/>
      <c r="M741"/>
      <c r="N741"/>
      <c r="O741"/>
    </row>
    <row r="742" spans="1:15" s="6" customFormat="1" ht="15">
      <c r="A742"/>
      <c r="B742"/>
      <c r="C742"/>
      <c r="D742"/>
      <c r="E742"/>
      <c r="F742"/>
      <c r="G742"/>
      <c r="H742"/>
      <c r="I742"/>
      <c r="J742"/>
      <c r="K742"/>
      <c r="L742"/>
      <c r="M742"/>
      <c r="N742"/>
      <c r="O742"/>
    </row>
    <row r="743" spans="1:15" s="6" customFormat="1" ht="15">
      <c r="A743"/>
      <c r="B743"/>
      <c r="C743"/>
      <c r="D743"/>
      <c r="E743"/>
      <c r="F743"/>
      <c r="G743"/>
      <c r="H743"/>
      <c r="I743"/>
      <c r="J743"/>
      <c r="K743"/>
      <c r="L743"/>
      <c r="M743"/>
      <c r="N743"/>
      <c r="O743"/>
    </row>
    <row r="744" spans="1:15" s="6" customFormat="1" ht="15">
      <c r="A744"/>
      <c r="B744"/>
      <c r="C744"/>
      <c r="D744"/>
      <c r="E744"/>
      <c r="F744"/>
      <c r="G744"/>
      <c r="H744"/>
      <c r="I744"/>
      <c r="J744"/>
      <c r="K744"/>
      <c r="L744"/>
      <c r="M744"/>
      <c r="N744"/>
      <c r="O744"/>
    </row>
    <row r="745" spans="1:15" s="6" customFormat="1" ht="15">
      <c r="A745"/>
      <c r="B745"/>
      <c r="C745"/>
      <c r="D745"/>
      <c r="E745"/>
      <c r="F745"/>
      <c r="G745"/>
      <c r="H745"/>
      <c r="I745"/>
      <c r="J745"/>
      <c r="K745"/>
      <c r="L745"/>
      <c r="M745"/>
      <c r="N745"/>
      <c r="O745"/>
    </row>
    <row r="746" spans="1:15" s="6" customFormat="1" ht="15">
      <c r="A746"/>
      <c r="B746"/>
      <c r="C746"/>
      <c r="D746"/>
      <c r="E746"/>
      <c r="F746"/>
      <c r="G746"/>
      <c r="H746"/>
      <c r="I746"/>
      <c r="J746"/>
      <c r="K746"/>
      <c r="L746"/>
      <c r="M746"/>
      <c r="N746"/>
      <c r="O746"/>
    </row>
    <row r="747" spans="1:15" s="6" customFormat="1" ht="15">
      <c r="A747"/>
      <c r="B747"/>
      <c r="C747"/>
      <c r="D747"/>
      <c r="E747"/>
      <c r="F747"/>
      <c r="G747"/>
      <c r="H747"/>
      <c r="I747"/>
      <c r="J747"/>
      <c r="K747"/>
      <c r="L747"/>
      <c r="M747"/>
      <c r="N747"/>
      <c r="O747"/>
    </row>
    <row r="748" spans="1:15" s="6" customFormat="1" ht="15">
      <c r="A748"/>
      <c r="B748"/>
      <c r="C748"/>
      <c r="D748"/>
      <c r="E748"/>
      <c r="F748"/>
      <c r="G748"/>
      <c r="H748"/>
      <c r="I748"/>
      <c r="J748"/>
      <c r="K748"/>
      <c r="L748"/>
      <c r="M748"/>
      <c r="N748"/>
      <c r="O748"/>
    </row>
    <row r="749" spans="1:15" s="6" customFormat="1" ht="15">
      <c r="A749"/>
      <c r="B749"/>
      <c r="C749"/>
      <c r="D749"/>
      <c r="E749"/>
      <c r="F749"/>
      <c r="G749"/>
      <c r="H749"/>
      <c r="I749"/>
      <c r="J749"/>
      <c r="K749"/>
      <c r="L749"/>
      <c r="M749"/>
      <c r="N749"/>
      <c r="O749"/>
    </row>
    <row r="750" spans="1:15" s="6" customFormat="1" ht="15">
      <c r="A750"/>
      <c r="B750"/>
      <c r="C750"/>
      <c r="D750"/>
      <c r="E750"/>
      <c r="F750"/>
      <c r="G750"/>
      <c r="H750"/>
      <c r="I750"/>
      <c r="J750"/>
      <c r="K750"/>
      <c r="L750"/>
      <c r="M750"/>
      <c r="N750"/>
      <c r="O750"/>
    </row>
    <row r="751" spans="1:15" s="6" customFormat="1" ht="15">
      <c r="A751"/>
      <c r="B751"/>
      <c r="C751"/>
      <c r="D751"/>
      <c r="E751"/>
      <c r="F751"/>
      <c r="G751"/>
      <c r="H751"/>
      <c r="I751"/>
      <c r="J751"/>
      <c r="K751"/>
      <c r="L751"/>
      <c r="M751"/>
      <c r="N751"/>
      <c r="O751"/>
    </row>
    <row r="752" spans="1:15" s="6" customFormat="1" ht="15">
      <c r="A752"/>
      <c r="B752"/>
      <c r="C752"/>
      <c r="D752"/>
      <c r="E752"/>
      <c r="F752"/>
      <c r="G752"/>
      <c r="H752"/>
      <c r="I752"/>
      <c r="J752"/>
      <c r="K752"/>
      <c r="L752"/>
      <c r="M752"/>
      <c r="N752"/>
      <c r="O752"/>
    </row>
    <row r="753" spans="1:15" s="6" customFormat="1" ht="15">
      <c r="A753"/>
      <c r="B753"/>
      <c r="C753"/>
      <c r="D753"/>
      <c r="E753"/>
      <c r="F753"/>
      <c r="G753"/>
      <c r="H753"/>
      <c r="I753"/>
      <c r="J753"/>
      <c r="K753"/>
      <c r="L753"/>
      <c r="M753"/>
      <c r="N753"/>
      <c r="O753"/>
    </row>
    <row r="754" spans="1:15" s="6" customFormat="1" ht="15">
      <c r="A754"/>
      <c r="B754"/>
      <c r="C754"/>
      <c r="D754"/>
      <c r="E754"/>
      <c r="F754"/>
      <c r="G754"/>
      <c r="H754"/>
      <c r="I754"/>
      <c r="J754"/>
      <c r="K754"/>
      <c r="L754"/>
      <c r="M754"/>
      <c r="N754"/>
      <c r="O754"/>
    </row>
    <row r="755" spans="1:15" s="6" customFormat="1" ht="15">
      <c r="A755"/>
      <c r="B755"/>
      <c r="C755"/>
      <c r="D755"/>
      <c r="E755"/>
      <c r="F755"/>
      <c r="G755"/>
      <c r="H755"/>
      <c r="I755"/>
      <c r="J755"/>
      <c r="K755"/>
      <c r="L755"/>
      <c r="M755"/>
      <c r="N755"/>
      <c r="O755"/>
    </row>
    <row r="756" spans="1:15" s="6" customFormat="1" ht="15">
      <c r="A756"/>
      <c r="B756"/>
      <c r="C756"/>
      <c r="D756"/>
      <c r="E756"/>
      <c r="F756"/>
      <c r="G756"/>
      <c r="H756"/>
      <c r="I756"/>
      <c r="J756"/>
      <c r="K756"/>
      <c r="L756"/>
      <c r="M756"/>
      <c r="N756"/>
      <c r="O756"/>
    </row>
    <row r="757" spans="1:15" s="6" customFormat="1" ht="15">
      <c r="A757"/>
      <c r="B757"/>
      <c r="C757"/>
      <c r="D757"/>
      <c r="E757"/>
      <c r="F757"/>
      <c r="G757"/>
      <c r="H757"/>
      <c r="I757"/>
      <c r="J757"/>
      <c r="K757"/>
      <c r="L757"/>
      <c r="M757"/>
      <c r="N757"/>
      <c r="O757"/>
    </row>
    <row r="758" spans="1:15" s="6" customFormat="1" ht="15">
      <c r="A758"/>
      <c r="B758"/>
      <c r="C758"/>
      <c r="D758"/>
      <c r="E758"/>
      <c r="F758"/>
      <c r="G758"/>
      <c r="H758"/>
      <c r="I758"/>
      <c r="J758"/>
      <c r="K758"/>
      <c r="L758"/>
      <c r="M758"/>
      <c r="N758"/>
      <c r="O758"/>
    </row>
    <row r="759" spans="1:15" s="6" customFormat="1" ht="15">
      <c r="A759"/>
      <c r="B759"/>
      <c r="C759"/>
      <c r="D759"/>
      <c r="E759"/>
      <c r="F759"/>
      <c r="G759"/>
      <c r="H759"/>
      <c r="I759"/>
      <c r="J759"/>
      <c r="K759"/>
      <c r="L759"/>
      <c r="M759"/>
      <c r="N759"/>
      <c r="O759"/>
    </row>
    <row r="760" spans="1:15" s="6" customFormat="1" ht="15">
      <c r="A760"/>
      <c r="B760"/>
      <c r="C760"/>
      <c r="D760"/>
      <c r="E760"/>
      <c r="F760"/>
      <c r="G760"/>
      <c r="H760"/>
      <c r="I760"/>
      <c r="J760"/>
      <c r="K760"/>
      <c r="L760"/>
      <c r="M760"/>
      <c r="N760"/>
      <c r="O760"/>
    </row>
    <row r="761" spans="1:15" s="6" customFormat="1" ht="15">
      <c r="A761"/>
      <c r="B761"/>
      <c r="C761"/>
      <c r="D761"/>
      <c r="E761"/>
      <c r="F761"/>
      <c r="G761"/>
      <c r="H761"/>
      <c r="I761"/>
      <c r="J761"/>
      <c r="K761"/>
      <c r="L761"/>
      <c r="M761"/>
      <c r="N761"/>
      <c r="O761"/>
    </row>
    <row r="762" spans="1:15" s="6" customFormat="1" ht="15">
      <c r="A762"/>
      <c r="B762"/>
      <c r="C762"/>
      <c r="D762"/>
      <c r="E762"/>
      <c r="F762"/>
      <c r="G762"/>
      <c r="H762"/>
      <c r="I762"/>
      <c r="J762"/>
      <c r="K762"/>
      <c r="L762"/>
      <c r="M762"/>
      <c r="N762"/>
      <c r="O762"/>
    </row>
    <row r="763" spans="1:15" s="6" customFormat="1" ht="15">
      <c r="A763"/>
      <c r="B763"/>
      <c r="C763"/>
      <c r="D763"/>
      <c r="E763"/>
      <c r="F763"/>
      <c r="G763"/>
      <c r="H763"/>
      <c r="I763"/>
      <c r="J763"/>
      <c r="K763"/>
      <c r="L763"/>
      <c r="M763"/>
      <c r="N763"/>
      <c r="O763"/>
    </row>
    <row r="764" spans="1:15" s="6" customFormat="1" ht="15">
      <c r="A764"/>
      <c r="B764"/>
      <c r="C764"/>
      <c r="D764"/>
      <c r="E764"/>
      <c r="F764"/>
      <c r="G764"/>
      <c r="H764"/>
      <c r="I764"/>
      <c r="J764"/>
      <c r="K764"/>
      <c r="L764"/>
      <c r="M764"/>
      <c r="N764"/>
      <c r="O764"/>
    </row>
    <row r="765" spans="1:15" s="6" customFormat="1" ht="15">
      <c r="A765"/>
      <c r="B765"/>
      <c r="C765"/>
      <c r="D765"/>
      <c r="E765"/>
      <c r="F765"/>
      <c r="G765"/>
      <c r="H765"/>
      <c r="I765"/>
      <c r="J765"/>
      <c r="K765"/>
      <c r="L765"/>
      <c r="M765"/>
      <c r="N765"/>
      <c r="O765"/>
    </row>
    <row r="766" spans="1:15" s="6" customFormat="1" ht="15">
      <c r="A766"/>
      <c r="B766"/>
      <c r="C766"/>
      <c r="D766"/>
      <c r="E766"/>
      <c r="F766"/>
      <c r="G766"/>
      <c r="H766"/>
      <c r="I766"/>
      <c r="J766"/>
      <c r="K766"/>
      <c r="L766"/>
      <c r="M766"/>
      <c r="N766"/>
      <c r="O766"/>
    </row>
    <row r="767" spans="1:15" s="6" customFormat="1" ht="15">
      <c r="A767"/>
      <c r="B767"/>
      <c r="C767"/>
      <c r="D767"/>
      <c r="E767"/>
      <c r="F767"/>
      <c r="G767"/>
      <c r="H767"/>
      <c r="I767"/>
      <c r="J767"/>
      <c r="K767"/>
      <c r="L767"/>
      <c r="M767"/>
      <c r="N767"/>
      <c r="O767"/>
    </row>
    <row r="768" spans="1:15" s="6" customFormat="1" ht="15">
      <c r="A768"/>
      <c r="B768"/>
      <c r="C768"/>
      <c r="D768"/>
      <c r="E768"/>
      <c r="F768"/>
      <c r="G768"/>
      <c r="H768"/>
      <c r="I768"/>
      <c r="J768"/>
      <c r="K768"/>
      <c r="L768"/>
      <c r="M768"/>
      <c r="N768"/>
      <c r="O768"/>
    </row>
    <row r="769" spans="1:15" s="6" customFormat="1" ht="15">
      <c r="A769"/>
      <c r="B769"/>
      <c r="C769"/>
      <c r="D769"/>
      <c r="E769"/>
      <c r="F769"/>
      <c r="G769"/>
      <c r="H769"/>
      <c r="I769"/>
      <c r="J769"/>
      <c r="K769"/>
      <c r="L769"/>
      <c r="M769"/>
      <c r="N769"/>
      <c r="O769"/>
    </row>
    <row r="770" spans="1:15" s="6" customFormat="1" ht="15">
      <c r="A770"/>
      <c r="B770"/>
      <c r="C770"/>
      <c r="D770"/>
      <c r="E770"/>
      <c r="F770"/>
      <c r="G770"/>
      <c r="H770"/>
      <c r="I770"/>
      <c r="J770"/>
      <c r="K770"/>
      <c r="L770"/>
      <c r="M770"/>
      <c r="N770"/>
      <c r="O770"/>
    </row>
    <row r="771" spans="1:15" s="6" customFormat="1" ht="15">
      <c r="A771"/>
      <c r="B771"/>
      <c r="C771"/>
      <c r="D771"/>
      <c r="E771"/>
      <c r="F771"/>
      <c r="G771"/>
      <c r="H771"/>
      <c r="I771"/>
      <c r="J771"/>
      <c r="K771"/>
      <c r="L771"/>
      <c r="M771"/>
      <c r="N771"/>
      <c r="O771"/>
    </row>
    <row r="772" spans="1:15" s="6" customFormat="1" ht="15">
      <c r="A772"/>
      <c r="B772"/>
      <c r="C772"/>
      <c r="D772"/>
      <c r="E772"/>
      <c r="F772"/>
      <c r="G772"/>
      <c r="H772"/>
      <c r="I772"/>
      <c r="J772"/>
      <c r="K772"/>
      <c r="L772"/>
      <c r="M772"/>
      <c r="N772"/>
      <c r="O772"/>
    </row>
    <row r="773" spans="1:15" s="6" customFormat="1" ht="15">
      <c r="A773"/>
      <c r="B773"/>
      <c r="C773"/>
      <c r="D773"/>
      <c r="E773"/>
      <c r="F773"/>
      <c r="G773"/>
      <c r="H773"/>
      <c r="I773"/>
      <c r="J773"/>
      <c r="K773"/>
      <c r="L773"/>
      <c r="M773"/>
      <c r="N773"/>
      <c r="O773"/>
    </row>
    <row r="774" spans="1:15" s="6" customFormat="1" ht="15">
      <c r="A774"/>
      <c r="B774"/>
      <c r="C774"/>
      <c r="D774"/>
      <c r="E774"/>
      <c r="F774"/>
      <c r="G774"/>
      <c r="H774"/>
      <c r="I774"/>
      <c r="J774"/>
      <c r="K774"/>
      <c r="L774"/>
      <c r="M774"/>
      <c r="N774"/>
      <c r="O774"/>
    </row>
    <row r="775" spans="1:15" s="6" customFormat="1" ht="15">
      <c r="A775"/>
      <c r="B775"/>
      <c r="C775"/>
      <c r="D775"/>
      <c r="E775"/>
      <c r="F775"/>
      <c r="G775"/>
      <c r="H775"/>
      <c r="I775"/>
      <c r="J775"/>
      <c r="K775"/>
      <c r="L775"/>
      <c r="M775"/>
      <c r="N775"/>
      <c r="O775"/>
    </row>
    <row r="776" spans="1:15" s="6" customFormat="1" ht="15">
      <c r="A776"/>
      <c r="B776"/>
      <c r="C776"/>
      <c r="D776"/>
      <c r="E776"/>
      <c r="F776"/>
      <c r="G776"/>
      <c r="H776"/>
      <c r="I776"/>
      <c r="J776"/>
      <c r="K776"/>
      <c r="L776"/>
      <c r="M776"/>
      <c r="N776"/>
      <c r="O776"/>
    </row>
    <row r="777" spans="1:15" s="6" customFormat="1" ht="15">
      <c r="A777"/>
      <c r="B777"/>
      <c r="C777"/>
      <c r="D777"/>
      <c r="E777"/>
      <c r="F777"/>
      <c r="G777"/>
      <c r="H777"/>
      <c r="I777"/>
      <c r="J777"/>
      <c r="K777"/>
      <c r="L777"/>
      <c r="M777"/>
      <c r="N777"/>
      <c r="O777"/>
    </row>
    <row r="778" spans="1:15" s="6" customFormat="1" ht="15">
      <c r="A778"/>
      <c r="B778"/>
      <c r="C778"/>
      <c r="D778"/>
      <c r="E778"/>
      <c r="F778"/>
      <c r="G778"/>
      <c r="H778"/>
      <c r="I778"/>
      <c r="J778"/>
      <c r="K778"/>
      <c r="L778"/>
      <c r="M778"/>
      <c r="N778"/>
      <c r="O778"/>
    </row>
    <row r="779" spans="1:15" s="6" customFormat="1" ht="15">
      <c r="A779"/>
      <c r="B779"/>
      <c r="C779"/>
      <c r="D779"/>
      <c r="E779"/>
      <c r="F779"/>
      <c r="G779"/>
      <c r="H779"/>
      <c r="I779"/>
      <c r="J779"/>
      <c r="K779"/>
      <c r="L779"/>
      <c r="M779"/>
      <c r="N779"/>
      <c r="O779"/>
    </row>
    <row r="780" spans="1:15" s="6" customFormat="1" ht="15">
      <c r="A780"/>
      <c r="B780"/>
      <c r="C780"/>
      <c r="D780"/>
      <c r="E780"/>
      <c r="F780"/>
      <c r="G780"/>
      <c r="H780"/>
      <c r="I780"/>
      <c r="J780"/>
      <c r="K780"/>
      <c r="L780"/>
      <c r="M780"/>
      <c r="N780"/>
      <c r="O780"/>
    </row>
    <row r="781" spans="1:15" s="6" customFormat="1" ht="15">
      <c r="A781"/>
      <c r="B781"/>
      <c r="C781"/>
      <c r="D781"/>
      <c r="E781"/>
      <c r="F781"/>
      <c r="G781"/>
      <c r="H781"/>
      <c r="I781"/>
      <c r="J781"/>
      <c r="K781"/>
      <c r="L781"/>
      <c r="M781"/>
      <c r="N781"/>
      <c r="O781"/>
    </row>
    <row r="782" spans="1:15" s="6" customFormat="1" ht="15">
      <c r="A782"/>
      <c r="B782"/>
      <c r="C782"/>
      <c r="D782"/>
      <c r="E782"/>
      <c r="F782"/>
      <c r="G782"/>
      <c r="H782"/>
      <c r="I782"/>
      <c r="J782"/>
      <c r="K782"/>
      <c r="L782"/>
      <c r="M782"/>
      <c r="N782"/>
      <c r="O782"/>
    </row>
    <row r="783" spans="1:15" s="6" customFormat="1" ht="15">
      <c r="A783"/>
      <c r="B783"/>
      <c r="C783"/>
      <c r="D783"/>
      <c r="E783"/>
      <c r="F783"/>
      <c r="G783"/>
      <c r="H783"/>
      <c r="I783"/>
      <c r="J783"/>
      <c r="K783"/>
      <c r="L783"/>
      <c r="M783"/>
      <c r="N783"/>
      <c r="O783"/>
    </row>
    <row r="784" spans="1:15" s="6" customFormat="1" ht="15">
      <c r="A784"/>
      <c r="B784"/>
      <c r="C784"/>
      <c r="D784"/>
      <c r="E784"/>
      <c r="F784"/>
      <c r="G784"/>
      <c r="H784"/>
      <c r="I784"/>
      <c r="J784"/>
      <c r="K784"/>
      <c r="L784"/>
      <c r="M784"/>
      <c r="N784"/>
      <c r="O784"/>
    </row>
    <row r="785" spans="1:15" s="6" customFormat="1" ht="15">
      <c r="A785"/>
      <c r="B785"/>
      <c r="C785"/>
      <c r="D785"/>
      <c r="E785"/>
      <c r="F785"/>
      <c r="G785"/>
      <c r="H785"/>
      <c r="I785"/>
      <c r="J785"/>
      <c r="K785"/>
      <c r="L785"/>
      <c r="M785"/>
      <c r="N785"/>
      <c r="O785"/>
    </row>
    <row r="786" spans="1:15" s="6" customFormat="1" ht="15">
      <c r="A786"/>
      <c r="B786"/>
      <c r="C786"/>
      <c r="D786"/>
      <c r="E786"/>
      <c r="F786"/>
      <c r="G786"/>
      <c r="H786"/>
      <c r="I786"/>
      <c r="J786"/>
      <c r="K786"/>
      <c r="L786"/>
      <c r="M786"/>
      <c r="N786"/>
      <c r="O786"/>
    </row>
    <row r="787" spans="1:15" s="6" customFormat="1" ht="15">
      <c r="A787"/>
      <c r="B787"/>
      <c r="C787"/>
      <c r="D787"/>
      <c r="E787"/>
      <c r="F787"/>
      <c r="G787"/>
      <c r="H787"/>
      <c r="I787"/>
      <c r="J787"/>
      <c r="K787"/>
      <c r="L787"/>
      <c r="M787"/>
      <c r="N787"/>
      <c r="O787"/>
    </row>
    <row r="788" spans="1:15" s="6" customFormat="1" ht="15">
      <c r="A788"/>
      <c r="B788"/>
      <c r="C788"/>
      <c r="D788"/>
      <c r="E788"/>
      <c r="F788"/>
      <c r="G788"/>
      <c r="H788"/>
      <c r="I788"/>
      <c r="J788"/>
      <c r="K788"/>
      <c r="L788"/>
      <c r="M788"/>
      <c r="N788"/>
      <c r="O788"/>
    </row>
    <row r="789" spans="1:15" s="6" customFormat="1" ht="15">
      <c r="A789"/>
      <c r="B789"/>
      <c r="C789"/>
      <c r="D789"/>
      <c r="E789"/>
      <c r="F789"/>
      <c r="G789"/>
      <c r="H789"/>
      <c r="I789"/>
      <c r="J789"/>
      <c r="K789"/>
      <c r="L789"/>
      <c r="M789"/>
      <c r="N789"/>
      <c r="O789"/>
    </row>
    <row r="790" spans="1:15" s="6" customFormat="1" ht="15">
      <c r="A790"/>
      <c r="B790"/>
      <c r="C790"/>
      <c r="D790"/>
      <c r="E790"/>
      <c r="F790"/>
      <c r="G790"/>
      <c r="H790"/>
      <c r="I790"/>
      <c r="J790"/>
      <c r="K790"/>
      <c r="L790"/>
      <c r="M790"/>
      <c r="N790"/>
      <c r="O790"/>
    </row>
    <row r="791" spans="1:15" s="6" customFormat="1" ht="15">
      <c r="A791"/>
      <c r="B791"/>
      <c r="C791"/>
      <c r="D791"/>
      <c r="E791"/>
      <c r="F791"/>
      <c r="G791"/>
      <c r="H791"/>
      <c r="I791"/>
      <c r="J791"/>
      <c r="K791"/>
      <c r="L791"/>
      <c r="M791"/>
      <c r="N791"/>
      <c r="O791"/>
    </row>
    <row r="792" spans="1:15" s="6" customFormat="1" ht="15">
      <c r="A792"/>
      <c r="B792"/>
      <c r="C792"/>
      <c r="D792"/>
      <c r="E792"/>
      <c r="F792"/>
      <c r="G792"/>
      <c r="H792"/>
      <c r="I792"/>
      <c r="J792"/>
      <c r="K792"/>
      <c r="L792"/>
      <c r="M792"/>
      <c r="N792"/>
      <c r="O792"/>
    </row>
    <row r="793" spans="1:15" s="6" customFormat="1" ht="15">
      <c r="A793"/>
      <c r="B793"/>
      <c r="C793"/>
      <c r="D793"/>
      <c r="E793"/>
      <c r="F793"/>
      <c r="G793"/>
      <c r="H793"/>
      <c r="I793"/>
      <c r="J793"/>
      <c r="K793"/>
      <c r="L793"/>
      <c r="M793"/>
      <c r="N793"/>
      <c r="O793"/>
    </row>
    <row r="794" spans="1:15" s="6" customFormat="1" ht="15">
      <c r="A794"/>
      <c r="B794"/>
      <c r="C794"/>
      <c r="D794"/>
      <c r="E794"/>
      <c r="F794"/>
      <c r="G794"/>
      <c r="H794"/>
      <c r="I794"/>
      <c r="J794"/>
      <c r="K794"/>
      <c r="L794"/>
      <c r="M794"/>
      <c r="N794"/>
      <c r="O794"/>
    </row>
    <row r="795" spans="1:15" s="6" customFormat="1" ht="15">
      <c r="A795"/>
      <c r="B795"/>
      <c r="C795"/>
      <c r="D795"/>
      <c r="E795"/>
      <c r="F795"/>
      <c r="G795"/>
      <c r="H795"/>
      <c r="I795"/>
      <c r="J795"/>
      <c r="K795"/>
      <c r="L795"/>
      <c r="M795"/>
      <c r="N795"/>
      <c r="O795"/>
    </row>
    <row r="796" spans="1:15" s="6" customFormat="1" ht="15">
      <c r="A796"/>
      <c r="B796"/>
      <c r="C796"/>
      <c r="D796"/>
      <c r="E796"/>
      <c r="F796"/>
      <c r="G796"/>
      <c r="H796"/>
      <c r="I796"/>
      <c r="J796"/>
      <c r="K796"/>
      <c r="L796"/>
      <c r="M796"/>
      <c r="N796"/>
      <c r="O796"/>
    </row>
    <row r="797" spans="1:15" s="6" customFormat="1" ht="15">
      <c r="A797"/>
      <c r="B797"/>
      <c r="C797"/>
      <c r="D797"/>
      <c r="E797"/>
      <c r="F797"/>
      <c r="G797"/>
      <c r="H797"/>
      <c r="I797"/>
      <c r="J797"/>
      <c r="K797"/>
      <c r="L797"/>
      <c r="M797"/>
      <c r="N797"/>
      <c r="O797"/>
    </row>
    <row r="798" spans="1:15" s="6" customFormat="1" ht="15">
      <c r="A798"/>
      <c r="B798"/>
      <c r="C798"/>
      <c r="D798"/>
      <c r="E798"/>
      <c r="F798"/>
      <c r="G798"/>
      <c r="H798"/>
      <c r="I798"/>
      <c r="J798"/>
      <c r="K798"/>
      <c r="L798"/>
      <c r="M798"/>
      <c r="N798"/>
      <c r="O798"/>
    </row>
    <row r="799" spans="1:15" s="6" customFormat="1" ht="15">
      <c r="A799"/>
      <c r="B799"/>
      <c r="C799"/>
      <c r="D799"/>
      <c r="E799"/>
      <c r="F799"/>
      <c r="G799"/>
      <c r="H799"/>
      <c r="I799"/>
      <c r="J799"/>
      <c r="K799"/>
      <c r="L799"/>
      <c r="M799"/>
      <c r="N799"/>
      <c r="O799"/>
    </row>
    <row r="800" spans="1:15" s="6" customFormat="1" ht="15">
      <c r="A800"/>
      <c r="B800"/>
      <c r="C800"/>
      <c r="D800"/>
      <c r="E800"/>
      <c r="F800"/>
      <c r="G800"/>
      <c r="H800"/>
      <c r="I800"/>
      <c r="J800"/>
      <c r="K800"/>
      <c r="L800"/>
      <c r="M800"/>
      <c r="N800"/>
      <c r="O800"/>
    </row>
    <row r="801" spans="1:15" s="6" customFormat="1" ht="15">
      <c r="A801"/>
      <c r="B801"/>
      <c r="C801"/>
      <c r="D801"/>
      <c r="E801"/>
      <c r="F801"/>
      <c r="G801"/>
      <c r="H801"/>
      <c r="I801"/>
      <c r="J801"/>
      <c r="K801"/>
      <c r="L801"/>
      <c r="M801"/>
      <c r="N801"/>
      <c r="O801"/>
    </row>
    <row r="802" spans="1:15" s="6" customFormat="1" ht="15">
      <c r="A802"/>
      <c r="B802"/>
      <c r="C802"/>
      <c r="D802"/>
      <c r="E802"/>
      <c r="F802"/>
      <c r="G802"/>
      <c r="H802"/>
      <c r="I802"/>
      <c r="J802"/>
      <c r="K802"/>
      <c r="L802"/>
      <c r="M802"/>
      <c r="N802"/>
      <c r="O802"/>
    </row>
    <row r="803" spans="1:15" s="6" customFormat="1" ht="15">
      <c r="A803"/>
      <c r="B803"/>
      <c r="C803"/>
      <c r="D803"/>
      <c r="E803"/>
      <c r="F803"/>
      <c r="G803"/>
      <c r="H803"/>
      <c r="I803"/>
      <c r="J803"/>
      <c r="K803"/>
      <c r="L803"/>
      <c r="M803"/>
      <c r="N803"/>
      <c r="O803"/>
    </row>
    <row r="804" spans="1:15" s="6" customFormat="1" ht="15">
      <c r="A804"/>
      <c r="B804"/>
      <c r="C804"/>
      <c r="D804"/>
      <c r="E804"/>
      <c r="F804"/>
      <c r="G804"/>
      <c r="H804"/>
      <c r="I804"/>
      <c r="J804"/>
      <c r="K804"/>
      <c r="L804"/>
      <c r="M804"/>
      <c r="N804"/>
      <c r="O804"/>
    </row>
    <row r="805" spans="1:15" s="6" customFormat="1" ht="15">
      <c r="A805"/>
      <c r="B805"/>
      <c r="C805"/>
      <c r="D805"/>
      <c r="E805"/>
      <c r="F805"/>
      <c r="G805"/>
      <c r="H805"/>
      <c r="I805"/>
      <c r="J805"/>
      <c r="K805"/>
      <c r="L805"/>
      <c r="M805"/>
      <c r="N805"/>
      <c r="O805"/>
    </row>
    <row r="806" spans="1:15" s="6" customFormat="1" ht="15">
      <c r="A806"/>
      <c r="B806"/>
      <c r="C806"/>
      <c r="D806"/>
      <c r="E806"/>
      <c r="F806"/>
      <c r="G806"/>
      <c r="H806"/>
      <c r="I806"/>
      <c r="J806"/>
      <c r="K806"/>
      <c r="L806"/>
      <c r="M806"/>
      <c r="N806"/>
      <c r="O806"/>
    </row>
    <row r="807" spans="1:15" s="6" customFormat="1" ht="15">
      <c r="A807"/>
      <c r="B807"/>
      <c r="C807"/>
      <c r="D807"/>
      <c r="E807"/>
      <c r="F807"/>
      <c r="G807"/>
      <c r="H807"/>
      <c r="I807"/>
      <c r="J807"/>
      <c r="K807"/>
      <c r="L807"/>
      <c r="M807"/>
      <c r="N807"/>
      <c r="O807"/>
    </row>
    <row r="808" spans="1:15" s="6" customFormat="1" ht="15">
      <c r="A808"/>
      <c r="B808"/>
      <c r="C808"/>
      <c r="D808"/>
      <c r="E808"/>
      <c r="F808"/>
      <c r="G808"/>
      <c r="H808"/>
      <c r="I808"/>
      <c r="J808"/>
      <c r="K808"/>
      <c r="L808"/>
      <c r="M808"/>
      <c r="N808"/>
      <c r="O808"/>
    </row>
    <row r="809" spans="1:15" s="6" customFormat="1" ht="15">
      <c r="A809"/>
      <c r="B809"/>
      <c r="C809"/>
      <c r="D809"/>
      <c r="E809"/>
      <c r="F809"/>
      <c r="G809"/>
      <c r="H809"/>
      <c r="I809"/>
      <c r="J809"/>
      <c r="K809"/>
      <c r="L809"/>
      <c r="M809"/>
      <c r="N809"/>
      <c r="O809"/>
    </row>
    <row r="810" spans="1:15" s="6" customFormat="1" ht="15">
      <c r="A810"/>
      <c r="B810"/>
      <c r="C810"/>
      <c r="D810"/>
      <c r="E810"/>
      <c r="F810"/>
      <c r="G810"/>
      <c r="H810"/>
      <c r="I810"/>
      <c r="J810"/>
      <c r="K810"/>
      <c r="L810"/>
      <c r="M810"/>
      <c r="N810"/>
      <c r="O810"/>
    </row>
    <row r="811" spans="1:15" s="6" customFormat="1" ht="15">
      <c r="A811"/>
      <c r="B811"/>
      <c r="C811"/>
      <c r="D811"/>
      <c r="E811"/>
      <c r="F811"/>
      <c r="G811"/>
      <c r="H811"/>
      <c r="I811"/>
      <c r="J811"/>
      <c r="K811"/>
      <c r="L811"/>
      <c r="M811"/>
      <c r="N811"/>
      <c r="O811"/>
    </row>
    <row r="812" spans="1:15" s="6" customFormat="1" ht="15">
      <c r="A812"/>
      <c r="B812"/>
      <c r="C812"/>
      <c r="D812"/>
      <c r="E812"/>
      <c r="F812"/>
      <c r="G812"/>
      <c r="H812"/>
      <c r="I812"/>
      <c r="J812"/>
      <c r="K812"/>
      <c r="L812"/>
      <c r="M812"/>
      <c r="N812"/>
      <c r="O812"/>
    </row>
    <row r="813" spans="1:15" s="6" customFormat="1" ht="15">
      <c r="A813"/>
      <c r="B813"/>
      <c r="C813"/>
      <c r="D813"/>
      <c r="E813"/>
      <c r="F813"/>
      <c r="G813"/>
      <c r="H813"/>
      <c r="I813"/>
      <c r="J813"/>
      <c r="K813"/>
      <c r="L813"/>
      <c r="M813"/>
      <c r="N813"/>
      <c r="O813"/>
    </row>
    <row r="814" spans="1:15" s="6" customFormat="1" ht="15">
      <c r="A814"/>
      <c r="B814"/>
      <c r="C814"/>
      <c r="D814"/>
      <c r="E814"/>
      <c r="F814"/>
      <c r="G814"/>
      <c r="H814"/>
      <c r="I814"/>
      <c r="J814"/>
      <c r="K814"/>
      <c r="L814"/>
      <c r="M814"/>
      <c r="N814"/>
      <c r="O814"/>
    </row>
    <row r="815" spans="1:15" s="6" customFormat="1" ht="15">
      <c r="A815"/>
      <c r="B815"/>
      <c r="C815"/>
      <c r="D815"/>
      <c r="E815"/>
      <c r="F815"/>
      <c r="G815"/>
      <c r="H815"/>
      <c r="I815"/>
      <c r="J815"/>
      <c r="K815"/>
      <c r="L815"/>
      <c r="M815"/>
      <c r="N815"/>
      <c r="O815"/>
    </row>
    <row r="816" spans="1:15" s="6" customFormat="1" ht="15">
      <c r="A816"/>
      <c r="B816"/>
      <c r="C816"/>
      <c r="D816"/>
      <c r="E816"/>
      <c r="F816"/>
      <c r="G816"/>
      <c r="H816"/>
      <c r="I816"/>
      <c r="J816"/>
      <c r="K816"/>
      <c r="L816"/>
      <c r="M816"/>
      <c r="N816"/>
      <c r="O816"/>
    </row>
    <row r="817" spans="1:15" s="6" customFormat="1" ht="15">
      <c r="A817"/>
      <c r="B817"/>
      <c r="C817"/>
      <c r="D817"/>
      <c r="E817"/>
      <c r="F817"/>
      <c r="G817"/>
      <c r="H817"/>
      <c r="I817"/>
      <c r="J817"/>
      <c r="K817"/>
      <c r="L817"/>
      <c r="M817"/>
      <c r="N817"/>
      <c r="O817"/>
    </row>
    <row r="818" spans="1:15" s="6" customFormat="1" ht="15">
      <c r="A818"/>
      <c r="B818"/>
      <c r="C818"/>
      <c r="D818"/>
      <c r="E818"/>
      <c r="F818"/>
      <c r="G818"/>
      <c r="H818"/>
      <c r="I818"/>
      <c r="J818"/>
      <c r="K818"/>
      <c r="L818"/>
      <c r="M818"/>
      <c r="N818"/>
      <c r="O818"/>
    </row>
    <row r="819" spans="1:15" s="6" customFormat="1" ht="15">
      <c r="A819"/>
      <c r="B819"/>
      <c r="C819"/>
      <c r="D819"/>
      <c r="E819"/>
      <c r="F819"/>
      <c r="G819"/>
      <c r="H819"/>
      <c r="I819"/>
      <c r="J819"/>
      <c r="K819"/>
      <c r="L819"/>
      <c r="M819"/>
      <c r="N819"/>
      <c r="O819"/>
    </row>
    <row r="820" spans="1:15" s="6" customFormat="1" ht="15">
      <c r="A820"/>
      <c r="B820"/>
      <c r="C820"/>
      <c r="D820"/>
      <c r="E820"/>
      <c r="F820"/>
      <c r="G820"/>
      <c r="H820"/>
      <c r="I820"/>
      <c r="J820"/>
      <c r="K820"/>
      <c r="L820"/>
      <c r="M820"/>
      <c r="N820"/>
      <c r="O820"/>
    </row>
    <row r="821" spans="1:15" s="6" customFormat="1" ht="15">
      <c r="A821"/>
      <c r="B821"/>
      <c r="C821"/>
      <c r="D821"/>
      <c r="E821"/>
      <c r="F821"/>
      <c r="G821"/>
      <c r="H821"/>
      <c r="I821"/>
      <c r="J821"/>
      <c r="K821"/>
      <c r="L821"/>
      <c r="M821"/>
      <c r="N821"/>
      <c r="O821"/>
    </row>
    <row r="822" spans="1:15" s="6" customFormat="1" ht="15">
      <c r="A822"/>
      <c r="B822"/>
      <c r="C822"/>
      <c r="D822"/>
      <c r="E822"/>
      <c r="F822"/>
      <c r="G822"/>
      <c r="H822"/>
      <c r="I822"/>
      <c r="J822"/>
      <c r="K822"/>
      <c r="L822"/>
      <c r="M822"/>
      <c r="N822"/>
      <c r="O822"/>
    </row>
    <row r="823" spans="1:15" s="6" customFormat="1" ht="15">
      <c r="A823"/>
      <c r="B823"/>
      <c r="C823"/>
      <c r="D823"/>
      <c r="E823"/>
      <c r="F823"/>
      <c r="G823"/>
      <c r="H823"/>
      <c r="I823"/>
      <c r="J823"/>
      <c r="K823"/>
      <c r="L823"/>
      <c r="M823"/>
      <c r="N823"/>
      <c r="O823"/>
    </row>
    <row r="824" spans="1:15" s="6" customFormat="1" ht="15">
      <c r="A824"/>
      <c r="B824"/>
      <c r="C824"/>
      <c r="D824"/>
      <c r="E824"/>
      <c r="F824"/>
      <c r="G824"/>
      <c r="H824"/>
      <c r="I824"/>
      <c r="J824"/>
      <c r="K824"/>
      <c r="L824"/>
      <c r="M824"/>
      <c r="N824"/>
      <c r="O824"/>
    </row>
    <row r="825" spans="1:15" s="6" customFormat="1" ht="15">
      <c r="A825"/>
      <c r="B825"/>
      <c r="C825"/>
      <c r="D825"/>
      <c r="E825"/>
      <c r="F825"/>
      <c r="G825"/>
      <c r="H825"/>
      <c r="I825"/>
      <c r="J825"/>
      <c r="K825"/>
      <c r="L825"/>
      <c r="M825"/>
      <c r="N825"/>
      <c r="O825"/>
    </row>
    <row r="826" spans="1:15" s="6" customFormat="1" ht="15">
      <c r="A826"/>
      <c r="B826"/>
      <c r="C826"/>
      <c r="D826"/>
      <c r="E826"/>
      <c r="F826"/>
      <c r="G826"/>
      <c r="H826"/>
      <c r="I826"/>
      <c r="J826"/>
      <c r="K826"/>
      <c r="L826"/>
      <c r="M826"/>
      <c r="N826"/>
      <c r="O826"/>
    </row>
    <row r="827" spans="1:15" s="6" customFormat="1" ht="15">
      <c r="A827"/>
      <c r="B827"/>
      <c r="C827"/>
      <c r="D827"/>
      <c r="E827"/>
      <c r="F827"/>
      <c r="G827"/>
      <c r="H827"/>
      <c r="I827"/>
      <c r="J827"/>
      <c r="K827"/>
      <c r="L827"/>
      <c r="M827"/>
      <c r="N827"/>
      <c r="O827"/>
    </row>
    <row r="828" spans="1:15" s="6" customFormat="1" ht="15">
      <c r="A828"/>
      <c r="B828"/>
      <c r="C828"/>
      <c r="D828"/>
      <c r="E828"/>
      <c r="F828"/>
      <c r="G828"/>
      <c r="H828"/>
      <c r="I828"/>
      <c r="J828"/>
      <c r="K828"/>
      <c r="L828"/>
      <c r="M828"/>
      <c r="N828"/>
      <c r="O828"/>
    </row>
    <row r="829" spans="1:15" s="6" customFormat="1" ht="15">
      <c r="A829"/>
      <c r="B829"/>
      <c r="C829"/>
      <c r="D829"/>
      <c r="E829"/>
      <c r="F829"/>
      <c r="G829"/>
      <c r="H829"/>
      <c r="I829"/>
      <c r="J829"/>
      <c r="K829"/>
      <c r="L829"/>
      <c r="M829"/>
      <c r="N829"/>
      <c r="O829"/>
    </row>
    <row r="830" spans="1:15" s="6" customFormat="1" ht="15">
      <c r="A830"/>
      <c r="B830"/>
      <c r="C830"/>
      <c r="D830"/>
      <c r="E830"/>
      <c r="F830"/>
      <c r="G830"/>
      <c r="H830"/>
      <c r="I830"/>
      <c r="J830"/>
      <c r="K830"/>
      <c r="L830"/>
      <c r="M830"/>
      <c r="N830"/>
      <c r="O830"/>
    </row>
    <row r="831" spans="1:15" s="6" customFormat="1" ht="15">
      <c r="A831"/>
      <c r="B831"/>
      <c r="C831"/>
      <c r="D831"/>
      <c r="E831"/>
      <c r="F831"/>
      <c r="G831"/>
      <c r="H831"/>
      <c r="I831"/>
      <c r="J831"/>
      <c r="K831"/>
      <c r="L831"/>
      <c r="M831"/>
      <c r="N831"/>
      <c r="O831"/>
    </row>
    <row r="832" spans="1:15" s="6" customFormat="1" ht="15">
      <c r="A832"/>
      <c r="B832"/>
      <c r="C832"/>
      <c r="D832"/>
      <c r="E832"/>
      <c r="F832"/>
      <c r="G832"/>
      <c r="H832"/>
      <c r="I832"/>
      <c r="J832"/>
      <c r="K832"/>
      <c r="L832"/>
      <c r="M832"/>
      <c r="N832"/>
      <c r="O832"/>
    </row>
    <row r="833" spans="1:15" s="6" customFormat="1" ht="15">
      <c r="A833"/>
      <c r="B833"/>
      <c r="C833"/>
      <c r="D833"/>
      <c r="E833"/>
      <c r="F833"/>
      <c r="G833"/>
      <c r="H833"/>
      <c r="I833"/>
      <c r="J833"/>
      <c r="K833"/>
      <c r="L833"/>
      <c r="M833"/>
      <c r="N833"/>
      <c r="O833"/>
    </row>
    <row r="834" spans="1:15" s="6" customFormat="1" ht="15">
      <c r="A834"/>
      <c r="B834"/>
      <c r="C834"/>
      <c r="D834"/>
      <c r="E834"/>
      <c r="F834"/>
      <c r="G834"/>
      <c r="H834"/>
      <c r="I834"/>
      <c r="J834"/>
      <c r="K834"/>
      <c r="L834"/>
      <c r="M834"/>
      <c r="N834"/>
      <c r="O834"/>
    </row>
    <row r="835" spans="1:15" s="6" customFormat="1" ht="15">
      <c r="A835"/>
      <c r="B835"/>
      <c r="C835"/>
      <c r="D835"/>
      <c r="E835"/>
      <c r="F835"/>
      <c r="G835"/>
      <c r="H835"/>
      <c r="I835"/>
      <c r="J835"/>
      <c r="K835"/>
      <c r="L835"/>
      <c r="M835"/>
      <c r="N835"/>
      <c r="O835"/>
    </row>
    <row r="836" spans="1:15" s="6" customFormat="1" ht="15">
      <c r="A836"/>
      <c r="B836"/>
      <c r="C836"/>
      <c r="D836"/>
      <c r="E836"/>
      <c r="F836"/>
      <c r="G836"/>
      <c r="H836"/>
      <c r="I836"/>
      <c r="J836"/>
      <c r="K836"/>
      <c r="L836"/>
      <c r="M836"/>
      <c r="N836"/>
      <c r="O836"/>
    </row>
    <row r="837" spans="1:15" s="6" customFormat="1" ht="15">
      <c r="A837"/>
      <c r="B837"/>
      <c r="C837"/>
      <c r="D837"/>
      <c r="E837"/>
      <c r="F837"/>
      <c r="G837"/>
      <c r="H837"/>
      <c r="I837"/>
      <c r="J837"/>
      <c r="K837"/>
      <c r="L837"/>
      <c r="M837"/>
      <c r="N837"/>
      <c r="O837"/>
    </row>
    <row r="838" spans="1:15" s="6" customFormat="1" ht="15">
      <c r="A838"/>
      <c r="B838"/>
      <c r="C838"/>
      <c r="D838"/>
      <c r="E838"/>
      <c r="F838"/>
      <c r="G838"/>
      <c r="H838"/>
      <c r="I838"/>
      <c r="J838"/>
      <c r="K838"/>
      <c r="L838"/>
      <c r="M838"/>
      <c r="N838"/>
      <c r="O838"/>
    </row>
    <row r="839" spans="1:15" s="6" customFormat="1" ht="15">
      <c r="A839"/>
      <c r="B839"/>
      <c r="C839"/>
      <c r="D839"/>
      <c r="E839"/>
      <c r="F839"/>
      <c r="G839"/>
      <c r="H839"/>
      <c r="I839"/>
      <c r="J839"/>
      <c r="K839"/>
      <c r="L839"/>
      <c r="M839"/>
      <c r="N839"/>
      <c r="O839"/>
    </row>
    <row r="840" spans="1:15" s="6" customFormat="1" ht="15">
      <c r="A840"/>
      <c r="B840"/>
      <c r="C840"/>
      <c r="D840"/>
      <c r="E840"/>
      <c r="F840"/>
      <c r="G840"/>
      <c r="H840"/>
      <c r="I840"/>
      <c r="J840"/>
      <c r="K840"/>
      <c r="L840"/>
      <c r="M840"/>
      <c r="N840"/>
      <c r="O840"/>
    </row>
    <row r="841" spans="1:15" s="6" customFormat="1" ht="15">
      <c r="A841"/>
      <c r="B841"/>
      <c r="C841"/>
      <c r="D841"/>
      <c r="E841"/>
      <c r="F841"/>
      <c r="G841"/>
      <c r="H841"/>
      <c r="I841"/>
      <c r="J841"/>
      <c r="K841"/>
      <c r="L841"/>
      <c r="M841"/>
      <c r="N841"/>
      <c r="O841"/>
    </row>
    <row r="842" spans="1:15" s="6" customFormat="1" ht="15">
      <c r="A842"/>
      <c r="B842"/>
      <c r="C842"/>
      <c r="D842"/>
      <c r="E842"/>
      <c r="F842"/>
      <c r="G842"/>
      <c r="H842"/>
      <c r="I842"/>
      <c r="J842"/>
      <c r="K842"/>
      <c r="L842"/>
      <c r="M842"/>
      <c r="N842"/>
      <c r="O842"/>
    </row>
    <row r="843" spans="1:15" s="6" customFormat="1" ht="15">
      <c r="A843"/>
      <c r="B843"/>
      <c r="C843"/>
      <c r="D843"/>
      <c r="E843"/>
      <c r="F843"/>
      <c r="G843"/>
      <c r="H843"/>
      <c r="I843"/>
      <c r="J843"/>
      <c r="K843"/>
      <c r="L843"/>
      <c r="M843"/>
      <c r="N843"/>
      <c r="O843"/>
    </row>
    <row r="844" spans="1:15" s="6" customFormat="1" ht="15">
      <c r="A844"/>
      <c r="B844"/>
      <c r="C844"/>
      <c r="D844"/>
      <c r="E844"/>
      <c r="F844"/>
      <c r="G844"/>
      <c r="H844"/>
      <c r="I844"/>
      <c r="J844"/>
      <c r="K844"/>
      <c r="L844"/>
      <c r="M844"/>
      <c r="N844"/>
      <c r="O844"/>
    </row>
    <row r="845" spans="1:15" s="6" customFormat="1" ht="15">
      <c r="A845"/>
      <c r="B845"/>
      <c r="C845"/>
      <c r="D845"/>
      <c r="E845"/>
      <c r="F845"/>
      <c r="G845"/>
      <c r="H845"/>
      <c r="I845"/>
      <c r="J845"/>
      <c r="K845"/>
      <c r="L845"/>
      <c r="M845"/>
      <c r="N845"/>
      <c r="O845"/>
    </row>
    <row r="846" spans="1:15" s="6" customFormat="1" ht="15">
      <c r="A846"/>
      <c r="B846"/>
      <c r="C846"/>
      <c r="D846"/>
      <c r="E846"/>
      <c r="F846"/>
      <c r="G846"/>
      <c r="H846"/>
      <c r="I846"/>
      <c r="J846"/>
      <c r="K846"/>
      <c r="L846"/>
      <c r="M846"/>
      <c r="N846"/>
      <c r="O846"/>
    </row>
    <row r="847" spans="1:15" s="6" customFormat="1" ht="15">
      <c r="A847"/>
      <c r="B847"/>
      <c r="C847"/>
      <c r="D847"/>
      <c r="E847"/>
      <c r="F847"/>
      <c r="G847"/>
      <c r="H847"/>
      <c r="I847"/>
      <c r="J847"/>
      <c r="K847"/>
      <c r="L847"/>
      <c r="M847"/>
      <c r="N847"/>
      <c r="O847"/>
    </row>
    <row r="848" spans="1:15" s="6" customFormat="1" ht="15">
      <c r="A848"/>
      <c r="B848"/>
      <c r="C848"/>
      <c r="D848"/>
      <c r="E848"/>
      <c r="F848"/>
      <c r="G848"/>
      <c r="H848"/>
      <c r="I848"/>
      <c r="J848"/>
      <c r="K848"/>
      <c r="L848"/>
      <c r="M848"/>
      <c r="N848"/>
      <c r="O848"/>
    </row>
    <row r="849" spans="1:15" s="6" customFormat="1" ht="15">
      <c r="A849"/>
      <c r="B849"/>
      <c r="C849"/>
      <c r="D849"/>
      <c r="E849"/>
      <c r="F849"/>
      <c r="G849"/>
      <c r="H849"/>
      <c r="I849"/>
      <c r="J849"/>
      <c r="K849"/>
      <c r="L849"/>
      <c r="M849"/>
      <c r="N849"/>
      <c r="O849"/>
    </row>
    <row r="850" spans="1:15" s="6" customFormat="1" ht="15">
      <c r="A850"/>
      <c r="B850"/>
      <c r="C850"/>
      <c r="D850"/>
      <c r="E850"/>
      <c r="F850"/>
      <c r="G850"/>
      <c r="H850"/>
      <c r="I850"/>
      <c r="J850"/>
      <c r="K850"/>
      <c r="L850"/>
      <c r="M850"/>
      <c r="N850"/>
      <c r="O850"/>
    </row>
    <row r="851" spans="1:15" s="6" customFormat="1" ht="15">
      <c r="A851"/>
      <c r="B851"/>
      <c r="C851"/>
      <c r="D851"/>
      <c r="E851"/>
      <c r="F851"/>
      <c r="G851"/>
      <c r="H851"/>
      <c r="I851"/>
      <c r="J851"/>
      <c r="K851"/>
      <c r="L851"/>
      <c r="M851"/>
      <c r="N851"/>
      <c r="O851"/>
    </row>
    <row r="852" spans="1:15" s="6" customFormat="1" ht="15">
      <c r="A852"/>
      <c r="B852"/>
      <c r="C852"/>
      <c r="D852"/>
      <c r="E852"/>
      <c r="F852"/>
      <c r="G852"/>
      <c r="H852"/>
      <c r="I852"/>
      <c r="J852"/>
      <c r="K852"/>
      <c r="L852"/>
      <c r="M852"/>
      <c r="N852"/>
      <c r="O852"/>
    </row>
    <row r="853" spans="1:15" s="6" customFormat="1" ht="15">
      <c r="A853"/>
      <c r="B853"/>
      <c r="C853"/>
      <c r="D853"/>
      <c r="E853"/>
      <c r="F853"/>
      <c r="G853"/>
      <c r="H853"/>
      <c r="I853"/>
      <c r="J853"/>
      <c r="K853"/>
      <c r="L853"/>
      <c r="M853"/>
      <c r="N853"/>
      <c r="O853"/>
    </row>
    <row r="854" spans="1:15" s="6" customFormat="1" ht="15">
      <c r="A854"/>
      <c r="B854"/>
      <c r="C854"/>
      <c r="D854"/>
      <c r="E854"/>
      <c r="F854"/>
      <c r="G854"/>
      <c r="H854"/>
      <c r="I854"/>
      <c r="J854"/>
      <c r="K854"/>
      <c r="L854"/>
      <c r="M854"/>
      <c r="N854"/>
      <c r="O854"/>
    </row>
    <row r="855" spans="1:15" s="6" customFormat="1" ht="15">
      <c r="A855"/>
      <c r="B855"/>
      <c r="C855"/>
      <c r="D855"/>
      <c r="E855"/>
      <c r="F855"/>
      <c r="G855"/>
      <c r="H855"/>
      <c r="I855"/>
      <c r="J855"/>
      <c r="K855"/>
      <c r="L855"/>
      <c r="M855"/>
      <c r="N855"/>
      <c r="O855"/>
    </row>
    <row r="856" spans="1:15" s="6" customFormat="1" ht="15">
      <c r="A856"/>
      <c r="B856"/>
      <c r="C856"/>
      <c r="D856"/>
      <c r="E856"/>
      <c r="F856"/>
      <c r="G856"/>
      <c r="H856"/>
      <c r="I856"/>
      <c r="J856"/>
      <c r="K856"/>
      <c r="L856"/>
      <c r="M856"/>
      <c r="N856"/>
      <c r="O856"/>
    </row>
    <row r="857" spans="1:15" s="6" customFormat="1" ht="15">
      <c r="A857"/>
      <c r="B857"/>
      <c r="C857"/>
      <c r="D857"/>
      <c r="E857"/>
      <c r="F857"/>
      <c r="G857"/>
      <c r="H857"/>
      <c r="I857"/>
      <c r="J857"/>
      <c r="K857"/>
      <c r="L857"/>
      <c r="M857"/>
      <c r="N857"/>
      <c r="O857"/>
    </row>
    <row r="858" spans="1:15" s="6" customFormat="1" ht="15">
      <c r="A858"/>
      <c r="B858"/>
      <c r="C858"/>
      <c r="D858"/>
      <c r="E858"/>
      <c r="F858"/>
      <c r="G858"/>
      <c r="H858"/>
      <c r="I858"/>
      <c r="J858"/>
      <c r="K858"/>
      <c r="L858"/>
      <c r="M858"/>
      <c r="N858"/>
      <c r="O858"/>
    </row>
    <row r="859" spans="1:15" s="6" customFormat="1" ht="15">
      <c r="A859"/>
      <c r="B859"/>
      <c r="C859"/>
      <c r="D859"/>
      <c r="E859"/>
      <c r="F859"/>
      <c r="G859"/>
      <c r="H859"/>
      <c r="I859"/>
      <c r="J859"/>
      <c r="K859"/>
      <c r="L859"/>
      <c r="M859"/>
      <c r="N859"/>
      <c r="O859"/>
    </row>
    <row r="860" spans="1:15" s="6" customFormat="1" ht="15">
      <c r="A860"/>
      <c r="B860"/>
      <c r="C860"/>
      <c r="D860"/>
      <c r="E860"/>
      <c r="F860"/>
      <c r="G860"/>
      <c r="H860"/>
      <c r="I860"/>
      <c r="J860"/>
      <c r="K860"/>
      <c r="L860"/>
      <c r="M860"/>
      <c r="N860"/>
      <c r="O860"/>
    </row>
    <row r="861" spans="1:15" s="6" customFormat="1" ht="15">
      <c r="A861"/>
      <c r="B861"/>
      <c r="C861"/>
      <c r="D861"/>
      <c r="E861"/>
      <c r="F861"/>
      <c r="G861"/>
      <c r="H861"/>
      <c r="I861"/>
      <c r="J861"/>
      <c r="K861"/>
      <c r="L861"/>
      <c r="M861"/>
      <c r="N861"/>
      <c r="O861"/>
    </row>
    <row r="862" spans="1:15" s="6" customFormat="1" ht="15">
      <c r="A862"/>
      <c r="B862"/>
      <c r="C862"/>
      <c r="D862"/>
      <c r="E862"/>
      <c r="F862"/>
      <c r="G862"/>
      <c r="H862"/>
      <c r="I862"/>
      <c r="J862"/>
      <c r="K862"/>
      <c r="L862"/>
      <c r="M862"/>
      <c r="N862"/>
      <c r="O862"/>
    </row>
    <row r="863" spans="1:15" s="6" customFormat="1" ht="15">
      <c r="A863"/>
      <c r="B863"/>
      <c r="C863"/>
      <c r="D863"/>
      <c r="E863"/>
      <c r="F863"/>
      <c r="G863"/>
      <c r="H863"/>
      <c r="I863"/>
      <c r="J863"/>
      <c r="K863"/>
      <c r="L863"/>
      <c r="M863"/>
      <c r="N863"/>
      <c r="O863"/>
    </row>
    <row r="864" spans="1:15" s="6" customFormat="1" ht="15">
      <c r="A864"/>
      <c r="B864"/>
      <c r="C864"/>
      <c r="D864"/>
      <c r="E864"/>
      <c r="F864"/>
      <c r="G864"/>
      <c r="H864"/>
      <c r="I864"/>
      <c r="J864"/>
      <c r="K864"/>
      <c r="L864"/>
      <c r="M864"/>
      <c r="N864"/>
      <c r="O864"/>
    </row>
    <row r="865" spans="1:15" s="6" customFormat="1" ht="15">
      <c r="A865"/>
      <c r="B865"/>
      <c r="C865"/>
      <c r="D865"/>
      <c r="E865"/>
      <c r="F865"/>
      <c r="G865"/>
      <c r="H865"/>
      <c r="I865"/>
      <c r="J865"/>
      <c r="K865"/>
      <c r="L865"/>
      <c r="M865"/>
      <c r="N865"/>
      <c r="O865"/>
    </row>
    <row r="866" spans="1:15" s="6" customFormat="1" ht="15">
      <c r="A866"/>
      <c r="B866"/>
      <c r="C866"/>
      <c r="D866"/>
      <c r="E866"/>
      <c r="F866"/>
      <c r="G866"/>
      <c r="H866"/>
      <c r="I866"/>
      <c r="J866"/>
      <c r="K866"/>
      <c r="L866"/>
      <c r="M866"/>
      <c r="N866"/>
      <c r="O866"/>
    </row>
    <row r="867" spans="1:15" s="6" customFormat="1" ht="15">
      <c r="A867"/>
      <c r="B867"/>
      <c r="C867"/>
      <c r="D867"/>
      <c r="E867"/>
      <c r="F867"/>
      <c r="G867"/>
      <c r="H867"/>
      <c r="I867"/>
      <c r="J867"/>
      <c r="K867"/>
      <c r="L867"/>
      <c r="M867"/>
      <c r="N867"/>
      <c r="O867"/>
    </row>
    <row r="868" spans="1:15" s="6" customFormat="1" ht="15">
      <c r="A868"/>
      <c r="B868"/>
      <c r="C868"/>
      <c r="D868"/>
      <c r="E868"/>
      <c r="F868"/>
      <c r="G868"/>
      <c r="H868"/>
      <c r="I868"/>
      <c r="J868"/>
      <c r="K868"/>
      <c r="L868"/>
      <c r="M868"/>
      <c r="N868"/>
      <c r="O868"/>
    </row>
    <row r="869" spans="1:15" s="6" customFormat="1" ht="15">
      <c r="A869"/>
      <c r="B869"/>
      <c r="C869"/>
      <c r="D869"/>
      <c r="E869"/>
      <c r="F869"/>
      <c r="G869"/>
      <c r="H869"/>
      <c r="I869"/>
      <c r="J869"/>
      <c r="K869"/>
      <c r="L869"/>
      <c r="M869"/>
      <c r="N869"/>
      <c r="O869"/>
    </row>
    <row r="870" spans="1:15" s="6" customFormat="1" ht="15">
      <c r="A870"/>
      <c r="B870"/>
      <c r="C870"/>
      <c r="D870"/>
      <c r="E870"/>
      <c r="F870"/>
      <c r="G870"/>
      <c r="H870"/>
      <c r="I870"/>
      <c r="J870"/>
      <c r="K870"/>
      <c r="L870"/>
      <c r="M870"/>
      <c r="N870"/>
      <c r="O870"/>
    </row>
    <row r="871" spans="1:15" s="6" customFormat="1" ht="15">
      <c r="A871"/>
      <c r="B871"/>
      <c r="C871"/>
      <c r="D871"/>
      <c r="E871"/>
      <c r="F871"/>
      <c r="G871"/>
      <c r="H871"/>
      <c r="I871"/>
      <c r="J871"/>
      <c r="K871"/>
      <c r="L871"/>
      <c r="M871"/>
      <c r="N871"/>
      <c r="O871"/>
    </row>
    <row r="872" spans="1:15" s="6" customFormat="1" ht="15">
      <c r="A872"/>
      <c r="B872"/>
      <c r="C872"/>
      <c r="D872"/>
      <c r="E872"/>
      <c r="F872"/>
      <c r="G872"/>
      <c r="H872"/>
      <c r="I872"/>
      <c r="J872"/>
      <c r="K872"/>
      <c r="L872"/>
      <c r="M872"/>
      <c r="N872"/>
      <c r="O872"/>
    </row>
    <row r="873" spans="1:15" s="6" customFormat="1" ht="15">
      <c r="A873"/>
      <c r="B873"/>
      <c r="C873"/>
      <c r="D873"/>
      <c r="E873"/>
      <c r="F873"/>
      <c r="G873"/>
      <c r="H873"/>
      <c r="I873"/>
      <c r="J873"/>
      <c r="K873"/>
      <c r="L873"/>
      <c r="M873"/>
      <c r="N873"/>
      <c r="O873"/>
    </row>
    <row r="874" spans="1:15" s="6" customFormat="1" ht="15">
      <c r="A874"/>
      <c r="B874"/>
      <c r="C874"/>
      <c r="D874"/>
      <c r="E874"/>
      <c r="F874"/>
      <c r="G874"/>
      <c r="H874"/>
      <c r="I874"/>
      <c r="J874"/>
      <c r="K874"/>
      <c r="L874"/>
      <c r="M874"/>
      <c r="N874"/>
      <c r="O874"/>
    </row>
    <row r="875" spans="1:15" s="6" customFormat="1" ht="15">
      <c r="A875"/>
      <c r="B875"/>
      <c r="C875"/>
      <c r="D875"/>
      <c r="E875"/>
      <c r="F875"/>
      <c r="G875"/>
      <c r="H875"/>
      <c r="I875"/>
      <c r="J875"/>
      <c r="K875"/>
      <c r="L875"/>
      <c r="M875"/>
      <c r="N875"/>
      <c r="O875"/>
    </row>
    <row r="876" spans="1:15" s="6" customFormat="1" ht="15">
      <c r="A876"/>
      <c r="B876"/>
      <c r="C876"/>
      <c r="D876"/>
      <c r="E876"/>
      <c r="F876"/>
      <c r="G876"/>
      <c r="H876"/>
      <c r="I876"/>
      <c r="J876"/>
      <c r="K876"/>
      <c r="L876"/>
      <c r="M876"/>
      <c r="N876"/>
      <c r="O876"/>
    </row>
    <row r="877" spans="1:15" s="6" customFormat="1" ht="15">
      <c r="A877"/>
      <c r="B877"/>
      <c r="C877"/>
      <c r="D877"/>
      <c r="E877"/>
      <c r="F877"/>
      <c r="G877"/>
      <c r="H877"/>
      <c r="I877"/>
      <c r="J877"/>
      <c r="K877"/>
      <c r="L877"/>
      <c r="M877"/>
      <c r="N877"/>
      <c r="O877"/>
    </row>
    <row r="878" spans="1:15" s="6" customFormat="1" ht="15">
      <c r="A878"/>
      <c r="B878"/>
      <c r="C878"/>
      <c r="D878"/>
      <c r="E878"/>
      <c r="F878"/>
      <c r="G878"/>
      <c r="H878"/>
      <c r="I878"/>
      <c r="J878"/>
      <c r="K878"/>
      <c r="L878"/>
      <c r="M878"/>
      <c r="N878"/>
      <c r="O878"/>
    </row>
    <row r="879" spans="1:15" s="6" customFormat="1" ht="15">
      <c r="A879"/>
      <c r="B879"/>
      <c r="C879"/>
      <c r="D879"/>
      <c r="E879"/>
      <c r="F879"/>
      <c r="G879"/>
      <c r="H879"/>
      <c r="I879"/>
      <c r="J879"/>
      <c r="K879"/>
      <c r="L879"/>
      <c r="M879"/>
      <c r="N879"/>
      <c r="O879"/>
    </row>
    <row r="880" spans="1:15" s="6" customFormat="1" ht="15">
      <c r="A880"/>
      <c r="B880"/>
      <c r="C880"/>
      <c r="D880"/>
      <c r="E880"/>
      <c r="F880"/>
      <c r="G880"/>
      <c r="H880"/>
      <c r="I880"/>
      <c r="J880"/>
      <c r="K880"/>
      <c r="L880"/>
      <c r="M880"/>
      <c r="N880"/>
      <c r="O880"/>
    </row>
    <row r="881" spans="1:15" s="6" customFormat="1" ht="15">
      <c r="A881"/>
      <c r="B881"/>
      <c r="C881"/>
      <c r="D881"/>
      <c r="E881"/>
      <c r="F881"/>
      <c r="G881"/>
      <c r="H881"/>
      <c r="I881"/>
      <c r="J881"/>
      <c r="K881"/>
      <c r="L881"/>
      <c r="M881"/>
      <c r="N881"/>
      <c r="O881"/>
    </row>
    <row r="882" spans="1:15" s="6" customFormat="1" ht="15">
      <c r="A882"/>
      <c r="B882"/>
      <c r="C882"/>
      <c r="D882"/>
      <c r="E882"/>
      <c r="F882"/>
      <c r="G882"/>
      <c r="H882"/>
      <c r="I882"/>
      <c r="J882"/>
      <c r="K882"/>
      <c r="L882"/>
      <c r="M882"/>
      <c r="N882"/>
      <c r="O882"/>
    </row>
    <row r="883" spans="1:15" s="6" customFormat="1" ht="15">
      <c r="A883"/>
      <c r="B883"/>
      <c r="C883"/>
      <c r="D883"/>
      <c r="E883"/>
      <c r="F883"/>
      <c r="G883"/>
      <c r="H883"/>
      <c r="I883"/>
      <c r="J883"/>
      <c r="K883"/>
      <c r="L883"/>
      <c r="M883"/>
      <c r="N883"/>
      <c r="O883"/>
    </row>
    <row r="884" spans="1:15" s="6" customFormat="1" ht="15">
      <c r="A884"/>
      <c r="B884"/>
      <c r="C884"/>
      <c r="D884"/>
      <c r="E884"/>
      <c r="F884"/>
      <c r="G884"/>
      <c r="H884"/>
      <c r="I884"/>
      <c r="J884"/>
      <c r="K884"/>
      <c r="L884"/>
      <c r="M884"/>
      <c r="N884"/>
      <c r="O884"/>
    </row>
    <row r="885" spans="1:15" s="6" customFormat="1" ht="15">
      <c r="A885"/>
      <c r="B885"/>
      <c r="C885"/>
      <c r="D885"/>
      <c r="E885"/>
      <c r="F885"/>
      <c r="G885"/>
      <c r="H885"/>
      <c r="I885"/>
      <c r="J885"/>
      <c r="K885"/>
      <c r="L885"/>
      <c r="M885"/>
      <c r="N885"/>
      <c r="O885"/>
    </row>
    <row r="886" spans="1:15" s="6" customFormat="1" ht="15">
      <c r="A886"/>
      <c r="B886"/>
      <c r="C886"/>
      <c r="D886"/>
      <c r="E886"/>
      <c r="F886"/>
      <c r="G886"/>
      <c r="H886"/>
      <c r="I886"/>
      <c r="J886"/>
      <c r="K886"/>
      <c r="L886"/>
      <c r="M886"/>
      <c r="N886"/>
      <c r="O886"/>
    </row>
    <row r="887" spans="1:15" s="6" customFormat="1" ht="15">
      <c r="A887"/>
      <c r="B887"/>
      <c r="C887"/>
      <c r="D887"/>
      <c r="E887"/>
      <c r="F887"/>
      <c r="G887"/>
      <c r="H887"/>
      <c r="I887"/>
      <c r="J887"/>
      <c r="K887"/>
      <c r="L887"/>
      <c r="M887"/>
      <c r="N887"/>
      <c r="O887"/>
    </row>
    <row r="888" spans="1:15" s="6" customFormat="1" ht="15">
      <c r="A888"/>
      <c r="B888"/>
      <c r="C888"/>
      <c r="D888"/>
      <c r="E888"/>
      <c r="F888"/>
      <c r="G888"/>
      <c r="H888"/>
      <c r="I888"/>
      <c r="J888"/>
      <c r="K888"/>
      <c r="L888"/>
      <c r="M888"/>
      <c r="N888"/>
      <c r="O888"/>
    </row>
    <row r="889" spans="1:15" s="6" customFormat="1" ht="15">
      <c r="A889"/>
      <c r="B889"/>
      <c r="C889"/>
      <c r="D889"/>
      <c r="E889"/>
      <c r="F889"/>
      <c r="G889"/>
      <c r="H889"/>
      <c r="I889"/>
      <c r="J889"/>
      <c r="K889"/>
      <c r="L889"/>
      <c r="M889"/>
      <c r="N889"/>
      <c r="O889"/>
    </row>
    <row r="890" spans="1:15" s="6" customFormat="1" ht="15">
      <c r="A890"/>
      <c r="B890"/>
      <c r="C890"/>
      <c r="D890"/>
      <c r="E890"/>
      <c r="F890"/>
      <c r="G890"/>
      <c r="H890"/>
      <c r="I890"/>
      <c r="J890"/>
      <c r="K890"/>
      <c r="L890"/>
      <c r="M890"/>
      <c r="N890"/>
      <c r="O890"/>
    </row>
    <row r="891" spans="1:15" s="6" customFormat="1" ht="15">
      <c r="A891"/>
      <c r="B891"/>
      <c r="C891"/>
      <c r="D891"/>
      <c r="E891"/>
      <c r="F891"/>
      <c r="G891"/>
      <c r="H891"/>
      <c r="I891"/>
      <c r="J891"/>
      <c r="K891"/>
      <c r="L891"/>
      <c r="M891"/>
      <c r="N891"/>
      <c r="O891"/>
    </row>
    <row r="892" spans="1:15" s="6" customFormat="1" ht="15">
      <c r="A892"/>
      <c r="B892"/>
      <c r="C892"/>
      <c r="D892"/>
      <c r="E892"/>
      <c r="F892"/>
      <c r="G892"/>
      <c r="H892"/>
      <c r="I892"/>
      <c r="J892"/>
      <c r="K892"/>
      <c r="L892"/>
      <c r="M892"/>
      <c r="N892"/>
      <c r="O892"/>
    </row>
    <row r="893" spans="1:15" s="6" customFormat="1" ht="15">
      <c r="A893"/>
      <c r="B893"/>
      <c r="C893"/>
      <c r="D893"/>
      <c r="E893"/>
      <c r="F893"/>
      <c r="G893"/>
      <c r="H893"/>
      <c r="I893"/>
      <c r="J893"/>
      <c r="K893"/>
      <c r="L893"/>
      <c r="M893"/>
      <c r="N893"/>
      <c r="O893"/>
    </row>
    <row r="894" spans="1:15" s="6" customFormat="1" ht="15">
      <c r="A894"/>
      <c r="B894"/>
      <c r="C894"/>
      <c r="D894"/>
      <c r="E894"/>
      <c r="F894"/>
      <c r="G894"/>
      <c r="H894"/>
      <c r="I894"/>
      <c r="J894"/>
      <c r="K894"/>
      <c r="L894"/>
      <c r="M894"/>
      <c r="N894"/>
      <c r="O894"/>
    </row>
    <row r="895" spans="1:15" s="6" customFormat="1" ht="15">
      <c r="A895"/>
      <c r="B895"/>
      <c r="C895"/>
      <c r="D895"/>
      <c r="E895"/>
      <c r="F895"/>
      <c r="G895"/>
      <c r="H895"/>
      <c r="I895"/>
      <c r="J895"/>
      <c r="K895"/>
      <c r="L895"/>
      <c r="M895"/>
      <c r="N895"/>
      <c r="O895"/>
    </row>
    <row r="896" spans="1:15" s="6" customFormat="1" ht="15">
      <c r="A896"/>
      <c r="B896"/>
      <c r="C896"/>
      <c r="D896"/>
      <c r="E896"/>
      <c r="F896"/>
      <c r="G896"/>
      <c r="H896"/>
      <c r="I896"/>
      <c r="J896"/>
      <c r="K896"/>
      <c r="L896"/>
      <c r="M896"/>
      <c r="N896"/>
      <c r="O896"/>
    </row>
    <row r="897" spans="1:15" s="6" customFormat="1" ht="15">
      <c r="A897"/>
      <c r="B897"/>
      <c r="C897"/>
      <c r="D897"/>
      <c r="E897"/>
      <c r="F897"/>
      <c r="G897"/>
      <c r="H897"/>
      <c r="I897"/>
      <c r="J897"/>
      <c r="K897"/>
      <c r="L897"/>
      <c r="M897"/>
      <c r="N897"/>
      <c r="O897"/>
    </row>
    <row r="898" spans="1:15" s="6" customFormat="1" ht="15">
      <c r="A898"/>
      <c r="B898"/>
      <c r="C898"/>
      <c r="D898"/>
      <c r="E898"/>
      <c r="F898"/>
      <c r="G898"/>
      <c r="H898"/>
      <c r="I898"/>
      <c r="J898"/>
      <c r="K898"/>
      <c r="L898"/>
      <c r="M898"/>
      <c r="N898"/>
      <c r="O898"/>
    </row>
    <row r="899" spans="1:15" s="6" customFormat="1" ht="15">
      <c r="A899"/>
      <c r="B899"/>
      <c r="C899"/>
      <c r="D899"/>
      <c r="E899"/>
      <c r="F899"/>
      <c r="G899"/>
      <c r="H899"/>
      <c r="I899"/>
      <c r="J899"/>
      <c r="K899"/>
      <c r="L899"/>
      <c r="M899"/>
      <c r="N899"/>
      <c r="O899"/>
    </row>
    <row r="900" spans="1:15" s="6" customFormat="1" ht="15">
      <c r="A900"/>
      <c r="B900"/>
      <c r="C900"/>
      <c r="D900"/>
      <c r="E900"/>
      <c r="F900"/>
      <c r="G900"/>
      <c r="H900"/>
      <c r="I900"/>
      <c r="J900"/>
      <c r="K900"/>
      <c r="L900"/>
      <c r="M900"/>
      <c r="N900"/>
      <c r="O900"/>
    </row>
    <row r="901" spans="1:15" s="6" customFormat="1" ht="15">
      <c r="A901"/>
      <c r="B901"/>
      <c r="C901"/>
      <c r="D901"/>
      <c r="E901"/>
      <c r="F901"/>
      <c r="G901"/>
      <c r="H901"/>
      <c r="I901"/>
      <c r="J901"/>
      <c r="K901"/>
      <c r="L901"/>
      <c r="M901"/>
      <c r="N901"/>
      <c r="O901"/>
    </row>
    <row r="902" spans="1:15" s="6" customFormat="1" ht="15">
      <c r="A902"/>
      <c r="B902"/>
      <c r="C902"/>
      <c r="D902"/>
      <c r="E902"/>
      <c r="F902"/>
      <c r="G902"/>
      <c r="H902"/>
      <c r="I902"/>
      <c r="J902"/>
      <c r="K902"/>
      <c r="L902"/>
      <c r="M902"/>
      <c r="N902"/>
      <c r="O902"/>
    </row>
    <row r="903" spans="1:15" s="6" customFormat="1" ht="15">
      <c r="A903"/>
      <c r="B903"/>
      <c r="C903"/>
      <c r="D903"/>
      <c r="E903"/>
      <c r="F903"/>
      <c r="G903"/>
      <c r="H903"/>
      <c r="I903"/>
      <c r="J903"/>
      <c r="K903"/>
      <c r="L903"/>
      <c r="M903"/>
      <c r="N903"/>
      <c r="O903"/>
    </row>
    <row r="904" spans="1:15" s="6" customFormat="1" ht="15">
      <c r="A904"/>
      <c r="B904"/>
      <c r="C904"/>
      <c r="D904"/>
      <c r="E904"/>
      <c r="F904"/>
      <c r="G904"/>
      <c r="H904"/>
      <c r="I904"/>
      <c r="J904"/>
      <c r="K904"/>
      <c r="L904"/>
      <c r="M904"/>
      <c r="N904"/>
      <c r="O904"/>
    </row>
    <row r="905" spans="1:15" s="6" customFormat="1" ht="15">
      <c r="A905"/>
      <c r="B905"/>
      <c r="C905"/>
      <c r="D905"/>
      <c r="E905"/>
      <c r="F905"/>
      <c r="G905"/>
      <c r="H905"/>
      <c r="I905"/>
      <c r="J905"/>
      <c r="K905"/>
      <c r="L905"/>
      <c r="M905"/>
      <c r="N905"/>
      <c r="O905"/>
    </row>
    <row r="906" spans="1:15" s="6" customFormat="1" ht="15">
      <c r="A906"/>
      <c r="B906"/>
      <c r="C906"/>
      <c r="D906"/>
      <c r="E906"/>
      <c r="F906"/>
      <c r="G906"/>
      <c r="H906"/>
      <c r="I906"/>
      <c r="J906"/>
      <c r="K906"/>
      <c r="L906"/>
      <c r="M906"/>
      <c r="N906"/>
      <c r="O906"/>
    </row>
    <row r="907" spans="1:15" s="6" customFormat="1" ht="15">
      <c r="A907"/>
      <c r="B907"/>
      <c r="C907"/>
      <c r="D907"/>
      <c r="E907"/>
      <c r="F907"/>
      <c r="G907"/>
      <c r="H907"/>
      <c r="I907"/>
      <c r="J907"/>
      <c r="K907"/>
      <c r="L907"/>
      <c r="M907"/>
      <c r="N907"/>
      <c r="O907"/>
    </row>
    <row r="908" spans="1:15" s="6" customFormat="1" ht="15">
      <c r="A908"/>
      <c r="B908"/>
      <c r="C908"/>
      <c r="D908"/>
      <c r="E908"/>
      <c r="F908"/>
      <c r="G908"/>
      <c r="H908"/>
      <c r="I908"/>
      <c r="J908"/>
      <c r="K908"/>
      <c r="L908"/>
      <c r="M908"/>
      <c r="N908"/>
      <c r="O908"/>
    </row>
    <row r="909" spans="1:15" s="6" customFormat="1" ht="15">
      <c r="A909"/>
      <c r="B909"/>
      <c r="C909"/>
      <c r="D909"/>
      <c r="E909"/>
      <c r="F909"/>
      <c r="G909"/>
      <c r="H909"/>
      <c r="I909"/>
      <c r="J909"/>
      <c r="K909"/>
      <c r="L909"/>
      <c r="M909"/>
      <c r="N909"/>
      <c r="O909"/>
    </row>
    <row r="910" spans="1:15" s="6" customFormat="1" ht="15">
      <c r="A910"/>
      <c r="B910"/>
      <c r="C910"/>
      <c r="D910"/>
      <c r="E910"/>
      <c r="F910"/>
      <c r="G910"/>
      <c r="H910"/>
      <c r="I910"/>
      <c r="J910"/>
      <c r="K910"/>
      <c r="L910"/>
      <c r="M910"/>
      <c r="N910"/>
      <c r="O910"/>
    </row>
    <row r="911" spans="1:15" s="6" customFormat="1" ht="15">
      <c r="A911"/>
      <c r="B911"/>
      <c r="C911"/>
      <c r="D911"/>
      <c r="E911"/>
      <c r="F911"/>
      <c r="G911"/>
      <c r="H911"/>
      <c r="I911"/>
      <c r="J911"/>
      <c r="K911"/>
      <c r="L911"/>
      <c r="M911"/>
      <c r="N911"/>
      <c r="O911"/>
    </row>
    <row r="912" spans="1:15" s="6" customFormat="1" ht="15">
      <c r="A912"/>
      <c r="B912"/>
      <c r="C912"/>
      <c r="D912"/>
      <c r="E912"/>
      <c r="F912"/>
      <c r="G912"/>
      <c r="H912"/>
      <c r="I912"/>
      <c r="J912"/>
      <c r="K912"/>
      <c r="L912"/>
      <c r="M912"/>
      <c r="N912"/>
      <c r="O912"/>
    </row>
    <row r="913" spans="1:15" s="6" customFormat="1" ht="15">
      <c r="A913"/>
      <c r="B913"/>
      <c r="C913"/>
      <c r="D913"/>
      <c r="E913"/>
      <c r="F913"/>
      <c r="G913"/>
      <c r="H913"/>
      <c r="I913"/>
      <c r="J913"/>
      <c r="K913"/>
      <c r="L913"/>
      <c r="M913"/>
      <c r="N913"/>
      <c r="O913"/>
    </row>
    <row r="914" spans="1:15" s="6" customFormat="1" ht="15">
      <c r="A914"/>
      <c r="B914"/>
      <c r="C914"/>
      <c r="D914"/>
      <c r="E914"/>
      <c r="F914"/>
      <c r="G914"/>
      <c r="H914"/>
      <c r="I914"/>
      <c r="J914"/>
      <c r="K914"/>
      <c r="L914"/>
      <c r="M914"/>
      <c r="N914"/>
      <c r="O914"/>
    </row>
    <row r="915" spans="1:15" s="6" customFormat="1" ht="15">
      <c r="A915"/>
      <c r="B915"/>
      <c r="C915"/>
      <c r="D915"/>
      <c r="E915"/>
      <c r="F915"/>
      <c r="G915"/>
      <c r="H915"/>
      <c r="I915"/>
      <c r="J915"/>
      <c r="K915"/>
      <c r="L915"/>
      <c r="M915"/>
      <c r="N915"/>
      <c r="O915"/>
    </row>
    <row r="916" spans="1:15" s="6" customFormat="1" ht="15">
      <c r="A916"/>
      <c r="B916"/>
      <c r="C916"/>
      <c r="D916"/>
      <c r="E916"/>
      <c r="F916"/>
      <c r="G916"/>
      <c r="H916"/>
      <c r="I916"/>
      <c r="J916"/>
      <c r="K916"/>
      <c r="L916"/>
      <c r="M916"/>
      <c r="N916"/>
      <c r="O916"/>
    </row>
    <row r="917" spans="1:15" s="6" customFormat="1" ht="15">
      <c r="A917"/>
      <c r="B917"/>
      <c r="C917"/>
      <c r="D917"/>
      <c r="E917"/>
      <c r="F917"/>
      <c r="G917"/>
      <c r="H917"/>
      <c r="I917"/>
      <c r="J917"/>
      <c r="K917"/>
      <c r="L917"/>
      <c r="M917"/>
      <c r="N917"/>
      <c r="O917"/>
    </row>
    <row r="918" spans="1:15" s="6" customFormat="1" ht="15">
      <c r="A918"/>
      <c r="B918"/>
      <c r="C918"/>
      <c r="D918"/>
      <c r="E918"/>
      <c r="F918"/>
      <c r="G918"/>
      <c r="H918"/>
      <c r="I918"/>
      <c r="J918"/>
      <c r="K918"/>
      <c r="L918"/>
      <c r="M918"/>
      <c r="N918"/>
      <c r="O918"/>
    </row>
    <row r="919" spans="1:15" s="6" customFormat="1" ht="15">
      <c r="A919"/>
      <c r="B919"/>
      <c r="C919"/>
      <c r="D919"/>
      <c r="E919"/>
      <c r="F919"/>
      <c r="G919"/>
      <c r="H919"/>
      <c r="I919"/>
      <c r="J919"/>
      <c r="K919"/>
      <c r="L919"/>
      <c r="M919"/>
      <c r="N919"/>
      <c r="O919"/>
    </row>
    <row r="920" spans="1:15" s="6" customFormat="1" ht="15">
      <c r="A920"/>
      <c r="B920"/>
      <c r="C920"/>
      <c r="D920"/>
      <c r="E920"/>
      <c r="F920"/>
      <c r="G920"/>
      <c r="H920"/>
      <c r="I920"/>
      <c r="J920"/>
      <c r="K920"/>
      <c r="L920"/>
      <c r="M920"/>
      <c r="N920"/>
      <c r="O920"/>
    </row>
    <row r="921" spans="1:15" s="6" customFormat="1" ht="15">
      <c r="A921"/>
      <c r="B921"/>
      <c r="C921"/>
      <c r="D921"/>
      <c r="E921"/>
      <c r="F921"/>
      <c r="G921"/>
      <c r="H921"/>
      <c r="I921"/>
      <c r="J921"/>
      <c r="K921"/>
      <c r="L921"/>
      <c r="M921"/>
      <c r="N921"/>
      <c r="O921"/>
    </row>
    <row r="922" spans="1:15" s="6" customFormat="1" ht="15">
      <c r="A922"/>
      <c r="B922"/>
      <c r="C922"/>
      <c r="D922"/>
      <c r="E922"/>
      <c r="F922"/>
      <c r="G922"/>
      <c r="H922"/>
      <c r="I922"/>
      <c r="J922"/>
      <c r="K922"/>
      <c r="L922"/>
      <c r="M922"/>
      <c r="N922"/>
      <c r="O922"/>
    </row>
    <row r="923" spans="1:15" s="6" customFormat="1" ht="15">
      <c r="A923"/>
      <c r="B923"/>
      <c r="C923"/>
      <c r="D923"/>
      <c r="E923"/>
      <c r="F923"/>
      <c r="G923"/>
      <c r="H923"/>
      <c r="I923"/>
      <c r="J923"/>
      <c r="K923"/>
      <c r="L923"/>
      <c r="M923"/>
      <c r="N923"/>
      <c r="O923"/>
    </row>
    <row r="924" spans="1:15" s="6" customFormat="1" ht="15">
      <c r="A924"/>
      <c r="B924"/>
      <c r="C924"/>
      <c r="D924"/>
      <c r="E924"/>
      <c r="F924"/>
      <c r="G924"/>
      <c r="H924"/>
      <c r="I924"/>
      <c r="J924"/>
      <c r="K924"/>
      <c r="L924"/>
      <c r="M924"/>
      <c r="N924"/>
      <c r="O924"/>
    </row>
    <row r="925" spans="1:15" s="6" customFormat="1" ht="15">
      <c r="A925"/>
      <c r="B925"/>
      <c r="C925"/>
      <c r="D925"/>
      <c r="E925"/>
      <c r="F925"/>
      <c r="G925"/>
      <c r="H925"/>
      <c r="I925"/>
      <c r="J925"/>
      <c r="K925"/>
      <c r="L925"/>
      <c r="M925"/>
      <c r="N925"/>
      <c r="O925"/>
    </row>
    <row r="926" spans="1:15" s="6" customFormat="1" ht="15">
      <c r="A926"/>
      <c r="B926"/>
      <c r="C926"/>
      <c r="D926"/>
      <c r="E926"/>
      <c r="F926"/>
      <c r="G926"/>
      <c r="H926"/>
      <c r="I926"/>
      <c r="J926"/>
      <c r="K926"/>
      <c r="L926"/>
      <c r="M926"/>
      <c r="N926"/>
      <c r="O926"/>
    </row>
    <row r="927" spans="1:15" s="6" customFormat="1" ht="15">
      <c r="A927"/>
      <c r="B927"/>
      <c r="C927"/>
      <c r="D927"/>
      <c r="E927"/>
      <c r="F927"/>
      <c r="G927"/>
      <c r="H927"/>
      <c r="I927"/>
      <c r="J927"/>
      <c r="K927"/>
      <c r="L927"/>
      <c r="M927"/>
      <c r="N927"/>
      <c r="O927"/>
    </row>
    <row r="928" spans="1:15" s="6" customFormat="1" ht="15">
      <c r="A928"/>
      <c r="B928"/>
      <c r="C928"/>
      <c r="D928"/>
      <c r="E928"/>
      <c r="F928"/>
      <c r="G928"/>
      <c r="H928"/>
      <c r="I928"/>
      <c r="J928"/>
      <c r="K928"/>
      <c r="L928"/>
      <c r="M928"/>
      <c r="N928"/>
      <c r="O928"/>
    </row>
    <row r="929" spans="1:15" s="6" customFormat="1" ht="15">
      <c r="A929"/>
      <c r="B929"/>
      <c r="C929"/>
      <c r="D929"/>
      <c r="E929"/>
      <c r="F929"/>
      <c r="G929"/>
      <c r="H929"/>
      <c r="I929"/>
      <c r="J929"/>
      <c r="K929"/>
      <c r="L929"/>
      <c r="M929"/>
      <c r="N929"/>
      <c r="O929"/>
    </row>
    <row r="930" spans="1:15" s="6" customFormat="1" ht="15">
      <c r="A930"/>
      <c r="B930"/>
      <c r="C930"/>
      <c r="D930"/>
      <c r="E930"/>
      <c r="F930"/>
      <c r="G930"/>
      <c r="H930"/>
      <c r="I930"/>
      <c r="J930"/>
      <c r="K930"/>
      <c r="L930"/>
      <c r="M930"/>
      <c r="N930"/>
      <c r="O930"/>
    </row>
    <row r="931" spans="1:15" s="6" customFormat="1" ht="15">
      <c r="A931"/>
      <c r="B931"/>
      <c r="C931"/>
      <c r="D931"/>
      <c r="E931"/>
      <c r="F931"/>
      <c r="G931"/>
      <c r="H931"/>
      <c r="I931"/>
      <c r="J931"/>
      <c r="K931"/>
      <c r="L931"/>
      <c r="M931"/>
      <c r="N931"/>
      <c r="O931"/>
    </row>
    <row r="932" spans="1:15" s="6" customFormat="1" ht="15">
      <c r="A932"/>
      <c r="B932"/>
      <c r="C932"/>
      <c r="D932"/>
      <c r="E932"/>
      <c r="F932"/>
      <c r="G932"/>
      <c r="H932"/>
      <c r="I932"/>
      <c r="J932"/>
      <c r="K932"/>
      <c r="L932"/>
      <c r="M932"/>
      <c r="N932"/>
      <c r="O932"/>
    </row>
    <row r="933" spans="1:15" s="6" customFormat="1" ht="15">
      <c r="A933"/>
      <c r="B933"/>
      <c r="C933"/>
      <c r="D933"/>
      <c r="E933"/>
      <c r="F933"/>
      <c r="G933"/>
      <c r="H933"/>
      <c r="I933"/>
      <c r="J933"/>
      <c r="K933"/>
      <c r="L933"/>
      <c r="M933"/>
      <c r="N933"/>
      <c r="O933"/>
    </row>
    <row r="934" spans="1:15" s="6" customFormat="1" ht="15">
      <c r="A934"/>
      <c r="B934"/>
      <c r="C934"/>
      <c r="D934"/>
      <c r="E934"/>
      <c r="F934"/>
      <c r="G934"/>
      <c r="H934"/>
      <c r="I934"/>
      <c r="J934"/>
      <c r="K934"/>
      <c r="L934"/>
      <c r="M934"/>
      <c r="N934"/>
      <c r="O934"/>
    </row>
    <row r="935" spans="1:15" s="6" customFormat="1" ht="15">
      <c r="A935"/>
      <c r="B935"/>
      <c r="C935"/>
      <c r="D935"/>
      <c r="E935"/>
      <c r="F935"/>
      <c r="G935"/>
      <c r="H935"/>
      <c r="I935"/>
      <c r="J935"/>
      <c r="K935"/>
      <c r="L935"/>
      <c r="M935"/>
      <c r="N935"/>
      <c r="O935"/>
    </row>
    <row r="936" spans="1:15" s="6" customFormat="1" ht="15">
      <c r="A936"/>
      <c r="B936"/>
      <c r="C936"/>
      <c r="D936"/>
      <c r="E936"/>
      <c r="F936"/>
      <c r="G936"/>
      <c r="H936"/>
      <c r="I936"/>
      <c r="J936"/>
      <c r="K936"/>
      <c r="L936"/>
      <c r="M936"/>
      <c r="N936"/>
      <c r="O936"/>
    </row>
    <row r="937" spans="1:15" s="6" customFormat="1" ht="15">
      <c r="A937"/>
      <c r="B937"/>
      <c r="C937"/>
      <c r="D937"/>
      <c r="E937"/>
      <c r="F937"/>
      <c r="G937"/>
      <c r="H937"/>
      <c r="I937"/>
      <c r="J937"/>
      <c r="K937"/>
      <c r="L937"/>
      <c r="M937"/>
      <c r="N937"/>
      <c r="O937"/>
    </row>
    <row r="938" spans="1:15" s="6" customFormat="1" ht="15">
      <c r="A938"/>
      <c r="B938"/>
      <c r="C938"/>
      <c r="D938"/>
      <c r="E938"/>
      <c r="F938"/>
      <c r="G938"/>
      <c r="H938"/>
      <c r="I938"/>
      <c r="J938"/>
      <c r="K938"/>
      <c r="L938"/>
      <c r="M938"/>
      <c r="N938"/>
      <c r="O938"/>
    </row>
    <row r="939" spans="1:15" s="6" customFormat="1" ht="15">
      <c r="A939"/>
      <c r="B939"/>
      <c r="C939"/>
      <c r="D939"/>
      <c r="E939"/>
      <c r="F939"/>
      <c r="G939"/>
      <c r="H939"/>
      <c r="I939"/>
      <c r="J939"/>
      <c r="K939"/>
      <c r="L939"/>
      <c r="M939"/>
      <c r="N939"/>
      <c r="O939"/>
    </row>
    <row r="940" spans="1:15" s="6" customFormat="1" ht="15">
      <c r="A940"/>
      <c r="B940"/>
      <c r="C940"/>
      <c r="D940"/>
      <c r="E940"/>
      <c r="F940"/>
      <c r="G940"/>
      <c r="H940"/>
      <c r="I940"/>
      <c r="J940"/>
      <c r="K940"/>
      <c r="L940"/>
      <c r="M940"/>
      <c r="N940"/>
      <c r="O940"/>
    </row>
    <row r="941" spans="1:15" s="6" customFormat="1" ht="15">
      <c r="A941"/>
      <c r="B941"/>
      <c r="C941"/>
      <c r="D941"/>
      <c r="E941"/>
      <c r="F941"/>
      <c r="G941"/>
      <c r="H941"/>
      <c r="I941"/>
      <c r="J941"/>
      <c r="K941"/>
      <c r="L941"/>
      <c r="M941"/>
      <c r="N941"/>
      <c r="O941"/>
    </row>
    <row r="942" spans="1:15" s="6" customFormat="1" ht="15">
      <c r="A942"/>
      <c r="B942"/>
      <c r="C942"/>
      <c r="D942"/>
      <c r="E942"/>
      <c r="F942"/>
      <c r="G942"/>
      <c r="H942"/>
      <c r="I942"/>
      <c r="J942"/>
      <c r="K942"/>
      <c r="L942"/>
      <c r="M942"/>
      <c r="N942"/>
      <c r="O942"/>
    </row>
    <row r="943" spans="1:15" s="6" customFormat="1" ht="15">
      <c r="A943"/>
      <c r="B943"/>
      <c r="C943"/>
      <c r="D943"/>
      <c r="E943"/>
      <c r="F943"/>
      <c r="G943"/>
      <c r="H943"/>
      <c r="I943"/>
      <c r="J943"/>
      <c r="K943"/>
      <c r="L943"/>
      <c r="M943"/>
      <c r="N943"/>
      <c r="O943"/>
    </row>
    <row r="944" spans="1:15" s="6" customFormat="1" ht="15">
      <c r="A944"/>
      <c r="B944"/>
      <c r="C944"/>
      <c r="D944"/>
      <c r="E944"/>
      <c r="F944"/>
      <c r="G944"/>
      <c r="H944"/>
      <c r="I944"/>
      <c r="J944"/>
      <c r="K944"/>
      <c r="L944"/>
      <c r="M944"/>
      <c r="N944"/>
      <c r="O944"/>
    </row>
    <row r="945" spans="1:15" s="6" customFormat="1" ht="15">
      <c r="A945"/>
      <c r="B945"/>
      <c r="C945"/>
      <c r="D945"/>
      <c r="E945"/>
      <c r="F945"/>
      <c r="G945"/>
      <c r="H945"/>
      <c r="I945"/>
      <c r="J945"/>
      <c r="K945"/>
      <c r="L945"/>
      <c r="M945"/>
      <c r="N945"/>
      <c r="O945"/>
    </row>
    <row r="946" spans="1:15" s="6" customFormat="1" ht="15">
      <c r="A946"/>
      <c r="B946"/>
      <c r="C946"/>
      <c r="D946"/>
      <c r="E946"/>
      <c r="F946"/>
      <c r="G946"/>
      <c r="H946"/>
      <c r="I946"/>
      <c r="J946"/>
      <c r="K946"/>
      <c r="L946"/>
      <c r="M946"/>
      <c r="N946"/>
      <c r="O946"/>
    </row>
    <row r="947" spans="1:15" s="6" customFormat="1" ht="15">
      <c r="A947"/>
      <c r="B947"/>
      <c r="C947"/>
      <c r="D947"/>
      <c r="E947"/>
      <c r="F947"/>
      <c r="G947"/>
      <c r="H947"/>
      <c r="I947"/>
      <c r="J947"/>
      <c r="K947"/>
      <c r="L947"/>
      <c r="M947"/>
      <c r="N947"/>
      <c r="O947"/>
    </row>
    <row r="948" spans="1:15" s="6" customFormat="1" ht="15">
      <c r="A948"/>
      <c r="B948"/>
      <c r="C948"/>
      <c r="D948"/>
      <c r="E948"/>
      <c r="F948"/>
      <c r="G948"/>
      <c r="H948"/>
      <c r="I948"/>
      <c r="J948"/>
      <c r="K948"/>
      <c r="L948"/>
      <c r="M948"/>
      <c r="N948"/>
      <c r="O948"/>
    </row>
    <row r="949" spans="1:15" s="6" customFormat="1" ht="15">
      <c r="A949"/>
      <c r="B949"/>
      <c r="C949"/>
      <c r="D949"/>
      <c r="E949"/>
      <c r="F949"/>
      <c r="G949"/>
      <c r="H949"/>
      <c r="I949"/>
      <c r="J949"/>
      <c r="K949"/>
      <c r="L949"/>
      <c r="M949"/>
      <c r="N949"/>
      <c r="O949"/>
    </row>
    <row r="950" spans="1:15" s="6" customFormat="1" ht="15">
      <c r="A950"/>
      <c r="B950"/>
      <c r="C950"/>
      <c r="D950"/>
      <c r="E950"/>
      <c r="F950"/>
      <c r="G950"/>
      <c r="H950"/>
      <c r="I950"/>
      <c r="J950"/>
      <c r="K950"/>
      <c r="L950"/>
      <c r="M950"/>
      <c r="N950"/>
      <c r="O950"/>
    </row>
    <row r="951" spans="1:15" s="6" customFormat="1" ht="15">
      <c r="A951"/>
      <c r="B951"/>
      <c r="C951"/>
      <c r="D951"/>
      <c r="E951"/>
      <c r="F951"/>
      <c r="G951"/>
      <c r="H951"/>
      <c r="I951"/>
      <c r="J951"/>
      <c r="K951"/>
      <c r="L951"/>
      <c r="M951"/>
      <c r="N951"/>
      <c r="O951"/>
    </row>
    <row r="952" spans="1:15" s="6" customFormat="1" ht="15">
      <c r="A952"/>
      <c r="B952"/>
      <c r="C952"/>
      <c r="D952"/>
      <c r="E952"/>
      <c r="F952"/>
      <c r="G952"/>
      <c r="H952"/>
      <c r="I952"/>
      <c r="J952"/>
      <c r="K952"/>
      <c r="L952"/>
      <c r="M952"/>
      <c r="N952"/>
      <c r="O952"/>
    </row>
    <row r="953" spans="1:15" s="6" customFormat="1" ht="15">
      <c r="A953"/>
      <c r="B953"/>
      <c r="C953"/>
      <c r="D953"/>
      <c r="E953"/>
      <c r="F953"/>
      <c r="G953"/>
      <c r="H953"/>
      <c r="I953"/>
      <c r="J953"/>
      <c r="K953"/>
      <c r="L953"/>
      <c r="M953"/>
      <c r="N953"/>
      <c r="O953"/>
    </row>
    <row r="954" spans="1:15" s="6" customFormat="1" ht="15">
      <c r="A954"/>
      <c r="B954"/>
      <c r="C954"/>
      <c r="D954"/>
      <c r="E954"/>
      <c r="F954"/>
      <c r="G954"/>
      <c r="H954"/>
      <c r="I954"/>
      <c r="J954"/>
      <c r="K954"/>
      <c r="L954"/>
      <c r="M954"/>
      <c r="N954"/>
      <c r="O954"/>
    </row>
    <row r="955" spans="1:15" s="6" customFormat="1" ht="15">
      <c r="A955"/>
      <c r="B955"/>
      <c r="C955"/>
      <c r="D955"/>
      <c r="E955"/>
      <c r="F955"/>
      <c r="G955"/>
      <c r="H955"/>
      <c r="I955"/>
      <c r="J955"/>
      <c r="K955"/>
      <c r="L955"/>
      <c r="M955"/>
      <c r="N955"/>
      <c r="O955"/>
    </row>
    <row r="956" spans="1:15" s="6" customFormat="1" ht="15">
      <c r="A956"/>
      <c r="B956"/>
      <c r="C956"/>
      <c r="D956"/>
      <c r="E956"/>
      <c r="F956"/>
      <c r="G956"/>
      <c r="H956"/>
      <c r="I956"/>
      <c r="J956"/>
      <c r="K956"/>
      <c r="L956"/>
      <c r="M956"/>
      <c r="N956"/>
      <c r="O956"/>
    </row>
    <row r="957" spans="1:15" s="6" customFormat="1" ht="15">
      <c r="A957"/>
      <c r="B957"/>
      <c r="C957"/>
      <c r="D957"/>
      <c r="E957"/>
      <c r="F957"/>
      <c r="G957"/>
      <c r="H957"/>
      <c r="I957"/>
      <c r="J957"/>
      <c r="K957"/>
      <c r="L957"/>
      <c r="M957"/>
      <c r="N957"/>
      <c r="O957"/>
    </row>
    <row r="958" spans="1:15" s="6" customFormat="1" ht="15">
      <c r="A958"/>
      <c r="B958"/>
      <c r="C958"/>
      <c r="D958"/>
      <c r="E958"/>
      <c r="F958"/>
      <c r="G958"/>
      <c r="H958"/>
      <c r="I958"/>
      <c r="J958"/>
      <c r="K958"/>
      <c r="L958"/>
      <c r="M958"/>
      <c r="N958"/>
      <c r="O958"/>
    </row>
    <row r="959" spans="1:15" s="6" customFormat="1" ht="15">
      <c r="A959"/>
      <c r="B959"/>
      <c r="C959"/>
      <c r="D959"/>
      <c r="E959"/>
      <c r="F959"/>
      <c r="G959"/>
      <c r="H959"/>
      <c r="I959"/>
      <c r="J959"/>
      <c r="K959"/>
      <c r="L959"/>
      <c r="M959"/>
      <c r="N959"/>
      <c r="O959"/>
    </row>
    <row r="960" spans="1:15" s="6" customFormat="1" ht="15">
      <c r="A960"/>
      <c r="B960"/>
      <c r="C960"/>
      <c r="D960"/>
      <c r="E960"/>
      <c r="F960"/>
      <c r="G960"/>
      <c r="H960"/>
      <c r="I960"/>
      <c r="J960"/>
      <c r="K960"/>
      <c r="L960"/>
      <c r="M960"/>
      <c r="N960"/>
      <c r="O960"/>
    </row>
    <row r="961" spans="1:15" s="6" customFormat="1" ht="15">
      <c r="A961"/>
      <c r="B961"/>
      <c r="C961"/>
      <c r="D961"/>
      <c r="E961"/>
      <c r="F961"/>
      <c r="G961"/>
      <c r="H961"/>
      <c r="I961"/>
      <c r="J961"/>
      <c r="K961"/>
      <c r="L961"/>
      <c r="M961"/>
      <c r="N961"/>
      <c r="O961"/>
    </row>
    <row r="962" spans="1:15" s="6" customFormat="1" ht="15">
      <c r="A962"/>
      <c r="B962"/>
      <c r="C962"/>
      <c r="D962"/>
      <c r="E962"/>
      <c r="F962"/>
      <c r="G962"/>
      <c r="H962"/>
      <c r="I962"/>
      <c r="J962"/>
      <c r="K962"/>
      <c r="L962"/>
      <c r="M962"/>
      <c r="N962"/>
      <c r="O962"/>
    </row>
    <row r="963" spans="1:15" s="6" customFormat="1" ht="15">
      <c r="A963"/>
      <c r="B963"/>
      <c r="C963"/>
      <c r="D963"/>
      <c r="E963"/>
      <c r="F963"/>
      <c r="G963"/>
      <c r="H963"/>
      <c r="I963"/>
      <c r="J963"/>
      <c r="K963"/>
      <c r="L963"/>
      <c r="M963"/>
      <c r="N963"/>
      <c r="O963"/>
    </row>
    <row r="964" spans="1:15" s="6" customFormat="1" ht="15">
      <c r="A964"/>
      <c r="B964"/>
      <c r="C964"/>
      <c r="D964"/>
      <c r="E964"/>
      <c r="F964"/>
      <c r="G964"/>
      <c r="H964"/>
      <c r="I964"/>
      <c r="J964"/>
      <c r="K964"/>
      <c r="L964"/>
      <c r="M964"/>
      <c r="N964"/>
      <c r="O964"/>
    </row>
    <row r="965" spans="1:15" s="6" customFormat="1" ht="15">
      <c r="A965"/>
      <c r="B965"/>
      <c r="C965"/>
      <c r="D965"/>
      <c r="E965"/>
      <c r="F965"/>
      <c r="G965"/>
      <c r="H965"/>
      <c r="I965"/>
      <c r="J965"/>
      <c r="K965"/>
      <c r="L965"/>
      <c r="M965"/>
      <c r="N965"/>
      <c r="O965"/>
    </row>
    <row r="966" spans="1:15" s="6" customFormat="1" ht="15">
      <c r="A966"/>
      <c r="B966"/>
      <c r="C966"/>
      <c r="D966"/>
      <c r="E966"/>
      <c r="F966"/>
      <c r="G966"/>
      <c r="H966"/>
      <c r="I966"/>
      <c r="J966"/>
      <c r="K966"/>
      <c r="L966"/>
      <c r="M966"/>
      <c r="N966"/>
      <c r="O966"/>
    </row>
    <row r="967" spans="1:15" s="6" customFormat="1" ht="15">
      <c r="A967"/>
      <c r="B967"/>
      <c r="C967"/>
      <c r="D967"/>
      <c r="E967"/>
      <c r="F967"/>
      <c r="G967"/>
      <c r="H967"/>
      <c r="I967"/>
      <c r="J967"/>
      <c r="K967"/>
      <c r="L967"/>
      <c r="M967"/>
      <c r="N967"/>
      <c r="O967"/>
    </row>
    <row r="968" spans="1:15" s="6" customFormat="1" ht="15">
      <c r="A968"/>
      <c r="B968"/>
      <c r="C968"/>
      <c r="D968"/>
      <c r="E968"/>
      <c r="F968"/>
      <c r="G968"/>
      <c r="H968"/>
      <c r="I968"/>
      <c r="J968"/>
      <c r="K968"/>
      <c r="L968"/>
      <c r="M968"/>
      <c r="N968"/>
      <c r="O968"/>
    </row>
    <row r="969" spans="1:15" s="6" customFormat="1" ht="15">
      <c r="A969"/>
      <c r="B969"/>
      <c r="C969"/>
      <c r="D969"/>
      <c r="E969"/>
      <c r="F969"/>
      <c r="G969"/>
      <c r="H969"/>
      <c r="I969"/>
      <c r="J969"/>
      <c r="K969"/>
      <c r="L969"/>
      <c r="M969"/>
      <c r="N969"/>
      <c r="O969"/>
    </row>
    <row r="970" spans="1:15" s="6" customFormat="1" ht="15">
      <c r="A970"/>
      <c r="B970"/>
      <c r="C970"/>
      <c r="D970"/>
      <c r="E970"/>
      <c r="F970"/>
      <c r="G970"/>
      <c r="H970"/>
      <c r="I970"/>
      <c r="J970"/>
      <c r="K970"/>
      <c r="L970"/>
      <c r="M970"/>
      <c r="N970"/>
      <c r="O970"/>
    </row>
    <row r="971" spans="1:15" s="6" customFormat="1" ht="15">
      <c r="A971"/>
      <c r="B971"/>
      <c r="C971"/>
      <c r="D971"/>
      <c r="E971"/>
      <c r="F971"/>
      <c r="G971"/>
      <c r="H971"/>
      <c r="I971"/>
      <c r="J971"/>
      <c r="K971"/>
      <c r="L971"/>
      <c r="M971"/>
      <c r="N971"/>
      <c r="O971"/>
    </row>
    <row r="972" spans="1:15" s="6" customFormat="1" ht="15">
      <c r="A972"/>
      <c r="B972"/>
      <c r="C972"/>
      <c r="D972"/>
      <c r="E972"/>
      <c r="F972"/>
      <c r="G972"/>
      <c r="H972"/>
      <c r="I972"/>
      <c r="J972"/>
      <c r="K972"/>
      <c r="L972"/>
      <c r="M972"/>
      <c r="N972"/>
      <c r="O972"/>
    </row>
    <row r="973" spans="1:15" s="6" customFormat="1" ht="15">
      <c r="A973"/>
      <c r="B973"/>
      <c r="C973"/>
      <c r="D973"/>
      <c r="E973"/>
      <c r="F973"/>
      <c r="G973"/>
      <c r="H973"/>
      <c r="I973"/>
      <c r="J973"/>
      <c r="K973"/>
      <c r="L973"/>
      <c r="M973"/>
      <c r="N973"/>
      <c r="O973"/>
    </row>
    <row r="974" spans="1:15" s="6" customFormat="1" ht="15">
      <c r="A974"/>
      <c r="B974"/>
      <c r="C974"/>
      <c r="D974"/>
      <c r="E974"/>
      <c r="F974"/>
      <c r="G974"/>
      <c r="H974"/>
      <c r="I974"/>
      <c r="J974"/>
      <c r="K974"/>
      <c r="L974"/>
      <c r="M974"/>
      <c r="N974"/>
      <c r="O974"/>
    </row>
    <row r="975" spans="1:15" s="6" customFormat="1" ht="15">
      <c r="A975"/>
      <c r="B975"/>
      <c r="C975"/>
      <c r="D975"/>
      <c r="E975"/>
      <c r="F975"/>
      <c r="G975"/>
      <c r="H975"/>
      <c r="I975"/>
      <c r="J975"/>
      <c r="K975"/>
      <c r="L975"/>
      <c r="M975"/>
      <c r="N975"/>
      <c r="O975"/>
    </row>
    <row r="976" spans="1:15" s="6" customFormat="1" ht="15">
      <c r="A976"/>
      <c r="B976"/>
      <c r="C976"/>
      <c r="D976"/>
      <c r="E976"/>
      <c r="F976"/>
      <c r="G976"/>
      <c r="H976"/>
      <c r="I976"/>
      <c r="J976"/>
      <c r="K976"/>
      <c r="L976"/>
      <c r="M976"/>
      <c r="N976"/>
      <c r="O976"/>
    </row>
    <row r="977" spans="1:15" s="6" customFormat="1" ht="15">
      <c r="A977"/>
      <c r="B977"/>
      <c r="C977"/>
      <c r="D977"/>
      <c r="E977"/>
      <c r="F977"/>
      <c r="G977"/>
      <c r="H977"/>
      <c r="I977"/>
      <c r="J977"/>
      <c r="K977"/>
      <c r="L977"/>
      <c r="M977"/>
      <c r="N977"/>
      <c r="O977"/>
    </row>
    <row r="978" spans="1:15" s="6" customFormat="1" ht="15">
      <c r="A978"/>
      <c r="B978"/>
      <c r="C978"/>
      <c r="D978"/>
      <c r="E978"/>
      <c r="F978"/>
      <c r="G978"/>
      <c r="H978"/>
      <c r="I978"/>
      <c r="J978"/>
      <c r="K978"/>
      <c r="L978"/>
      <c r="M978"/>
      <c r="N978"/>
      <c r="O978"/>
    </row>
    <row r="979" spans="1:15" s="6" customFormat="1" ht="15">
      <c r="A979"/>
      <c r="B979"/>
      <c r="C979"/>
      <c r="D979"/>
      <c r="E979"/>
      <c r="F979"/>
      <c r="G979"/>
      <c r="H979"/>
      <c r="I979"/>
      <c r="J979"/>
      <c r="K979"/>
      <c r="L979"/>
      <c r="M979"/>
      <c r="N979"/>
      <c r="O979"/>
    </row>
    <row r="980" spans="1:15" s="6" customFormat="1" ht="15">
      <c r="A980"/>
      <c r="B980"/>
      <c r="C980"/>
      <c r="D980"/>
      <c r="E980"/>
      <c r="F980"/>
      <c r="G980"/>
      <c r="H980"/>
      <c r="I980"/>
      <c r="J980"/>
      <c r="K980"/>
      <c r="L980"/>
      <c r="M980"/>
      <c r="N980"/>
      <c r="O980"/>
    </row>
    <row r="981" spans="1:15" s="6" customFormat="1" ht="15">
      <c r="A981"/>
      <c r="B981"/>
      <c r="C981"/>
      <c r="D981"/>
      <c r="E981"/>
      <c r="F981"/>
      <c r="G981"/>
      <c r="H981"/>
      <c r="I981"/>
      <c r="J981"/>
      <c r="K981"/>
      <c r="L981"/>
      <c r="M981"/>
      <c r="N981"/>
      <c r="O981"/>
    </row>
    <row r="982" spans="1:15" s="6" customFormat="1" ht="15">
      <c r="A982"/>
      <c r="B982"/>
      <c r="C982"/>
      <c r="D982"/>
      <c r="E982"/>
      <c r="F982"/>
      <c r="G982"/>
      <c r="H982"/>
      <c r="I982"/>
      <c r="J982"/>
      <c r="K982"/>
      <c r="L982"/>
      <c r="M982"/>
      <c r="N982"/>
      <c r="O982"/>
    </row>
    <row r="983" spans="1:15" s="6" customFormat="1" ht="15">
      <c r="A983"/>
      <c r="B983"/>
      <c r="C983"/>
      <c r="D983"/>
      <c r="E983"/>
      <c r="F983"/>
      <c r="G983"/>
      <c r="H983"/>
      <c r="I983"/>
      <c r="J983"/>
      <c r="K983"/>
      <c r="L983"/>
      <c r="M983"/>
      <c r="N983"/>
      <c r="O983"/>
    </row>
    <row r="984" spans="1:15" s="6" customFormat="1" ht="15">
      <c r="A984"/>
      <c r="B984"/>
      <c r="C984"/>
      <c r="D984"/>
      <c r="E984"/>
      <c r="F984"/>
      <c r="G984"/>
      <c r="H984"/>
      <c r="I984"/>
      <c r="J984"/>
      <c r="K984"/>
      <c r="L984"/>
      <c r="M984"/>
      <c r="N984"/>
      <c r="O984"/>
    </row>
    <row r="985" spans="1:15" s="6" customFormat="1" ht="15">
      <c r="A985"/>
      <c r="B985"/>
      <c r="C985"/>
      <c r="D985"/>
      <c r="E985"/>
      <c r="F985"/>
      <c r="G985"/>
      <c r="H985"/>
      <c r="I985"/>
      <c r="J985"/>
      <c r="K985"/>
      <c r="L985"/>
      <c r="M985"/>
      <c r="N985"/>
      <c r="O985"/>
    </row>
    <row r="986" spans="1:15" s="6" customFormat="1" ht="15">
      <c r="A986"/>
      <c r="B986"/>
      <c r="C986"/>
      <c r="D986"/>
      <c r="E986"/>
      <c r="F986"/>
      <c r="G986"/>
      <c r="H986"/>
      <c r="I986"/>
      <c r="J986"/>
      <c r="K986"/>
      <c r="L986"/>
      <c r="M986"/>
      <c r="N986"/>
      <c r="O986"/>
    </row>
    <row r="987" spans="1:15" s="6" customFormat="1" ht="15">
      <c r="A987"/>
      <c r="B987"/>
      <c r="C987"/>
      <c r="D987"/>
      <c r="E987"/>
      <c r="F987"/>
      <c r="G987"/>
      <c r="H987"/>
      <c r="I987"/>
      <c r="J987"/>
      <c r="K987"/>
      <c r="L987"/>
      <c r="M987"/>
      <c r="N987"/>
      <c r="O987"/>
    </row>
    <row r="988" spans="1:15" s="6" customFormat="1" ht="15">
      <c r="A988"/>
      <c r="B988"/>
      <c r="C988"/>
      <c r="D988"/>
      <c r="E988"/>
      <c r="F988"/>
      <c r="G988"/>
      <c r="H988"/>
      <c r="I988"/>
      <c r="J988"/>
      <c r="K988"/>
      <c r="L988"/>
      <c r="M988"/>
      <c r="N988"/>
      <c r="O988"/>
    </row>
    <row r="989" spans="1:15" s="6" customFormat="1" ht="15">
      <c r="A989"/>
      <c r="B989"/>
      <c r="C989"/>
      <c r="D989"/>
      <c r="E989"/>
      <c r="F989"/>
      <c r="G989"/>
      <c r="H989"/>
      <c r="I989"/>
      <c r="J989"/>
      <c r="K989"/>
      <c r="L989"/>
      <c r="M989"/>
      <c r="N989"/>
      <c r="O989"/>
    </row>
    <row r="990" spans="1:15" s="6" customFormat="1" ht="15">
      <c r="A990"/>
      <c r="B990"/>
      <c r="C990"/>
      <c r="D990"/>
      <c r="E990"/>
      <c r="F990"/>
      <c r="G990"/>
      <c r="H990"/>
      <c r="I990"/>
      <c r="J990"/>
      <c r="K990"/>
      <c r="L990"/>
      <c r="M990"/>
      <c r="N990"/>
      <c r="O990"/>
    </row>
    <row r="991" spans="1:15" s="6" customFormat="1" ht="15">
      <c r="A991"/>
      <c r="B991"/>
      <c r="C991"/>
      <c r="D991"/>
      <c r="E991"/>
      <c r="F991"/>
      <c r="G991"/>
      <c r="H991"/>
      <c r="I991"/>
      <c r="J991"/>
      <c r="K991"/>
      <c r="L991"/>
      <c r="M991"/>
      <c r="N991"/>
      <c r="O991"/>
    </row>
    <row r="992" spans="1:15" s="6" customFormat="1" ht="15">
      <c r="A992"/>
      <c r="B992"/>
      <c r="C992"/>
      <c r="D992"/>
      <c r="E992"/>
      <c r="F992"/>
      <c r="G992"/>
      <c r="H992"/>
      <c r="I992"/>
      <c r="J992"/>
      <c r="K992"/>
      <c r="L992"/>
      <c r="M992"/>
      <c r="N992"/>
      <c r="O992"/>
    </row>
    <row r="993" spans="1:15" s="6" customFormat="1" ht="15">
      <c r="A993"/>
      <c r="B993"/>
      <c r="C993"/>
      <c r="D993"/>
      <c r="E993"/>
      <c r="F993"/>
      <c r="G993"/>
      <c r="H993"/>
      <c r="I993"/>
      <c r="J993"/>
      <c r="K993"/>
      <c r="L993"/>
      <c r="M993"/>
      <c r="N993"/>
      <c r="O993"/>
    </row>
    <row r="994" spans="1:15" s="6" customFormat="1" ht="15">
      <c r="A994"/>
      <c r="B994"/>
      <c r="C994"/>
      <c r="D994"/>
      <c r="E994"/>
      <c r="F994"/>
      <c r="G994"/>
      <c r="H994"/>
      <c r="I994"/>
      <c r="J994"/>
      <c r="K994"/>
      <c r="L994"/>
      <c r="M994"/>
      <c r="N994"/>
      <c r="O994"/>
    </row>
    <row r="995" spans="1:15" s="6" customFormat="1" ht="15">
      <c r="A995"/>
      <c r="B995"/>
      <c r="C995"/>
      <c r="D995"/>
      <c r="E995"/>
      <c r="F995"/>
      <c r="G995"/>
      <c r="H995"/>
      <c r="I995"/>
      <c r="J995"/>
      <c r="K995"/>
      <c r="L995"/>
      <c r="M995"/>
      <c r="N995"/>
      <c r="O995"/>
    </row>
    <row r="996" spans="1:15" s="6" customFormat="1" ht="15">
      <c r="A996"/>
      <c r="B996"/>
      <c r="C996"/>
      <c r="D996"/>
      <c r="E996"/>
      <c r="F996"/>
      <c r="G996"/>
      <c r="H996"/>
      <c r="I996"/>
      <c r="J996"/>
      <c r="K996"/>
      <c r="L996"/>
      <c r="M996"/>
      <c r="N996"/>
      <c r="O996"/>
    </row>
    <row r="997" spans="1:15" s="6" customFormat="1" ht="15">
      <c r="A997"/>
      <c r="B997"/>
      <c r="C997"/>
      <c r="D997"/>
      <c r="E997"/>
      <c r="F997"/>
      <c r="G997"/>
      <c r="H997"/>
      <c r="I997"/>
      <c r="J997"/>
      <c r="K997"/>
      <c r="L997"/>
      <c r="M997"/>
      <c r="N997"/>
      <c r="O997"/>
    </row>
    <row r="998" spans="1:15" s="6" customFormat="1" ht="15">
      <c r="A998"/>
      <c r="B998"/>
      <c r="C998"/>
      <c r="D998"/>
      <c r="E998"/>
      <c r="F998"/>
      <c r="G998"/>
      <c r="H998"/>
      <c r="I998"/>
      <c r="J998"/>
      <c r="K998"/>
      <c r="L998"/>
      <c r="M998"/>
      <c r="N998"/>
      <c r="O998"/>
    </row>
    <row r="999" spans="1:15" s="6" customFormat="1" ht="15">
      <c r="A999"/>
      <c r="B999"/>
      <c r="C999"/>
      <c r="D999"/>
      <c r="E999"/>
      <c r="F999"/>
      <c r="G999"/>
      <c r="H999"/>
      <c r="I999"/>
      <c r="J999"/>
      <c r="K999"/>
      <c r="L999"/>
      <c r="M999"/>
      <c r="N999"/>
      <c r="O999"/>
    </row>
    <row r="1000" spans="1:15" s="6" customFormat="1" ht="15">
      <c r="A1000"/>
      <c r="B1000"/>
      <c r="C1000"/>
      <c r="D1000"/>
      <c r="E1000"/>
      <c r="F1000"/>
      <c r="G1000"/>
      <c r="H1000"/>
      <c r="I1000"/>
      <c r="J1000"/>
      <c r="K1000"/>
      <c r="L1000"/>
      <c r="M1000"/>
      <c r="N1000"/>
      <c r="O1000"/>
    </row>
    <row r="1001" spans="1:15" s="6" customFormat="1" ht="15">
      <c r="A1001"/>
      <c r="B1001"/>
      <c r="C1001"/>
      <c r="D1001"/>
      <c r="E1001"/>
      <c r="F1001"/>
      <c r="G1001"/>
      <c r="H1001"/>
      <c r="I1001"/>
      <c r="J1001"/>
      <c r="K1001"/>
      <c r="L1001"/>
      <c r="M1001"/>
      <c r="N1001"/>
      <c r="O1001"/>
    </row>
    <row r="1002" spans="1:15" s="6" customFormat="1" ht="15">
      <c r="A1002"/>
      <c r="B1002"/>
      <c r="C1002"/>
      <c r="D1002"/>
      <c r="E1002"/>
      <c r="F1002"/>
      <c r="G1002"/>
      <c r="H1002"/>
      <c r="I1002"/>
      <c r="J1002"/>
      <c r="K1002"/>
      <c r="L1002"/>
      <c r="M1002"/>
      <c r="N1002"/>
      <c r="O1002"/>
    </row>
    <row r="1003" spans="1:15" s="6" customFormat="1" ht="15">
      <c r="A1003"/>
      <c r="B1003"/>
      <c r="C1003"/>
      <c r="D1003"/>
      <c r="E1003"/>
      <c r="F1003"/>
      <c r="G1003"/>
      <c r="H1003"/>
      <c r="I1003"/>
      <c r="J1003"/>
      <c r="K1003"/>
      <c r="L1003"/>
      <c r="M1003"/>
      <c r="N1003"/>
      <c r="O1003"/>
    </row>
    <row r="1004" spans="1:15" s="6" customFormat="1" ht="15">
      <c r="A1004"/>
      <c r="B1004"/>
      <c r="C1004"/>
      <c r="D1004"/>
      <c r="E1004"/>
      <c r="F1004"/>
      <c r="G1004"/>
      <c r="H1004"/>
      <c r="I1004"/>
      <c r="J1004"/>
      <c r="K1004"/>
      <c r="L1004"/>
      <c r="M1004"/>
      <c r="N1004"/>
      <c r="O1004"/>
    </row>
    <row r="1005" spans="1:15" s="6" customFormat="1" ht="15">
      <c r="A1005"/>
      <c r="B1005"/>
      <c r="C1005"/>
      <c r="D1005"/>
      <c r="E1005"/>
      <c r="F1005"/>
      <c r="G1005"/>
      <c r="H1005"/>
      <c r="I1005"/>
      <c r="J1005"/>
      <c r="K1005"/>
      <c r="L1005"/>
      <c r="M1005"/>
      <c r="N1005"/>
      <c r="O1005"/>
    </row>
    <row r="1006" spans="1:15" s="6" customFormat="1" ht="15">
      <c r="A1006"/>
      <c r="B1006"/>
      <c r="C1006"/>
      <c r="D1006"/>
      <c r="E1006"/>
      <c r="F1006"/>
      <c r="G1006"/>
      <c r="H1006"/>
      <c r="I1006"/>
      <c r="J1006"/>
      <c r="K1006"/>
      <c r="L1006"/>
      <c r="M1006"/>
      <c r="N1006"/>
      <c r="O1006"/>
    </row>
    <row r="1007" spans="1:15" s="6" customFormat="1" ht="15">
      <c r="A1007"/>
      <c r="B1007"/>
      <c r="C1007"/>
      <c r="D1007"/>
      <c r="E1007"/>
      <c r="F1007"/>
      <c r="G1007"/>
      <c r="H1007"/>
      <c r="I1007"/>
      <c r="J1007"/>
      <c r="K1007"/>
      <c r="L1007"/>
      <c r="M1007"/>
      <c r="N1007"/>
      <c r="O1007"/>
    </row>
    <row r="1008" spans="1:15" s="6" customFormat="1" ht="15">
      <c r="A1008"/>
      <c r="B1008"/>
      <c r="C1008"/>
      <c r="D1008"/>
      <c r="E1008"/>
      <c r="F1008"/>
      <c r="G1008"/>
      <c r="H1008"/>
      <c r="I1008"/>
      <c r="J1008"/>
      <c r="K1008"/>
      <c r="L1008"/>
      <c r="M1008"/>
      <c r="N1008"/>
      <c r="O1008"/>
    </row>
    <row r="1009" spans="1:15" s="6" customFormat="1" ht="15">
      <c r="A1009"/>
      <c r="B1009"/>
      <c r="C1009"/>
      <c r="D1009"/>
      <c r="E1009"/>
      <c r="F1009"/>
      <c r="G1009"/>
      <c r="H1009"/>
      <c r="I1009"/>
      <c r="J1009"/>
      <c r="K1009"/>
      <c r="L1009"/>
      <c r="M1009"/>
      <c r="N1009"/>
      <c r="O1009"/>
    </row>
    <row r="1010" spans="1:15" s="6" customFormat="1" ht="15">
      <c r="A1010"/>
      <c r="B1010"/>
      <c r="C1010"/>
      <c r="D1010"/>
      <c r="E1010"/>
      <c r="F1010"/>
      <c r="G1010"/>
      <c r="H1010"/>
      <c r="I1010"/>
      <c r="J1010"/>
      <c r="K1010"/>
      <c r="L1010"/>
      <c r="M1010"/>
      <c r="N1010"/>
      <c r="O1010"/>
    </row>
    <row r="1011" spans="1:15" s="6" customFormat="1" ht="15">
      <c r="A1011"/>
      <c r="B1011"/>
      <c r="C1011"/>
      <c r="D1011"/>
      <c r="E1011"/>
      <c r="F1011"/>
      <c r="G1011"/>
      <c r="H1011"/>
      <c r="I1011"/>
      <c r="J1011"/>
      <c r="K1011"/>
      <c r="L1011"/>
      <c r="M1011"/>
      <c r="N1011"/>
      <c r="O1011"/>
    </row>
    <row r="1012" spans="1:15" s="6" customFormat="1" ht="15">
      <c r="A1012"/>
      <c r="B1012"/>
      <c r="C1012"/>
      <c r="D1012"/>
      <c r="E1012"/>
      <c r="F1012"/>
      <c r="G1012"/>
      <c r="H1012"/>
      <c r="I1012"/>
      <c r="J1012"/>
      <c r="K1012"/>
      <c r="L1012"/>
      <c r="M1012"/>
      <c r="N1012"/>
      <c r="O1012"/>
    </row>
    <row r="1013" spans="1:15" s="6" customFormat="1" ht="15">
      <c r="A1013"/>
      <c r="B1013"/>
      <c r="C1013"/>
      <c r="D1013"/>
      <c r="E1013"/>
      <c r="F1013"/>
      <c r="G1013"/>
      <c r="H1013"/>
      <c r="I1013"/>
      <c r="J1013"/>
      <c r="K1013"/>
      <c r="L1013"/>
      <c r="M1013"/>
      <c r="N1013"/>
      <c r="O1013"/>
    </row>
    <row r="1014" spans="1:15" s="6" customFormat="1" ht="15">
      <c r="A1014"/>
      <c r="B1014"/>
      <c r="C1014"/>
      <c r="D1014"/>
      <c r="E1014"/>
      <c r="F1014"/>
      <c r="G1014"/>
      <c r="H1014"/>
      <c r="I1014"/>
      <c r="J1014"/>
      <c r="K1014"/>
      <c r="L1014"/>
      <c r="M1014"/>
      <c r="N1014"/>
      <c r="O1014"/>
    </row>
    <row r="1015" spans="1:15" s="6" customFormat="1" ht="15">
      <c r="A1015"/>
      <c r="B1015"/>
      <c r="C1015"/>
      <c r="D1015"/>
      <c r="E1015"/>
      <c r="F1015"/>
      <c r="G1015"/>
      <c r="H1015"/>
      <c r="I1015"/>
      <c r="J1015"/>
      <c r="K1015"/>
      <c r="L1015"/>
      <c r="M1015"/>
      <c r="N1015"/>
      <c r="O1015"/>
    </row>
    <row r="1016" spans="1:15" s="6" customFormat="1" ht="15">
      <c r="A1016"/>
      <c r="B1016"/>
      <c r="C1016"/>
      <c r="D1016"/>
      <c r="E1016"/>
      <c r="F1016"/>
      <c r="G1016"/>
      <c r="H1016"/>
      <c r="I1016"/>
      <c r="J1016"/>
      <c r="K1016"/>
      <c r="L1016"/>
      <c r="M1016"/>
      <c r="N1016"/>
      <c r="O1016"/>
    </row>
    <row r="1017" spans="1:15" s="6" customFormat="1" ht="15">
      <c r="A1017"/>
      <c r="B1017"/>
      <c r="C1017"/>
      <c r="D1017"/>
      <c r="E1017"/>
      <c r="F1017"/>
      <c r="G1017"/>
      <c r="H1017"/>
      <c r="I1017"/>
      <c r="J1017"/>
      <c r="K1017"/>
      <c r="L1017"/>
      <c r="M1017"/>
      <c r="N1017"/>
      <c r="O1017"/>
    </row>
    <row r="1018" spans="1:15" s="6" customFormat="1" ht="15">
      <c r="A1018"/>
      <c r="B1018"/>
      <c r="C1018"/>
      <c r="D1018"/>
      <c r="E1018"/>
      <c r="F1018"/>
      <c r="G1018"/>
      <c r="H1018"/>
      <c r="I1018"/>
      <c r="J1018"/>
      <c r="K1018"/>
      <c r="L1018"/>
      <c r="M1018"/>
      <c r="N1018"/>
      <c r="O1018"/>
    </row>
    <row r="1019" spans="1:15" s="6" customFormat="1" ht="15">
      <c r="A1019"/>
      <c r="B1019"/>
      <c r="C1019"/>
      <c r="D1019"/>
      <c r="E1019"/>
      <c r="F1019"/>
      <c r="G1019"/>
      <c r="H1019"/>
      <c r="I1019"/>
      <c r="J1019"/>
      <c r="K1019"/>
      <c r="L1019"/>
      <c r="M1019"/>
      <c r="N1019"/>
      <c r="O1019"/>
    </row>
    <row r="1020" spans="1:15" s="6" customFormat="1" ht="15">
      <c r="A1020"/>
      <c r="B1020"/>
      <c r="C1020"/>
      <c r="D1020"/>
      <c r="E1020"/>
      <c r="F1020"/>
      <c r="G1020"/>
      <c r="H1020"/>
      <c r="I1020"/>
      <c r="J1020"/>
      <c r="K1020"/>
      <c r="L1020"/>
      <c r="M1020"/>
      <c r="N1020"/>
      <c r="O1020"/>
    </row>
    <row r="1021" spans="1:15" s="6" customFormat="1" ht="15">
      <c r="A1021"/>
      <c r="B1021"/>
      <c r="C1021"/>
      <c r="D1021"/>
      <c r="E1021"/>
      <c r="F1021"/>
      <c r="G1021"/>
      <c r="H1021"/>
      <c r="I1021"/>
      <c r="J1021"/>
      <c r="K1021"/>
      <c r="L1021"/>
      <c r="M1021"/>
      <c r="N1021"/>
      <c r="O1021"/>
    </row>
    <row r="1022" spans="1:15" s="6" customFormat="1" ht="15">
      <c r="A1022"/>
      <c r="B1022"/>
      <c r="C1022"/>
      <c r="D1022"/>
      <c r="E1022"/>
      <c r="F1022"/>
      <c r="G1022"/>
      <c r="H1022"/>
      <c r="I1022"/>
      <c r="J1022"/>
      <c r="K1022"/>
      <c r="L1022"/>
      <c r="M1022"/>
      <c r="N1022"/>
      <c r="O1022"/>
    </row>
    <row r="1023" spans="1:15" s="6" customFormat="1" ht="15">
      <c r="A1023"/>
      <c r="B1023"/>
      <c r="C1023"/>
      <c r="D1023"/>
      <c r="E1023"/>
      <c r="F1023"/>
      <c r="G1023"/>
      <c r="H1023"/>
      <c r="I1023"/>
      <c r="J1023"/>
      <c r="K1023"/>
      <c r="L1023"/>
      <c r="M1023"/>
      <c r="N1023"/>
      <c r="O1023"/>
    </row>
    <row r="1024" spans="1:15" s="6" customFormat="1" ht="15">
      <c r="A1024"/>
      <c r="B1024"/>
      <c r="C1024"/>
      <c r="D1024"/>
      <c r="E1024"/>
      <c r="F1024"/>
      <c r="G1024"/>
      <c r="H1024"/>
      <c r="I1024"/>
      <c r="J1024"/>
      <c r="K1024"/>
      <c r="L1024"/>
      <c r="M1024"/>
      <c r="N1024"/>
      <c r="O1024"/>
    </row>
    <row r="1025" spans="1:15" s="6" customFormat="1" ht="15">
      <c r="A1025"/>
      <c r="B1025"/>
      <c r="C1025"/>
      <c r="D1025"/>
      <c r="E1025"/>
      <c r="F1025"/>
      <c r="G1025"/>
      <c r="H1025"/>
      <c r="I1025"/>
      <c r="J1025"/>
      <c r="K1025"/>
      <c r="L1025"/>
      <c r="M1025"/>
      <c r="N1025"/>
      <c r="O1025"/>
    </row>
    <row r="1026" spans="1:15" s="6" customFormat="1" ht="15">
      <c r="A1026"/>
      <c r="B1026"/>
      <c r="C1026"/>
      <c r="D1026"/>
      <c r="E1026"/>
      <c r="F1026"/>
      <c r="G1026"/>
      <c r="H1026"/>
      <c r="I1026"/>
      <c r="J1026"/>
      <c r="K1026"/>
      <c r="L1026"/>
      <c r="M1026"/>
      <c r="N1026"/>
      <c r="O1026"/>
    </row>
    <row r="1027" spans="1:15" s="6" customFormat="1" ht="15">
      <c r="A1027"/>
      <c r="B1027"/>
      <c r="C1027"/>
      <c r="D1027"/>
      <c r="E1027"/>
      <c r="F1027"/>
      <c r="G1027"/>
      <c r="H1027"/>
      <c r="I1027"/>
      <c r="J1027"/>
      <c r="K1027"/>
      <c r="L1027"/>
      <c r="M1027"/>
      <c r="N1027"/>
      <c r="O1027"/>
    </row>
    <row r="1028" spans="1:15" s="6" customFormat="1" ht="15">
      <c r="A1028"/>
      <c r="B1028"/>
      <c r="C1028"/>
      <c r="D1028"/>
      <c r="E1028"/>
      <c r="F1028"/>
      <c r="G1028"/>
      <c r="H1028"/>
      <c r="I1028"/>
      <c r="J1028"/>
      <c r="K1028"/>
      <c r="L1028"/>
      <c r="M1028"/>
      <c r="N1028"/>
      <c r="O1028"/>
    </row>
    <row r="1029" spans="1:15" s="6" customFormat="1" ht="15">
      <c r="A1029"/>
      <c r="B1029"/>
      <c r="C1029"/>
      <c r="D1029"/>
      <c r="E1029"/>
      <c r="F1029"/>
      <c r="G1029"/>
      <c r="H1029"/>
      <c r="I1029"/>
      <c r="J1029"/>
      <c r="K1029"/>
      <c r="L1029"/>
      <c r="M1029"/>
      <c r="N1029"/>
      <c r="O1029"/>
    </row>
    <row r="1030" spans="1:15" s="6" customFormat="1" ht="15">
      <c r="A1030"/>
      <c r="B1030"/>
      <c r="C1030"/>
      <c r="D1030"/>
      <c r="E1030"/>
      <c r="F1030"/>
      <c r="G1030"/>
      <c r="H1030"/>
      <c r="I1030"/>
      <c r="J1030"/>
      <c r="K1030"/>
      <c r="L1030"/>
      <c r="M1030"/>
      <c r="N1030"/>
      <c r="O1030"/>
    </row>
    <row r="1031" spans="1:15" s="6" customFormat="1" ht="15">
      <c r="A1031"/>
      <c r="B1031"/>
      <c r="C1031"/>
      <c r="D1031"/>
      <c r="E1031"/>
      <c r="F1031"/>
      <c r="G1031"/>
      <c r="H1031"/>
      <c r="I1031"/>
      <c r="J1031"/>
      <c r="K1031"/>
      <c r="L1031"/>
      <c r="M1031"/>
      <c r="N1031"/>
      <c r="O1031"/>
    </row>
    <row r="1032" spans="1:15" s="6" customFormat="1" ht="15">
      <c r="A1032"/>
      <c r="B1032"/>
      <c r="C1032"/>
      <c r="D1032"/>
      <c r="E1032"/>
      <c r="F1032"/>
      <c r="G1032"/>
      <c r="H1032"/>
      <c r="I1032"/>
      <c r="J1032"/>
      <c r="K1032"/>
      <c r="L1032"/>
      <c r="M1032"/>
      <c r="N1032"/>
      <c r="O1032"/>
    </row>
    <row r="1033" spans="1:15" s="6" customFormat="1" ht="15">
      <c r="A1033"/>
      <c r="B1033"/>
      <c r="C1033"/>
      <c r="D1033"/>
      <c r="E1033"/>
      <c r="F1033"/>
      <c r="G1033"/>
      <c r="H1033"/>
      <c r="I1033"/>
      <c r="J1033"/>
      <c r="K1033"/>
      <c r="L1033"/>
      <c r="M1033"/>
      <c r="N1033"/>
      <c r="O1033"/>
    </row>
    <row r="1034" spans="1:15" s="6" customFormat="1" ht="15">
      <c r="A1034"/>
      <c r="B1034"/>
      <c r="C1034"/>
      <c r="D1034"/>
      <c r="E1034"/>
      <c r="F1034"/>
      <c r="G1034"/>
      <c r="H1034"/>
      <c r="I1034"/>
      <c r="J1034"/>
      <c r="K1034"/>
      <c r="L1034"/>
      <c r="M1034"/>
      <c r="N1034"/>
      <c r="O1034"/>
    </row>
    <row r="1035" spans="1:15" s="6" customFormat="1" ht="15">
      <c r="A1035"/>
      <c r="B1035"/>
      <c r="C1035"/>
      <c r="D1035"/>
      <c r="E1035"/>
      <c r="F1035"/>
      <c r="G1035"/>
      <c r="H1035"/>
      <c r="I1035"/>
      <c r="J1035"/>
      <c r="K1035"/>
      <c r="L1035"/>
      <c r="M1035"/>
      <c r="N1035"/>
      <c r="O1035"/>
    </row>
    <row r="1036" spans="1:15" s="6" customFormat="1" ht="15">
      <c r="A1036"/>
      <c r="B1036"/>
      <c r="C1036"/>
      <c r="D1036"/>
      <c r="E1036"/>
      <c r="F1036"/>
      <c r="G1036"/>
      <c r="H1036"/>
      <c r="I1036"/>
      <c r="J1036"/>
      <c r="K1036"/>
      <c r="L1036"/>
      <c r="M1036"/>
      <c r="N1036"/>
      <c r="O1036"/>
    </row>
    <row r="1037" spans="1:15" s="6" customFormat="1" ht="15">
      <c r="A1037"/>
      <c r="B1037"/>
      <c r="C1037"/>
      <c r="D1037"/>
      <c r="E1037"/>
      <c r="F1037"/>
      <c r="G1037"/>
      <c r="H1037"/>
      <c r="I1037"/>
      <c r="J1037"/>
      <c r="K1037"/>
      <c r="L1037"/>
      <c r="M1037"/>
      <c r="N1037"/>
      <c r="O1037"/>
    </row>
    <row r="1038" spans="1:15" s="6" customFormat="1" ht="15">
      <c r="A1038"/>
      <c r="B1038"/>
      <c r="C1038"/>
      <c r="D1038"/>
      <c r="E1038"/>
      <c r="F1038"/>
      <c r="G1038"/>
      <c r="H1038"/>
      <c r="I1038"/>
      <c r="J1038"/>
      <c r="K1038"/>
      <c r="L1038"/>
      <c r="M1038"/>
      <c r="N1038"/>
      <c r="O1038"/>
    </row>
    <row r="1039" spans="1:15" s="6" customFormat="1" ht="15">
      <c r="A1039"/>
      <c r="B1039"/>
      <c r="C1039"/>
      <c r="D1039"/>
      <c r="E1039"/>
      <c r="F1039"/>
      <c r="G1039"/>
      <c r="H1039"/>
      <c r="I1039"/>
      <c r="J1039"/>
      <c r="K1039"/>
      <c r="L1039"/>
      <c r="M1039"/>
      <c r="N1039"/>
      <c r="O1039"/>
    </row>
    <row r="1040" spans="1:15" s="6" customFormat="1" ht="15">
      <c r="A1040"/>
      <c r="B1040"/>
      <c r="C1040"/>
      <c r="D1040"/>
      <c r="E1040"/>
      <c r="F1040"/>
      <c r="G1040"/>
      <c r="H1040"/>
      <c r="I1040"/>
      <c r="J1040"/>
      <c r="K1040"/>
      <c r="L1040"/>
      <c r="M1040"/>
      <c r="N1040"/>
      <c r="O1040"/>
    </row>
    <row r="1041" spans="1:15" s="6" customFormat="1" ht="15">
      <c r="A1041"/>
      <c r="B1041"/>
      <c r="C1041"/>
      <c r="D1041"/>
      <c r="E1041"/>
      <c r="F1041"/>
      <c r="G1041"/>
      <c r="H1041"/>
      <c r="I1041"/>
      <c r="J1041"/>
      <c r="K1041"/>
      <c r="L1041"/>
      <c r="M1041"/>
      <c r="N1041"/>
      <c r="O1041"/>
    </row>
    <row r="1042" spans="1:15" s="6" customFormat="1" ht="15">
      <c r="A1042"/>
      <c r="B1042"/>
      <c r="C1042"/>
      <c r="D1042"/>
      <c r="E1042"/>
      <c r="F1042"/>
      <c r="G1042"/>
      <c r="H1042"/>
      <c r="I1042"/>
      <c r="J1042"/>
      <c r="K1042"/>
      <c r="L1042"/>
      <c r="M1042"/>
      <c r="N1042"/>
      <c r="O1042"/>
    </row>
    <row r="1043" spans="1:15" s="6" customFormat="1" ht="15">
      <c r="A1043"/>
      <c r="B1043"/>
      <c r="C1043"/>
      <c r="D1043"/>
      <c r="E1043"/>
      <c r="F1043"/>
      <c r="G1043"/>
      <c r="H1043"/>
      <c r="I1043"/>
      <c r="J1043"/>
      <c r="K1043"/>
      <c r="L1043"/>
      <c r="M1043"/>
      <c r="N1043"/>
      <c r="O1043"/>
    </row>
    <row r="1044" spans="1:15" s="6" customFormat="1" ht="15">
      <c r="A1044"/>
      <c r="B1044"/>
      <c r="C1044"/>
      <c r="D1044"/>
      <c r="E1044"/>
      <c r="F1044"/>
      <c r="G1044"/>
      <c r="H1044"/>
      <c r="I1044"/>
      <c r="J1044"/>
      <c r="K1044"/>
      <c r="L1044"/>
      <c r="M1044"/>
      <c r="N1044"/>
      <c r="O1044"/>
    </row>
    <row r="1045" spans="1:15" s="6" customFormat="1" ht="15">
      <c r="A1045"/>
      <c r="B1045"/>
      <c r="C1045"/>
      <c r="D1045"/>
      <c r="E1045"/>
      <c r="F1045"/>
      <c r="G1045"/>
      <c r="H1045"/>
      <c r="I1045"/>
      <c r="J1045"/>
      <c r="K1045"/>
      <c r="L1045"/>
      <c r="M1045"/>
      <c r="N1045"/>
      <c r="O1045"/>
    </row>
    <row r="1046" spans="1:15" s="6" customFormat="1" ht="15">
      <c r="A1046"/>
      <c r="B1046"/>
      <c r="C1046"/>
      <c r="D1046"/>
      <c r="E1046"/>
      <c r="F1046"/>
      <c r="G1046"/>
      <c r="H1046"/>
      <c r="I1046"/>
      <c r="J1046"/>
      <c r="K1046"/>
      <c r="L1046"/>
      <c r="M1046"/>
      <c r="N1046"/>
      <c r="O1046"/>
    </row>
    <row r="1047" spans="1:15" s="6" customFormat="1" ht="15">
      <c r="A1047"/>
      <c r="B1047"/>
      <c r="C1047"/>
      <c r="D1047"/>
      <c r="E1047"/>
      <c r="F1047"/>
      <c r="G1047"/>
      <c r="H1047"/>
      <c r="I1047"/>
      <c r="J1047"/>
      <c r="K1047"/>
      <c r="L1047"/>
      <c r="M1047"/>
      <c r="N1047"/>
      <c r="O1047"/>
    </row>
    <row r="1048" spans="1:15" s="6" customFormat="1" ht="15">
      <c r="A1048"/>
      <c r="B1048"/>
      <c r="C1048"/>
      <c r="D1048"/>
      <c r="E1048"/>
      <c r="F1048"/>
      <c r="G1048"/>
      <c r="H1048"/>
      <c r="I1048"/>
      <c r="J1048"/>
      <c r="K1048"/>
      <c r="L1048"/>
      <c r="M1048"/>
      <c r="N1048"/>
      <c r="O1048"/>
    </row>
    <row r="1049" spans="1:15" s="6" customFormat="1" ht="15">
      <c r="A1049"/>
      <c r="B1049"/>
      <c r="C1049"/>
      <c r="D1049"/>
      <c r="E1049"/>
      <c r="F1049"/>
      <c r="G1049"/>
      <c r="H1049"/>
      <c r="I1049"/>
      <c r="J1049"/>
      <c r="K1049"/>
      <c r="L1049"/>
      <c r="M1049"/>
      <c r="N1049"/>
      <c r="O1049"/>
    </row>
    <row r="1050" spans="1:15" s="6" customFormat="1" ht="15">
      <c r="A1050"/>
      <c r="B1050"/>
      <c r="C1050"/>
      <c r="D1050"/>
      <c r="E1050"/>
      <c r="F1050"/>
      <c r="G1050"/>
      <c r="H1050"/>
      <c r="I1050"/>
      <c r="J1050"/>
      <c r="K1050"/>
      <c r="L1050"/>
      <c r="M1050"/>
      <c r="N1050"/>
      <c r="O1050"/>
    </row>
    <row r="1051" spans="1:15" s="6" customFormat="1" ht="15">
      <c r="A1051"/>
      <c r="B1051"/>
      <c r="C1051"/>
      <c r="D1051"/>
      <c r="E1051"/>
      <c r="F1051"/>
      <c r="G1051"/>
      <c r="H1051"/>
      <c r="I1051"/>
      <c r="J1051"/>
      <c r="K1051"/>
      <c r="L1051"/>
      <c r="M1051"/>
      <c r="N1051"/>
      <c r="O1051"/>
    </row>
    <row r="1052" spans="1:15" s="6" customFormat="1" ht="15">
      <c r="A1052"/>
      <c r="B1052"/>
      <c r="C1052"/>
      <c r="D1052"/>
      <c r="E1052"/>
      <c r="F1052"/>
      <c r="G1052"/>
      <c r="H1052"/>
      <c r="I1052"/>
      <c r="J1052"/>
      <c r="K1052"/>
      <c r="L1052"/>
      <c r="M1052"/>
      <c r="N1052"/>
      <c r="O1052"/>
    </row>
    <row r="1053" spans="1:15" s="6" customFormat="1" ht="15">
      <c r="A1053"/>
      <c r="B1053"/>
      <c r="C1053"/>
      <c r="D1053"/>
      <c r="E1053"/>
      <c r="F1053"/>
      <c r="G1053"/>
      <c r="H1053"/>
      <c r="I1053"/>
      <c r="J1053"/>
      <c r="K1053"/>
      <c r="L1053"/>
      <c r="M1053"/>
      <c r="N1053"/>
      <c r="O1053"/>
    </row>
    <row r="1054" spans="1:15" s="6" customFormat="1" ht="15">
      <c r="A1054"/>
      <c r="B1054"/>
      <c r="C1054"/>
      <c r="D1054"/>
      <c r="E1054"/>
      <c r="F1054"/>
      <c r="G1054"/>
      <c r="H1054"/>
      <c r="I1054"/>
      <c r="J1054"/>
      <c r="K1054"/>
      <c r="L1054"/>
      <c r="M1054"/>
      <c r="N1054"/>
      <c r="O1054"/>
    </row>
    <row r="1055" spans="1:15" s="6" customFormat="1" ht="15">
      <c r="A1055"/>
      <c r="B1055"/>
      <c r="C1055"/>
      <c r="D1055"/>
      <c r="E1055"/>
      <c r="F1055"/>
      <c r="G1055"/>
      <c r="H1055"/>
      <c r="I1055"/>
      <c r="J1055"/>
      <c r="K1055"/>
      <c r="L1055"/>
      <c r="M1055"/>
      <c r="N1055"/>
      <c r="O1055"/>
    </row>
    <row r="1056" spans="1:15" s="6" customFormat="1" ht="15">
      <c r="A1056"/>
      <c r="B1056"/>
      <c r="C1056"/>
      <c r="D1056"/>
      <c r="E1056"/>
      <c r="F1056"/>
      <c r="G1056"/>
      <c r="H1056"/>
      <c r="I1056"/>
      <c r="J1056"/>
      <c r="K1056"/>
      <c r="L1056"/>
      <c r="M1056"/>
      <c r="N1056"/>
      <c r="O1056"/>
    </row>
    <row r="1057" spans="1:15" s="6" customFormat="1" ht="15">
      <c r="A1057"/>
      <c r="B1057"/>
      <c r="C1057"/>
      <c r="D1057"/>
      <c r="E1057"/>
      <c r="F1057"/>
      <c r="G1057"/>
      <c r="H1057"/>
      <c r="I1057"/>
      <c r="J1057"/>
      <c r="K1057"/>
      <c r="L1057"/>
      <c r="M1057"/>
      <c r="N1057"/>
      <c r="O1057"/>
    </row>
    <row r="1058" spans="1:15" s="6" customFormat="1" ht="15">
      <c r="A1058"/>
      <c r="B1058"/>
      <c r="C1058"/>
      <c r="D1058"/>
      <c r="E1058"/>
      <c r="F1058"/>
      <c r="G1058"/>
      <c r="H1058"/>
      <c r="I1058"/>
      <c r="J1058"/>
      <c r="K1058"/>
      <c r="L1058"/>
      <c r="M1058"/>
      <c r="N1058"/>
      <c r="O1058"/>
    </row>
    <row r="1059" spans="1:15" s="6" customFormat="1" ht="15">
      <c r="A1059"/>
      <c r="B1059"/>
      <c r="C1059"/>
      <c r="D1059"/>
      <c r="E1059"/>
      <c r="F1059"/>
      <c r="G1059"/>
      <c r="H1059"/>
      <c r="I1059"/>
      <c r="J1059"/>
      <c r="K1059"/>
      <c r="L1059"/>
      <c r="M1059"/>
      <c r="N1059"/>
      <c r="O1059"/>
    </row>
    <row r="1060" spans="1:15" s="6" customFormat="1" ht="15">
      <c r="A1060"/>
      <c r="B1060"/>
      <c r="C1060"/>
      <c r="D1060"/>
      <c r="E1060"/>
      <c r="F1060"/>
      <c r="G1060"/>
      <c r="H1060"/>
      <c r="I1060"/>
      <c r="J1060"/>
      <c r="K1060"/>
      <c r="L1060"/>
      <c r="M1060"/>
      <c r="N1060"/>
      <c r="O1060"/>
    </row>
    <row r="1061" spans="1:15" s="6" customFormat="1" ht="15">
      <c r="A1061"/>
      <c r="B1061"/>
      <c r="C1061"/>
      <c r="D1061"/>
      <c r="E1061"/>
      <c r="F1061"/>
      <c r="G1061"/>
      <c r="H1061"/>
      <c r="I1061"/>
      <c r="J1061"/>
      <c r="K1061"/>
      <c r="L1061"/>
      <c r="M1061"/>
      <c r="N1061"/>
      <c r="O1061"/>
    </row>
    <row r="1062" spans="1:15" s="6" customFormat="1" ht="15">
      <c r="A1062"/>
      <c r="B1062"/>
      <c r="C1062"/>
      <c r="D1062"/>
      <c r="E1062"/>
      <c r="F1062"/>
      <c r="G1062"/>
      <c r="H1062"/>
      <c r="I1062"/>
      <c r="J1062"/>
      <c r="K1062"/>
      <c r="L1062"/>
      <c r="M1062"/>
      <c r="N1062"/>
      <c r="O1062"/>
    </row>
    <row r="1063" spans="1:15" s="6" customFormat="1" ht="15">
      <c r="A1063"/>
      <c r="B1063"/>
      <c r="C1063"/>
      <c r="D1063"/>
      <c r="E1063"/>
      <c r="F1063"/>
      <c r="G1063"/>
      <c r="H1063"/>
      <c r="I1063"/>
      <c r="J1063"/>
      <c r="K1063"/>
      <c r="L1063"/>
      <c r="M1063"/>
      <c r="N1063"/>
      <c r="O1063"/>
    </row>
    <row r="1064" spans="1:15" s="6" customFormat="1" ht="15">
      <c r="A1064"/>
      <c r="B1064"/>
      <c r="C1064"/>
      <c r="D1064"/>
      <c r="E1064"/>
      <c r="F1064"/>
      <c r="G1064"/>
      <c r="H1064"/>
      <c r="I1064"/>
      <c r="J1064"/>
      <c r="K1064"/>
      <c r="L1064"/>
      <c r="M1064"/>
      <c r="N1064"/>
      <c r="O1064"/>
    </row>
    <row r="1065" spans="1:15" s="6" customFormat="1" ht="15">
      <c r="A1065"/>
      <c r="B1065"/>
      <c r="C1065"/>
      <c r="D1065"/>
      <c r="E1065"/>
      <c r="F1065"/>
      <c r="G1065"/>
      <c r="H1065"/>
      <c r="I1065"/>
      <c r="J1065"/>
      <c r="K1065"/>
      <c r="L1065"/>
      <c r="M1065"/>
      <c r="N1065"/>
      <c r="O1065"/>
    </row>
    <row r="1066" spans="1:15" s="6" customFormat="1" ht="15">
      <c r="A1066"/>
      <c r="B1066"/>
      <c r="C1066"/>
      <c r="D1066"/>
      <c r="E1066"/>
      <c r="F1066"/>
      <c r="G1066"/>
      <c r="H1066"/>
      <c r="I1066"/>
      <c r="J1066"/>
      <c r="K1066"/>
      <c r="L1066"/>
      <c r="M1066"/>
      <c r="N1066"/>
      <c r="O1066"/>
    </row>
    <row r="1067" spans="1:15" s="6" customFormat="1" ht="15">
      <c r="A1067"/>
      <c r="B1067"/>
      <c r="C1067"/>
      <c r="D1067"/>
      <c r="E1067"/>
      <c r="F1067"/>
      <c r="G1067"/>
      <c r="H1067"/>
      <c r="I1067"/>
      <c r="J1067"/>
      <c r="K1067"/>
      <c r="L1067"/>
      <c r="M1067"/>
      <c r="N1067"/>
      <c r="O1067"/>
    </row>
    <row r="1068" spans="1:15" s="6" customFormat="1" ht="15">
      <c r="A1068"/>
      <c r="B1068"/>
      <c r="C1068"/>
      <c r="D1068"/>
      <c r="E1068"/>
      <c r="F1068"/>
      <c r="G1068"/>
      <c r="H1068"/>
      <c r="I1068"/>
      <c r="J1068"/>
      <c r="K1068"/>
      <c r="L1068"/>
      <c r="M1068"/>
      <c r="N1068"/>
      <c r="O1068"/>
    </row>
    <row r="1069" spans="1:15" s="6" customFormat="1" ht="15">
      <c r="A1069"/>
      <c r="B1069"/>
      <c r="C1069"/>
      <c r="D1069"/>
      <c r="E1069"/>
      <c r="F1069"/>
      <c r="G1069"/>
      <c r="H1069"/>
      <c r="I1069"/>
      <c r="J1069"/>
      <c r="K1069"/>
      <c r="L1069"/>
      <c r="M1069"/>
      <c r="N1069"/>
      <c r="O1069"/>
    </row>
    <row r="1070" spans="1:15" s="6" customFormat="1" ht="15">
      <c r="A1070"/>
      <c r="B1070"/>
      <c r="C1070"/>
      <c r="D1070"/>
      <c r="E1070"/>
      <c r="F1070"/>
      <c r="G1070"/>
      <c r="H1070"/>
      <c r="I1070"/>
      <c r="J1070"/>
      <c r="K1070"/>
      <c r="L1070"/>
      <c r="M1070"/>
      <c r="N1070"/>
      <c r="O1070"/>
    </row>
    <row r="1071" spans="1:15" s="6" customFormat="1" ht="15">
      <c r="A1071"/>
      <c r="B1071"/>
      <c r="C1071"/>
      <c r="D1071"/>
      <c r="E1071"/>
      <c r="F1071"/>
      <c r="G1071"/>
      <c r="H1071"/>
      <c r="I1071"/>
      <c r="J1071"/>
      <c r="K1071"/>
      <c r="L1071"/>
      <c r="M1071"/>
      <c r="N1071"/>
      <c r="O1071"/>
    </row>
    <row r="1072" spans="1:15" s="6" customFormat="1" ht="15">
      <c r="A1072"/>
      <c r="B1072"/>
      <c r="C1072"/>
      <c r="D1072"/>
      <c r="E1072"/>
      <c r="F1072"/>
      <c r="G1072"/>
      <c r="H1072"/>
      <c r="I1072"/>
      <c r="J1072"/>
      <c r="K1072"/>
      <c r="L1072"/>
      <c r="M1072"/>
      <c r="N1072"/>
      <c r="O1072"/>
    </row>
    <row r="1073" spans="1:15" s="6" customFormat="1" ht="15">
      <c r="A1073"/>
      <c r="B1073"/>
      <c r="C1073"/>
      <c r="D1073"/>
      <c r="E1073"/>
      <c r="F1073"/>
      <c r="G1073"/>
      <c r="H1073"/>
      <c r="I1073"/>
      <c r="J1073"/>
      <c r="K1073"/>
      <c r="L1073"/>
      <c r="M1073"/>
      <c r="N1073"/>
      <c r="O1073"/>
    </row>
    <row r="1074" spans="1:15" s="6" customFormat="1" ht="15">
      <c r="A1074"/>
      <c r="B1074"/>
      <c r="C1074"/>
      <c r="D1074"/>
      <c r="E1074"/>
      <c r="F1074"/>
      <c r="G1074"/>
      <c r="H1074"/>
      <c r="I1074"/>
      <c r="J1074"/>
      <c r="K1074"/>
      <c r="L1074"/>
      <c r="M1074"/>
      <c r="N1074"/>
      <c r="O1074"/>
    </row>
    <row r="1075" spans="1:15" s="6" customFormat="1" ht="15">
      <c r="A1075"/>
      <c r="B1075"/>
      <c r="C1075"/>
      <c r="D1075"/>
      <c r="E1075"/>
      <c r="F1075"/>
      <c r="G1075"/>
      <c r="H1075"/>
      <c r="I1075"/>
      <c r="J1075"/>
      <c r="K1075"/>
      <c r="L1075"/>
      <c r="M1075"/>
      <c r="N1075"/>
      <c r="O1075"/>
    </row>
    <row r="1076" spans="1:15" s="6" customFormat="1" ht="15">
      <c r="A1076"/>
      <c r="B1076"/>
      <c r="C1076"/>
      <c r="D1076"/>
      <c r="E1076"/>
      <c r="F1076"/>
      <c r="G1076"/>
      <c r="H1076"/>
      <c r="I1076"/>
      <c r="J1076"/>
      <c r="K1076"/>
      <c r="L1076"/>
      <c r="M1076"/>
      <c r="N1076"/>
      <c r="O1076"/>
    </row>
    <row r="1077" spans="1:15" s="6" customFormat="1" ht="15">
      <c r="A1077"/>
      <c r="B1077"/>
      <c r="C1077"/>
      <c r="D1077"/>
      <c r="E1077"/>
      <c r="F1077"/>
      <c r="G1077"/>
      <c r="H1077"/>
      <c r="I1077"/>
      <c r="J1077"/>
      <c r="K1077"/>
      <c r="L1077"/>
      <c r="M1077"/>
      <c r="N1077"/>
      <c r="O1077"/>
    </row>
    <row r="1078" spans="1:15" s="6" customFormat="1" ht="15">
      <c r="A1078"/>
      <c r="B1078"/>
      <c r="C1078"/>
      <c r="D1078"/>
      <c r="E1078"/>
      <c r="F1078"/>
      <c r="G1078"/>
      <c r="H1078"/>
      <c r="I1078"/>
      <c r="J1078"/>
      <c r="K1078"/>
      <c r="L1078"/>
      <c r="M1078"/>
      <c r="N1078"/>
      <c r="O1078"/>
    </row>
    <row r="1079" spans="1:15" s="6" customFormat="1" ht="15">
      <c r="A1079"/>
      <c r="B1079"/>
      <c r="C1079"/>
      <c r="D1079"/>
      <c r="E1079"/>
      <c r="F1079"/>
      <c r="G1079"/>
      <c r="H1079"/>
      <c r="I1079"/>
      <c r="J1079"/>
      <c r="K1079"/>
      <c r="L1079"/>
      <c r="M1079"/>
      <c r="N1079"/>
      <c r="O1079"/>
    </row>
    <row r="1080" spans="1:15" s="6" customFormat="1" ht="15">
      <c r="A1080"/>
      <c r="B1080"/>
      <c r="C1080"/>
      <c r="D1080"/>
      <c r="E1080"/>
      <c r="F1080"/>
      <c r="G1080"/>
      <c r="H1080"/>
      <c r="I1080"/>
      <c r="J1080"/>
      <c r="K1080"/>
      <c r="L1080"/>
      <c r="M1080"/>
      <c r="N1080"/>
      <c r="O1080"/>
    </row>
    <row r="1081" spans="1:15" s="6" customFormat="1" ht="15">
      <c r="A1081"/>
      <c r="B1081"/>
      <c r="C1081"/>
      <c r="D1081"/>
      <c r="E1081"/>
      <c r="F1081"/>
      <c r="G1081"/>
      <c r="H1081"/>
      <c r="I1081"/>
      <c r="J1081"/>
      <c r="K1081"/>
      <c r="L1081"/>
      <c r="M1081"/>
      <c r="N1081"/>
      <c r="O1081"/>
    </row>
    <row r="1082" spans="1:15" s="6" customFormat="1" ht="15">
      <c r="A1082"/>
      <c r="B1082"/>
      <c r="C1082"/>
      <c r="D1082"/>
      <c r="E1082"/>
      <c r="F1082"/>
      <c r="G1082"/>
      <c r="H1082"/>
      <c r="I1082"/>
      <c r="J1082"/>
      <c r="K1082"/>
      <c r="L1082"/>
      <c r="M1082"/>
      <c r="N1082"/>
      <c r="O1082"/>
    </row>
    <row r="1083" spans="1:15" s="6" customFormat="1" ht="15">
      <c r="A1083"/>
      <c r="B1083"/>
      <c r="C1083"/>
      <c r="D1083"/>
      <c r="E1083"/>
      <c r="F1083"/>
      <c r="G1083"/>
      <c r="H1083"/>
      <c r="I1083"/>
      <c r="J1083"/>
      <c r="K1083"/>
      <c r="L1083"/>
      <c r="M1083"/>
      <c r="N1083"/>
      <c r="O1083"/>
    </row>
    <row r="1084" spans="1:15" s="6" customFormat="1" ht="15">
      <c r="A1084"/>
      <c r="B1084"/>
      <c r="C1084"/>
      <c r="D1084"/>
      <c r="E1084"/>
      <c r="F1084"/>
      <c r="G1084"/>
      <c r="H1084"/>
      <c r="I1084"/>
      <c r="J1084"/>
      <c r="K1084"/>
      <c r="L1084"/>
      <c r="M1084"/>
      <c r="N1084"/>
      <c r="O1084"/>
    </row>
    <row r="1085" spans="1:15" s="6" customFormat="1" ht="15">
      <c r="A1085"/>
      <c r="B1085"/>
      <c r="C1085"/>
      <c r="D1085"/>
      <c r="E1085"/>
      <c r="F1085"/>
      <c r="G1085"/>
      <c r="H1085"/>
      <c r="I1085"/>
      <c r="J1085"/>
      <c r="K1085"/>
      <c r="L1085"/>
      <c r="M1085"/>
      <c r="N1085"/>
      <c r="O1085"/>
    </row>
    <row r="1086" spans="1:15" s="6" customFormat="1" ht="15">
      <c r="A1086"/>
      <c r="B1086"/>
      <c r="C1086"/>
      <c r="D1086"/>
      <c r="E1086"/>
      <c r="F1086"/>
      <c r="G1086"/>
      <c r="H1086"/>
      <c r="I1086"/>
      <c r="J1086"/>
      <c r="K1086"/>
      <c r="L1086"/>
      <c r="M1086"/>
      <c r="N1086"/>
      <c r="O1086"/>
    </row>
    <row r="1087" spans="1:15" s="6" customFormat="1" ht="15">
      <c r="A1087"/>
      <c r="B1087"/>
      <c r="C1087"/>
      <c r="D1087"/>
      <c r="E1087"/>
      <c r="F1087"/>
      <c r="G1087"/>
      <c r="H1087"/>
      <c r="I1087"/>
      <c r="J1087"/>
      <c r="K1087"/>
      <c r="L1087"/>
      <c r="M1087"/>
      <c r="N1087"/>
      <c r="O1087"/>
    </row>
    <row r="1088" spans="1:15" s="6" customFormat="1" ht="15">
      <c r="A1088"/>
      <c r="B1088"/>
      <c r="C1088"/>
      <c r="D1088"/>
      <c r="E1088"/>
      <c r="F1088"/>
      <c r="G1088"/>
      <c r="H1088"/>
      <c r="I1088"/>
      <c r="J1088"/>
      <c r="K1088"/>
      <c r="L1088"/>
      <c r="M1088"/>
      <c r="N1088"/>
      <c r="O1088"/>
    </row>
    <row r="1089" spans="1:15" s="6" customFormat="1" ht="15">
      <c r="A1089"/>
      <c r="B1089"/>
      <c r="C1089"/>
      <c r="D1089"/>
      <c r="E1089"/>
      <c r="F1089"/>
      <c r="G1089"/>
      <c r="H1089"/>
      <c r="I1089"/>
      <c r="J1089"/>
      <c r="K1089"/>
      <c r="L1089"/>
      <c r="M1089"/>
      <c r="N1089"/>
      <c r="O1089"/>
    </row>
    <row r="1090" spans="1:15" s="6" customFormat="1" ht="15">
      <c r="A1090"/>
      <c r="B1090"/>
      <c r="C1090"/>
      <c r="D1090"/>
      <c r="E1090"/>
      <c r="F1090"/>
      <c r="G1090"/>
      <c r="H1090"/>
      <c r="I1090"/>
      <c r="J1090"/>
      <c r="K1090"/>
      <c r="L1090"/>
      <c r="M1090"/>
      <c r="N1090"/>
      <c r="O1090"/>
    </row>
    <row r="1091" spans="1:15" s="6" customFormat="1" ht="15">
      <c r="A1091"/>
      <c r="B1091"/>
      <c r="C1091"/>
      <c r="D1091"/>
      <c r="E1091"/>
      <c r="F1091"/>
      <c r="G1091"/>
      <c r="H1091"/>
      <c r="I1091"/>
      <c r="J1091"/>
      <c r="K1091"/>
      <c r="L1091"/>
      <c r="M1091"/>
      <c r="N1091"/>
      <c r="O1091"/>
    </row>
    <row r="1092" spans="1:15" s="6" customFormat="1" ht="15">
      <c r="A1092"/>
      <c r="B1092"/>
      <c r="C1092"/>
      <c r="D1092"/>
      <c r="E1092"/>
      <c r="F1092"/>
      <c r="G1092"/>
      <c r="H1092"/>
      <c r="I1092"/>
      <c r="J1092"/>
      <c r="K1092"/>
      <c r="L1092"/>
      <c r="M1092"/>
      <c r="N1092"/>
      <c r="O1092"/>
    </row>
    <row r="1093" spans="1:15" s="6" customFormat="1" ht="15">
      <c r="A1093"/>
      <c r="B1093"/>
      <c r="C1093"/>
      <c r="D1093"/>
      <c r="E1093"/>
      <c r="F1093"/>
      <c r="G1093"/>
      <c r="H1093"/>
      <c r="I1093"/>
      <c r="J1093"/>
      <c r="K1093"/>
      <c r="L1093"/>
      <c r="M1093"/>
      <c r="N1093"/>
      <c r="O1093"/>
    </row>
    <row r="1094" spans="1:15" s="6" customFormat="1" ht="15">
      <c r="A1094"/>
      <c r="B1094"/>
      <c r="C1094"/>
      <c r="D1094"/>
      <c r="E1094"/>
      <c r="F1094"/>
      <c r="G1094"/>
      <c r="H1094"/>
      <c r="I1094"/>
      <c r="J1094"/>
      <c r="K1094"/>
      <c r="L1094"/>
      <c r="M1094"/>
      <c r="N1094"/>
      <c r="O1094"/>
    </row>
    <row r="1095" spans="1:15" s="6" customFormat="1" ht="15">
      <c r="A1095"/>
      <c r="B1095"/>
      <c r="C1095"/>
      <c r="D1095"/>
      <c r="E1095"/>
      <c r="F1095"/>
      <c r="G1095"/>
      <c r="H1095"/>
      <c r="I1095"/>
      <c r="J1095"/>
      <c r="K1095"/>
      <c r="L1095"/>
      <c r="M1095"/>
      <c r="N1095"/>
      <c r="O1095"/>
    </row>
    <row r="1096" spans="1:15" s="6" customFormat="1" ht="15">
      <c r="A1096"/>
      <c r="B1096"/>
      <c r="C1096"/>
      <c r="D1096"/>
      <c r="E1096"/>
      <c r="F1096"/>
      <c r="G1096"/>
      <c r="H1096"/>
      <c r="I1096"/>
      <c r="J1096"/>
      <c r="K1096"/>
      <c r="L1096"/>
      <c r="M1096"/>
      <c r="N1096"/>
      <c r="O1096"/>
    </row>
    <row r="1097" spans="1:15" s="6" customFormat="1" ht="15">
      <c r="A1097"/>
      <c r="B1097"/>
      <c r="C1097"/>
      <c r="D1097"/>
      <c r="E1097"/>
      <c r="F1097"/>
      <c r="G1097"/>
      <c r="H1097"/>
      <c r="I1097"/>
      <c r="J1097"/>
      <c r="K1097"/>
      <c r="L1097"/>
      <c r="M1097"/>
      <c r="N1097"/>
      <c r="O1097"/>
    </row>
    <row r="1098" spans="1:15" s="6" customFormat="1" ht="15">
      <c r="A1098"/>
      <c r="B1098"/>
      <c r="C1098"/>
      <c r="D1098"/>
      <c r="E1098"/>
      <c r="F1098"/>
      <c r="G1098"/>
      <c r="H1098"/>
      <c r="I1098"/>
      <c r="J1098"/>
      <c r="K1098"/>
      <c r="L1098"/>
      <c r="M1098"/>
      <c r="N1098"/>
      <c r="O1098"/>
    </row>
    <row r="1099" spans="1:15" s="6" customFormat="1" ht="15">
      <c r="A1099"/>
      <c r="B1099"/>
      <c r="C1099"/>
      <c r="D1099"/>
      <c r="E1099"/>
      <c r="F1099"/>
      <c r="G1099"/>
      <c r="H1099"/>
      <c r="I1099"/>
      <c r="J1099"/>
      <c r="K1099"/>
      <c r="L1099"/>
      <c r="M1099"/>
      <c r="N1099"/>
      <c r="O1099"/>
    </row>
    <row r="1100" spans="1:15" s="6" customFormat="1" ht="15">
      <c r="A1100"/>
      <c r="B1100"/>
      <c r="C1100"/>
      <c r="D1100"/>
      <c r="E1100"/>
      <c r="F1100"/>
      <c r="G1100"/>
      <c r="H1100"/>
      <c r="I1100"/>
      <c r="J1100"/>
      <c r="K1100"/>
      <c r="L1100"/>
      <c r="M1100"/>
      <c r="N1100"/>
      <c r="O1100"/>
    </row>
    <row r="1101" spans="1:15" s="6" customFormat="1" ht="15">
      <c r="A1101"/>
      <c r="B1101"/>
      <c r="C1101"/>
      <c r="D1101"/>
      <c r="E1101"/>
      <c r="F1101"/>
      <c r="G1101"/>
      <c r="H1101"/>
      <c r="I1101"/>
      <c r="J1101"/>
      <c r="K1101"/>
      <c r="L1101"/>
      <c r="M1101"/>
      <c r="N1101"/>
      <c r="O1101"/>
    </row>
    <row r="1102" spans="1:15" s="6" customFormat="1" ht="15">
      <c r="A1102"/>
      <c r="B1102"/>
      <c r="C1102"/>
      <c r="D1102"/>
      <c r="E1102"/>
      <c r="F1102"/>
      <c r="G1102"/>
      <c r="H1102"/>
      <c r="I1102"/>
      <c r="J1102"/>
      <c r="K1102"/>
      <c r="L1102"/>
      <c r="M1102"/>
      <c r="N1102"/>
      <c r="O1102"/>
    </row>
    <row r="1103" spans="1:15" s="6" customFormat="1" ht="15">
      <c r="A1103"/>
      <c r="B1103"/>
      <c r="C1103"/>
      <c r="D1103"/>
      <c r="E1103"/>
      <c r="F1103"/>
      <c r="G1103"/>
      <c r="H1103"/>
      <c r="I1103"/>
      <c r="J1103"/>
      <c r="K1103"/>
      <c r="L1103"/>
      <c r="M1103"/>
      <c r="N1103"/>
      <c r="O1103"/>
    </row>
    <row r="1104" spans="1:15" s="6" customFormat="1" ht="15">
      <c r="A1104"/>
      <c r="B1104"/>
      <c r="C1104"/>
      <c r="D1104"/>
      <c r="E1104"/>
      <c r="F1104"/>
      <c r="G1104"/>
      <c r="H1104"/>
      <c r="I1104"/>
      <c r="J1104"/>
      <c r="K1104"/>
      <c r="L1104"/>
      <c r="M1104"/>
      <c r="N1104"/>
      <c r="O1104"/>
    </row>
    <row r="1105" spans="1:15" s="6" customFormat="1" ht="15">
      <c r="A1105"/>
      <c r="B1105"/>
      <c r="C1105"/>
      <c r="D1105"/>
      <c r="E1105"/>
      <c r="F1105"/>
      <c r="G1105"/>
      <c r="H1105"/>
      <c r="I1105"/>
      <c r="J1105"/>
      <c r="K1105"/>
      <c r="L1105"/>
      <c r="M1105"/>
      <c r="N1105"/>
      <c r="O1105"/>
    </row>
    <row r="1106" spans="1:15" s="6" customFormat="1" ht="15">
      <c r="A1106"/>
      <c r="B1106"/>
      <c r="C1106"/>
      <c r="D1106"/>
      <c r="E1106"/>
      <c r="F1106"/>
      <c r="G1106"/>
      <c r="H1106"/>
      <c r="I1106"/>
      <c r="J1106"/>
      <c r="K1106"/>
      <c r="L1106"/>
      <c r="M1106"/>
      <c r="N1106"/>
      <c r="O1106"/>
    </row>
    <row r="1107" spans="1:15" s="6" customFormat="1" ht="15">
      <c r="A1107"/>
      <c r="B1107"/>
      <c r="C1107"/>
      <c r="D1107"/>
      <c r="E1107"/>
      <c r="F1107"/>
      <c r="G1107"/>
      <c r="H1107"/>
      <c r="I1107"/>
      <c r="J1107"/>
      <c r="K1107"/>
      <c r="L1107"/>
      <c r="M1107"/>
      <c r="N1107"/>
      <c r="O1107"/>
    </row>
    <row r="1108" spans="1:15" s="6" customFormat="1" ht="15">
      <c r="A1108"/>
      <c r="B1108"/>
      <c r="C1108"/>
      <c r="D1108"/>
      <c r="E1108"/>
      <c r="F1108"/>
      <c r="G1108"/>
      <c r="H1108"/>
      <c r="I1108"/>
      <c r="J1108"/>
      <c r="K1108"/>
      <c r="L1108"/>
      <c r="M1108"/>
      <c r="N1108"/>
      <c r="O1108"/>
    </row>
    <row r="1109" spans="1:15" s="6" customFormat="1" ht="15">
      <c r="A1109"/>
      <c r="B1109"/>
      <c r="C1109"/>
      <c r="D1109"/>
      <c r="E1109"/>
      <c r="F1109"/>
      <c r="G1109"/>
      <c r="H1109"/>
      <c r="I1109"/>
      <c r="J1109"/>
      <c r="K1109"/>
      <c r="L1109"/>
      <c r="M1109"/>
      <c r="N1109"/>
      <c r="O1109"/>
    </row>
    <row r="1110" spans="1:15" s="6" customFormat="1" ht="15">
      <c r="A1110"/>
      <c r="B1110"/>
      <c r="C1110"/>
      <c r="D1110"/>
      <c r="E1110"/>
      <c r="F1110"/>
      <c r="G1110"/>
      <c r="H1110"/>
      <c r="I1110"/>
      <c r="J1110"/>
      <c r="K1110"/>
      <c r="L1110"/>
      <c r="M1110"/>
      <c r="N1110"/>
      <c r="O1110"/>
    </row>
    <row r="1111" spans="1:15" s="6" customFormat="1" ht="15">
      <c r="A1111"/>
      <c r="B1111"/>
      <c r="C1111"/>
      <c r="D1111"/>
      <c r="E1111"/>
      <c r="F1111"/>
      <c r="G1111"/>
      <c r="H1111"/>
      <c r="I1111"/>
      <c r="J1111"/>
      <c r="K1111"/>
      <c r="L1111"/>
      <c r="M1111"/>
      <c r="N1111"/>
      <c r="O1111"/>
    </row>
    <row r="1112" spans="1:15" s="6" customFormat="1" ht="15">
      <c r="A1112"/>
      <c r="B1112"/>
      <c r="C1112"/>
      <c r="D1112"/>
      <c r="E1112"/>
      <c r="F1112"/>
      <c r="G1112"/>
      <c r="H1112"/>
      <c r="I1112"/>
      <c r="J1112"/>
      <c r="K1112"/>
      <c r="L1112"/>
      <c r="M1112"/>
      <c r="N1112"/>
      <c r="O1112"/>
    </row>
    <row r="1113" spans="1:15" s="6" customFormat="1" ht="15">
      <c r="A1113"/>
      <c r="B1113"/>
      <c r="C1113"/>
      <c r="D1113"/>
      <c r="E1113"/>
      <c r="F1113"/>
      <c r="G1113"/>
      <c r="H1113"/>
      <c r="I1113"/>
      <c r="J1113"/>
      <c r="K1113"/>
      <c r="L1113"/>
      <c r="M1113"/>
      <c r="N1113"/>
      <c r="O1113"/>
    </row>
    <row r="1114" spans="1:15" s="6" customFormat="1" ht="15">
      <c r="A1114"/>
      <c r="B1114"/>
      <c r="C1114"/>
      <c r="D1114"/>
      <c r="E1114"/>
      <c r="F1114"/>
      <c r="G1114"/>
      <c r="H1114"/>
      <c r="I1114"/>
      <c r="J1114"/>
      <c r="K1114"/>
      <c r="L1114"/>
      <c r="M1114"/>
      <c r="N1114"/>
      <c r="O1114"/>
    </row>
    <row r="1115" spans="1:15" s="6" customFormat="1" ht="15">
      <c r="A1115"/>
      <c r="B1115"/>
      <c r="C1115"/>
      <c r="D1115"/>
      <c r="E1115"/>
      <c r="F1115"/>
      <c r="G1115"/>
      <c r="H1115"/>
      <c r="I1115"/>
      <c r="J1115"/>
      <c r="K1115"/>
      <c r="L1115"/>
      <c r="M1115"/>
      <c r="N1115"/>
      <c r="O1115"/>
    </row>
    <row r="1116" spans="1:15" s="6" customFormat="1" ht="15">
      <c r="A1116"/>
      <c r="B1116"/>
      <c r="C1116"/>
      <c r="D1116"/>
      <c r="E1116"/>
      <c r="F1116"/>
      <c r="G1116"/>
      <c r="H1116"/>
      <c r="I1116"/>
      <c r="J1116"/>
      <c r="K1116"/>
      <c r="L1116"/>
      <c r="M1116"/>
      <c r="N1116"/>
      <c r="O1116"/>
    </row>
    <row r="1117" spans="1:15" s="6" customFormat="1" ht="15">
      <c r="A1117"/>
      <c r="B1117"/>
      <c r="C1117"/>
      <c r="D1117"/>
      <c r="E1117"/>
      <c r="F1117"/>
      <c r="G1117"/>
      <c r="H1117"/>
      <c r="I1117"/>
      <c r="J1117"/>
      <c r="K1117"/>
      <c r="L1117"/>
      <c r="M1117"/>
      <c r="N1117"/>
      <c r="O1117"/>
    </row>
    <row r="1118" spans="1:15" s="6" customFormat="1" ht="15">
      <c r="A1118"/>
      <c r="B1118"/>
      <c r="C1118"/>
      <c r="D1118"/>
      <c r="E1118"/>
      <c r="F1118"/>
      <c r="G1118"/>
      <c r="H1118"/>
      <c r="I1118"/>
      <c r="J1118"/>
      <c r="K1118"/>
      <c r="L1118"/>
      <c r="M1118"/>
      <c r="N1118"/>
      <c r="O1118"/>
    </row>
    <row r="1119" spans="1:15" s="6" customFormat="1" ht="15">
      <c r="A1119"/>
      <c r="B1119"/>
      <c r="C1119"/>
      <c r="D1119"/>
      <c r="E1119"/>
      <c r="F1119"/>
      <c r="G1119"/>
      <c r="H1119"/>
      <c r="I1119"/>
      <c r="J1119"/>
      <c r="K1119"/>
      <c r="L1119"/>
      <c r="M1119"/>
      <c r="N1119"/>
      <c r="O1119"/>
    </row>
    <row r="1120" spans="1:15" s="6" customFormat="1" ht="15">
      <c r="A1120"/>
      <c r="B1120"/>
      <c r="C1120"/>
      <c r="D1120"/>
      <c r="E1120"/>
      <c r="F1120"/>
      <c r="G1120"/>
      <c r="H1120"/>
      <c r="I1120"/>
      <c r="J1120"/>
      <c r="K1120"/>
      <c r="L1120"/>
      <c r="M1120"/>
      <c r="N1120"/>
      <c r="O1120"/>
    </row>
    <row r="1121" spans="1:15" s="6" customFormat="1" ht="15">
      <c r="A1121"/>
      <c r="B1121"/>
      <c r="C1121"/>
      <c r="D1121"/>
      <c r="E1121"/>
      <c r="F1121"/>
      <c r="G1121"/>
      <c r="H1121"/>
      <c r="I1121"/>
      <c r="J1121"/>
      <c r="K1121"/>
      <c r="L1121"/>
      <c r="M1121"/>
      <c r="N1121"/>
      <c r="O1121"/>
    </row>
    <row r="1122" spans="1:15" s="6" customFormat="1" ht="15">
      <c r="A1122"/>
      <c r="B1122"/>
      <c r="C1122"/>
      <c r="D1122"/>
      <c r="E1122"/>
      <c r="F1122"/>
      <c r="G1122"/>
      <c r="H1122"/>
      <c r="I1122"/>
      <c r="J1122"/>
      <c r="K1122"/>
      <c r="L1122"/>
      <c r="M1122"/>
      <c r="N1122"/>
      <c r="O1122"/>
    </row>
    <row r="1123" spans="1:15" s="6" customFormat="1" ht="15">
      <c r="A1123"/>
      <c r="B1123"/>
      <c r="C1123"/>
      <c r="D1123"/>
      <c r="E1123"/>
      <c r="F1123"/>
      <c r="G1123"/>
      <c r="H1123"/>
      <c r="I1123"/>
      <c r="J1123"/>
      <c r="K1123"/>
      <c r="L1123"/>
      <c r="M1123"/>
      <c r="N1123"/>
      <c r="O1123"/>
    </row>
    <row r="1124" spans="1:15" s="6" customFormat="1" ht="15">
      <c r="A1124"/>
      <c r="B1124"/>
      <c r="C1124"/>
      <c r="D1124"/>
      <c r="E1124"/>
      <c r="F1124"/>
      <c r="G1124"/>
      <c r="H1124"/>
      <c r="I1124"/>
      <c r="J1124"/>
      <c r="K1124"/>
      <c r="L1124"/>
      <c r="M1124"/>
      <c r="N1124"/>
      <c r="O1124"/>
    </row>
    <row r="1125" spans="1:15" s="6" customFormat="1" ht="15">
      <c r="A1125"/>
      <c r="B1125"/>
      <c r="C1125"/>
      <c r="D1125"/>
      <c r="E1125"/>
      <c r="F1125"/>
      <c r="G1125"/>
      <c r="H1125"/>
      <c r="I1125"/>
      <c r="J1125"/>
      <c r="K1125"/>
      <c r="L1125"/>
      <c r="M1125"/>
      <c r="N1125"/>
      <c r="O1125"/>
    </row>
    <row r="1126" spans="1:15" s="6" customFormat="1" ht="15">
      <c r="A1126"/>
      <c r="B1126"/>
      <c r="C1126"/>
      <c r="D1126"/>
      <c r="E1126"/>
      <c r="F1126"/>
      <c r="G1126"/>
      <c r="H1126"/>
      <c r="I1126"/>
      <c r="J1126"/>
      <c r="K1126"/>
      <c r="L1126"/>
      <c r="M1126"/>
      <c r="N1126"/>
      <c r="O1126"/>
    </row>
    <row r="1127" spans="1:15" s="6" customFormat="1" ht="15">
      <c r="A1127"/>
      <c r="B1127"/>
      <c r="C1127"/>
      <c r="D1127"/>
      <c r="E1127"/>
      <c r="F1127"/>
      <c r="G1127"/>
      <c r="H1127"/>
      <c r="I1127"/>
      <c r="J1127"/>
      <c r="K1127"/>
      <c r="L1127"/>
      <c r="M1127"/>
      <c r="N1127"/>
      <c r="O1127"/>
    </row>
    <row r="1128" spans="1:15" s="6" customFormat="1" ht="15">
      <c r="A1128"/>
      <c r="B1128"/>
      <c r="C1128"/>
      <c r="D1128"/>
      <c r="E1128"/>
      <c r="F1128"/>
      <c r="G1128"/>
      <c r="H1128"/>
      <c r="I1128"/>
      <c r="J1128"/>
      <c r="K1128"/>
      <c r="L1128"/>
      <c r="M1128"/>
      <c r="N1128"/>
      <c r="O1128"/>
    </row>
    <row r="1129" spans="1:15" s="6" customFormat="1" ht="15">
      <c r="A1129"/>
      <c r="B1129"/>
      <c r="C1129"/>
      <c r="D1129"/>
      <c r="E1129"/>
      <c r="F1129"/>
      <c r="G1129"/>
      <c r="H1129"/>
      <c r="I1129"/>
      <c r="J1129"/>
      <c r="K1129"/>
      <c r="L1129"/>
      <c r="M1129"/>
      <c r="N1129"/>
      <c r="O1129"/>
    </row>
    <row r="1130" spans="1:15" s="6" customFormat="1" ht="15">
      <c r="A1130"/>
      <c r="B1130"/>
      <c r="C1130"/>
      <c r="D1130"/>
      <c r="E1130"/>
      <c r="F1130"/>
      <c r="G1130"/>
      <c r="H1130"/>
      <c r="I1130"/>
      <c r="J1130"/>
      <c r="K1130"/>
      <c r="L1130"/>
      <c r="M1130"/>
      <c r="N1130"/>
      <c r="O1130"/>
    </row>
    <row r="1131" spans="1:15" s="6" customFormat="1" ht="15">
      <c r="A1131"/>
      <c r="B1131"/>
      <c r="C1131"/>
      <c r="D1131"/>
      <c r="E1131"/>
      <c r="F1131"/>
      <c r="G1131"/>
      <c r="H1131"/>
      <c r="I1131"/>
      <c r="J1131"/>
      <c r="K1131"/>
      <c r="L1131"/>
      <c r="M1131"/>
      <c r="N1131"/>
      <c r="O1131"/>
    </row>
    <row r="1132" spans="1:15" s="6" customFormat="1" ht="15">
      <c r="A1132"/>
      <c r="B1132"/>
      <c r="C1132"/>
      <c r="D1132"/>
      <c r="E1132"/>
      <c r="F1132"/>
      <c r="G1132"/>
      <c r="H1132"/>
      <c r="I1132"/>
      <c r="J1132"/>
      <c r="K1132"/>
      <c r="L1132"/>
      <c r="M1132"/>
      <c r="N1132"/>
      <c r="O1132"/>
    </row>
    <row r="1133" spans="1:15" s="6" customFormat="1" ht="15">
      <c r="A1133"/>
      <c r="B1133"/>
      <c r="C1133"/>
      <c r="D1133"/>
      <c r="E1133"/>
      <c r="F1133"/>
      <c r="G1133"/>
      <c r="H1133"/>
      <c r="I1133"/>
      <c r="J1133"/>
      <c r="K1133"/>
      <c r="L1133"/>
      <c r="M1133"/>
      <c r="N1133"/>
      <c r="O1133"/>
    </row>
    <row r="1134" spans="1:15" s="6" customFormat="1" ht="15">
      <c r="A1134"/>
      <c r="B1134"/>
      <c r="C1134"/>
      <c r="D1134"/>
      <c r="E1134"/>
      <c r="F1134"/>
      <c r="G1134"/>
      <c r="H1134"/>
      <c r="I1134"/>
      <c r="J1134"/>
      <c r="K1134"/>
      <c r="L1134"/>
      <c r="M1134"/>
      <c r="N1134"/>
      <c r="O1134"/>
    </row>
    <row r="1135" spans="1:15" s="6" customFormat="1" ht="15">
      <c r="A1135"/>
      <c r="B1135"/>
      <c r="C1135"/>
      <c r="D1135"/>
      <c r="E1135"/>
      <c r="F1135"/>
      <c r="G1135"/>
      <c r="H1135"/>
      <c r="I1135"/>
      <c r="J1135"/>
      <c r="K1135"/>
      <c r="L1135"/>
      <c r="M1135"/>
      <c r="N1135"/>
      <c r="O1135"/>
    </row>
    <row r="1136" spans="1:15" s="6" customFormat="1" ht="15">
      <c r="A1136"/>
      <c r="B1136"/>
      <c r="C1136"/>
      <c r="D1136"/>
      <c r="E1136"/>
      <c r="F1136"/>
      <c r="G1136"/>
      <c r="H1136"/>
      <c r="I1136"/>
      <c r="J1136"/>
      <c r="K1136"/>
      <c r="L1136"/>
      <c r="M1136"/>
      <c r="N1136"/>
      <c r="O1136"/>
    </row>
    <row r="1137" spans="1:15" s="6" customFormat="1" ht="15">
      <c r="A1137"/>
      <c r="B1137"/>
      <c r="C1137"/>
      <c r="D1137"/>
      <c r="E1137"/>
      <c r="F1137"/>
      <c r="G1137"/>
      <c r="H1137"/>
      <c r="I1137"/>
      <c r="J1137"/>
      <c r="K1137"/>
      <c r="L1137"/>
      <c r="M1137"/>
      <c r="N1137"/>
      <c r="O1137"/>
    </row>
    <row r="1138" spans="1:15" s="6" customFormat="1" ht="15">
      <c r="A1138"/>
      <c r="B1138"/>
      <c r="C1138"/>
      <c r="D1138"/>
      <c r="E1138"/>
      <c r="F1138"/>
      <c r="G1138"/>
      <c r="H1138"/>
      <c r="I1138"/>
      <c r="J1138"/>
      <c r="K1138"/>
      <c r="L1138"/>
      <c r="M1138"/>
      <c r="N1138"/>
      <c r="O1138"/>
    </row>
    <row r="1139" spans="1:15" s="6" customFormat="1" ht="15">
      <c r="A1139"/>
      <c r="B1139"/>
      <c r="C1139"/>
      <c r="D1139"/>
      <c r="E1139"/>
      <c r="F1139"/>
      <c r="G1139"/>
      <c r="H1139"/>
      <c r="I1139"/>
      <c r="J1139"/>
      <c r="K1139"/>
      <c r="L1139"/>
      <c r="M1139"/>
      <c r="N1139"/>
      <c r="O1139"/>
    </row>
    <row r="1140" spans="1:15" s="6" customFormat="1" ht="15">
      <c r="A1140"/>
      <c r="B1140"/>
      <c r="C1140"/>
      <c r="D1140"/>
      <c r="E1140"/>
      <c r="F1140"/>
      <c r="G1140"/>
      <c r="H1140"/>
      <c r="I1140"/>
      <c r="J1140"/>
      <c r="K1140"/>
      <c r="L1140"/>
      <c r="M1140"/>
      <c r="N1140"/>
      <c r="O1140"/>
    </row>
    <row r="1141" spans="1:15" s="6" customFormat="1" ht="15">
      <c r="A1141"/>
      <c r="B1141"/>
      <c r="C1141"/>
      <c r="D1141"/>
      <c r="E1141"/>
      <c r="F1141"/>
      <c r="G1141"/>
      <c r="H1141"/>
      <c r="I1141"/>
      <c r="J1141"/>
      <c r="K1141"/>
      <c r="L1141"/>
      <c r="M1141"/>
      <c r="N1141"/>
      <c r="O1141"/>
    </row>
    <row r="1142" spans="1:15" s="6" customFormat="1" ht="15">
      <c r="A1142"/>
      <c r="B1142"/>
      <c r="C1142"/>
      <c r="D1142"/>
      <c r="E1142"/>
      <c r="F1142"/>
      <c r="G1142"/>
      <c r="H1142"/>
      <c r="I1142"/>
      <c r="J1142"/>
      <c r="K1142"/>
      <c r="L1142"/>
      <c r="M1142"/>
      <c r="N1142"/>
      <c r="O1142"/>
    </row>
    <row r="1143" spans="1:15" s="6" customFormat="1" ht="15">
      <c r="A1143"/>
      <c r="B1143"/>
      <c r="C1143"/>
      <c r="D1143"/>
      <c r="E1143"/>
      <c r="F1143"/>
      <c r="G1143"/>
      <c r="H1143"/>
      <c r="I1143"/>
      <c r="J1143"/>
      <c r="K1143"/>
      <c r="L1143"/>
      <c r="M1143"/>
      <c r="N1143"/>
      <c r="O1143"/>
    </row>
    <row r="1144" spans="1:15" s="6" customFormat="1" ht="15">
      <c r="A1144"/>
      <c r="B1144"/>
      <c r="C1144"/>
      <c r="D1144"/>
      <c r="E1144"/>
      <c r="F1144"/>
      <c r="G1144"/>
      <c r="H1144"/>
      <c r="I1144"/>
      <c r="J1144"/>
      <c r="K1144"/>
      <c r="L1144"/>
      <c r="M1144"/>
      <c r="N1144"/>
      <c r="O1144"/>
    </row>
    <row r="1145" spans="1:15" s="6" customFormat="1" ht="15">
      <c r="A1145"/>
      <c r="B1145"/>
      <c r="C1145"/>
      <c r="D1145"/>
      <c r="E1145"/>
      <c r="F1145"/>
      <c r="G1145"/>
      <c r="H1145"/>
      <c r="I1145"/>
      <c r="J1145"/>
      <c r="K1145"/>
      <c r="L1145"/>
      <c r="M1145"/>
      <c r="N1145"/>
      <c r="O1145"/>
    </row>
    <row r="1146" spans="1:15" s="6" customFormat="1" ht="15">
      <c r="A1146"/>
      <c r="B1146"/>
      <c r="C1146"/>
      <c r="D1146"/>
      <c r="E1146"/>
      <c r="F1146"/>
      <c r="G1146"/>
      <c r="H1146"/>
      <c r="I1146"/>
      <c r="J1146"/>
      <c r="K1146"/>
      <c r="L1146"/>
      <c r="M1146"/>
      <c r="N1146"/>
      <c r="O1146"/>
    </row>
    <row r="1147" spans="1:15" s="6" customFormat="1" ht="15">
      <c r="A1147"/>
      <c r="B1147"/>
      <c r="C1147"/>
      <c r="D1147"/>
      <c r="E1147"/>
      <c r="F1147"/>
      <c r="G1147"/>
      <c r="H1147"/>
      <c r="I1147"/>
      <c r="J1147"/>
      <c r="K1147"/>
      <c r="L1147"/>
      <c r="M1147"/>
      <c r="N1147"/>
      <c r="O1147"/>
    </row>
    <row r="1148" spans="1:15" s="6" customFormat="1" ht="15">
      <c r="A1148"/>
      <c r="B1148"/>
      <c r="C1148"/>
      <c r="D1148"/>
      <c r="E1148"/>
      <c r="F1148"/>
      <c r="G1148"/>
      <c r="H1148"/>
      <c r="I1148"/>
      <c r="J1148"/>
      <c r="K1148"/>
      <c r="L1148"/>
      <c r="M1148"/>
      <c r="N1148"/>
      <c r="O1148"/>
    </row>
    <row r="1149" spans="1:15" s="6" customFormat="1" ht="15">
      <c r="A1149"/>
      <c r="B1149"/>
      <c r="C1149"/>
      <c r="D1149"/>
      <c r="E1149"/>
      <c r="F1149"/>
      <c r="G1149"/>
      <c r="H1149"/>
      <c r="I1149"/>
      <c r="J1149"/>
      <c r="K1149"/>
      <c r="L1149"/>
      <c r="M1149"/>
      <c r="N1149"/>
      <c r="O1149"/>
    </row>
    <row r="1150" spans="1:15" s="6" customFormat="1" ht="15">
      <c r="A1150"/>
      <c r="B1150"/>
      <c r="C1150"/>
      <c r="D1150"/>
      <c r="E1150"/>
      <c r="F1150"/>
      <c r="G1150"/>
      <c r="H1150"/>
      <c r="I1150"/>
      <c r="J1150"/>
      <c r="K1150"/>
      <c r="L1150"/>
      <c r="M1150"/>
      <c r="N1150"/>
      <c r="O1150"/>
    </row>
    <row r="1151" spans="1:15" s="6" customFormat="1" ht="15">
      <c r="A1151"/>
      <c r="B1151"/>
      <c r="C1151"/>
      <c r="D1151"/>
      <c r="E1151"/>
      <c r="F1151"/>
      <c r="G1151"/>
      <c r="H1151"/>
      <c r="I1151"/>
      <c r="J1151"/>
      <c r="K1151"/>
      <c r="L1151"/>
      <c r="M1151"/>
      <c r="N1151"/>
      <c r="O1151"/>
    </row>
    <row r="1152" spans="1:15" s="6" customFormat="1" ht="15">
      <c r="A1152"/>
      <c r="B1152"/>
      <c r="C1152"/>
      <c r="D1152"/>
      <c r="E1152"/>
      <c r="F1152"/>
      <c r="G1152"/>
      <c r="H1152"/>
      <c r="I1152"/>
      <c r="J1152"/>
      <c r="K1152"/>
      <c r="L1152"/>
      <c r="M1152"/>
      <c r="N1152"/>
      <c r="O1152"/>
    </row>
    <row r="1153" spans="1:15" s="6" customFormat="1" ht="15">
      <c r="A1153"/>
      <c r="B1153"/>
      <c r="C1153"/>
      <c r="D1153"/>
      <c r="E1153"/>
      <c r="F1153"/>
      <c r="G1153"/>
      <c r="H1153"/>
      <c r="I1153"/>
      <c r="J1153"/>
      <c r="K1153"/>
      <c r="L1153"/>
      <c r="M1153"/>
      <c r="N1153"/>
      <c r="O1153"/>
    </row>
    <row r="1154" spans="1:15" s="6" customFormat="1" ht="15">
      <c r="A1154"/>
      <c r="B1154"/>
      <c r="C1154"/>
      <c r="D1154"/>
      <c r="E1154"/>
      <c r="F1154"/>
      <c r="G1154"/>
      <c r="H1154"/>
      <c r="I1154"/>
      <c r="J1154"/>
      <c r="K1154"/>
      <c r="L1154"/>
      <c r="M1154"/>
      <c r="N1154"/>
      <c r="O1154"/>
    </row>
    <row r="1155" spans="1:15" s="6" customFormat="1" ht="15">
      <c r="A1155"/>
      <c r="B1155"/>
      <c r="C1155"/>
      <c r="D1155"/>
      <c r="E1155"/>
      <c r="F1155"/>
      <c r="G1155"/>
      <c r="H1155"/>
      <c r="I1155"/>
      <c r="J1155"/>
      <c r="K1155"/>
      <c r="L1155"/>
      <c r="M1155"/>
      <c r="N1155"/>
      <c r="O1155"/>
    </row>
    <row r="1156" spans="1:15" s="6" customFormat="1" ht="15">
      <c r="A1156"/>
      <c r="B1156"/>
      <c r="C1156"/>
      <c r="D1156"/>
      <c r="E1156"/>
      <c r="F1156"/>
      <c r="G1156"/>
      <c r="H1156"/>
      <c r="I1156"/>
      <c r="J1156"/>
      <c r="K1156"/>
      <c r="L1156"/>
      <c r="M1156"/>
      <c r="N1156"/>
      <c r="O1156"/>
    </row>
    <row r="1157" spans="1:15" s="6" customFormat="1" ht="15">
      <c r="A1157"/>
      <c r="B1157"/>
      <c r="C1157"/>
      <c r="D1157"/>
      <c r="E1157"/>
      <c r="F1157"/>
      <c r="G1157"/>
      <c r="H1157"/>
      <c r="I1157"/>
      <c r="J1157"/>
      <c r="K1157"/>
      <c r="L1157"/>
      <c r="M1157"/>
      <c r="N1157"/>
      <c r="O1157"/>
    </row>
    <row r="1158" spans="1:15" s="6" customFormat="1" ht="15">
      <c r="A1158"/>
      <c r="B1158"/>
      <c r="C1158"/>
      <c r="D1158"/>
      <c r="E1158"/>
      <c r="F1158"/>
      <c r="G1158"/>
      <c r="H1158"/>
      <c r="I1158"/>
      <c r="J1158"/>
      <c r="K1158"/>
      <c r="L1158"/>
      <c r="M1158"/>
      <c r="N1158"/>
      <c r="O1158"/>
    </row>
    <row r="1159" spans="1:15" s="6" customFormat="1" ht="15">
      <c r="A1159"/>
      <c r="B1159"/>
      <c r="C1159"/>
      <c r="D1159"/>
      <c r="E1159"/>
      <c r="F1159"/>
      <c r="G1159"/>
      <c r="H1159"/>
      <c r="I1159"/>
      <c r="J1159"/>
      <c r="K1159"/>
      <c r="L1159"/>
      <c r="M1159"/>
      <c r="N1159"/>
      <c r="O1159"/>
    </row>
    <row r="1160" spans="1:15" s="6" customFormat="1" ht="15">
      <c r="A1160"/>
      <c r="B1160"/>
      <c r="C1160"/>
      <c r="D1160"/>
      <c r="E1160"/>
      <c r="F1160"/>
      <c r="G1160"/>
      <c r="H1160"/>
      <c r="I1160"/>
      <c r="J1160"/>
      <c r="K1160"/>
      <c r="L1160"/>
      <c r="M1160"/>
      <c r="N1160"/>
      <c r="O1160"/>
    </row>
    <row r="1161" spans="1:15" s="6" customFormat="1" ht="15">
      <c r="A1161"/>
      <c r="B1161"/>
      <c r="C1161"/>
      <c r="D1161"/>
      <c r="E1161"/>
      <c r="F1161"/>
      <c r="G1161"/>
      <c r="H1161"/>
      <c r="I1161"/>
      <c r="J1161"/>
      <c r="K1161"/>
      <c r="L1161"/>
      <c r="M1161"/>
      <c r="N1161"/>
      <c r="O1161"/>
    </row>
    <row r="1162" spans="1:15" s="6" customFormat="1" ht="15">
      <c r="A1162"/>
      <c r="B1162"/>
      <c r="C1162"/>
      <c r="D1162"/>
      <c r="E1162"/>
      <c r="F1162"/>
      <c r="G1162"/>
      <c r="H1162"/>
      <c r="I1162"/>
      <c r="J1162"/>
      <c r="K1162"/>
      <c r="L1162"/>
      <c r="M1162"/>
      <c r="N1162"/>
      <c r="O1162"/>
    </row>
    <row r="1163" spans="1:15" s="6" customFormat="1" ht="15">
      <c r="A1163"/>
      <c r="B1163"/>
      <c r="C1163"/>
      <c r="D1163"/>
      <c r="E1163"/>
      <c r="F1163"/>
      <c r="G1163"/>
      <c r="H1163"/>
      <c r="I1163"/>
      <c r="J1163"/>
      <c r="K1163"/>
      <c r="L1163"/>
      <c r="M1163"/>
      <c r="N1163"/>
      <c r="O1163"/>
    </row>
    <row r="1164" spans="1:15" s="6" customFormat="1" ht="15">
      <c r="A1164"/>
      <c r="B1164"/>
      <c r="C1164"/>
      <c r="D1164"/>
      <c r="E1164"/>
      <c r="F1164"/>
      <c r="G1164"/>
      <c r="H1164"/>
      <c r="I1164"/>
      <c r="J1164"/>
      <c r="K1164"/>
      <c r="L1164"/>
      <c r="M1164"/>
      <c r="N1164"/>
      <c r="O1164"/>
    </row>
    <row r="1165" spans="1:15" s="6" customFormat="1" ht="15">
      <c r="A1165"/>
      <c r="B1165"/>
      <c r="C1165"/>
      <c r="D1165"/>
      <c r="E1165"/>
      <c r="F1165"/>
      <c r="G1165"/>
      <c r="H1165"/>
      <c r="I1165"/>
      <c r="J1165"/>
      <c r="K1165"/>
      <c r="L1165"/>
      <c r="M1165"/>
      <c r="N1165"/>
      <c r="O1165"/>
    </row>
    <row r="1166" spans="1:15" s="6" customFormat="1" ht="15">
      <c r="A1166"/>
      <c r="B1166"/>
      <c r="C1166"/>
      <c r="D1166"/>
      <c r="E1166"/>
      <c r="F1166"/>
      <c r="G1166"/>
      <c r="H1166"/>
      <c r="I1166"/>
      <c r="J1166"/>
      <c r="K1166"/>
      <c r="L1166"/>
      <c r="M1166"/>
      <c r="N1166"/>
      <c r="O1166"/>
    </row>
    <row r="1167" spans="1:15" s="6" customFormat="1" ht="15">
      <c r="A1167"/>
      <c r="B1167"/>
      <c r="C1167"/>
      <c r="D1167"/>
      <c r="E1167"/>
      <c r="F1167"/>
      <c r="G1167"/>
      <c r="H1167"/>
      <c r="I1167"/>
      <c r="J1167"/>
      <c r="K1167"/>
      <c r="L1167"/>
      <c r="M1167"/>
      <c r="N1167"/>
      <c r="O1167"/>
    </row>
    <row r="1168" spans="1:15" s="6" customFormat="1" ht="15">
      <c r="A1168"/>
      <c r="B1168"/>
      <c r="C1168"/>
      <c r="D1168"/>
      <c r="E1168"/>
      <c r="F1168"/>
      <c r="G1168"/>
      <c r="H1168"/>
      <c r="I1168"/>
      <c r="J1168"/>
      <c r="K1168"/>
      <c r="L1168"/>
      <c r="M1168"/>
      <c r="N1168"/>
      <c r="O1168"/>
    </row>
    <row r="1169" spans="1:15" s="6" customFormat="1" ht="15">
      <c r="A1169"/>
      <c r="B1169"/>
      <c r="C1169"/>
      <c r="D1169"/>
      <c r="E1169"/>
      <c r="F1169"/>
      <c r="G1169"/>
      <c r="H1169"/>
      <c r="I1169"/>
      <c r="J1169"/>
      <c r="K1169"/>
      <c r="L1169"/>
      <c r="M1169"/>
      <c r="N1169"/>
      <c r="O1169"/>
    </row>
    <row r="1170" spans="1:15" s="6" customFormat="1" ht="15">
      <c r="A1170"/>
      <c r="B1170"/>
      <c r="C1170"/>
      <c r="D1170"/>
      <c r="E1170"/>
      <c r="F1170"/>
      <c r="G1170"/>
      <c r="H1170"/>
      <c r="I1170"/>
      <c r="J1170"/>
      <c r="K1170"/>
      <c r="L1170"/>
      <c r="M1170"/>
      <c r="N1170"/>
      <c r="O1170"/>
    </row>
    <row r="1171" spans="1:15" s="6" customFormat="1" ht="15">
      <c r="A1171"/>
      <c r="B1171"/>
      <c r="C1171"/>
      <c r="D1171"/>
      <c r="E1171"/>
      <c r="F1171"/>
      <c r="G1171"/>
      <c r="H1171"/>
      <c r="I1171"/>
      <c r="J1171"/>
      <c r="K1171"/>
      <c r="L1171"/>
      <c r="M1171"/>
      <c r="N1171"/>
      <c r="O1171"/>
    </row>
    <row r="1172" spans="1:15" s="6" customFormat="1" ht="15">
      <c r="A1172"/>
      <c r="B1172"/>
      <c r="C1172"/>
      <c r="D1172"/>
      <c r="E1172"/>
      <c r="F1172"/>
      <c r="G1172"/>
      <c r="H1172"/>
      <c r="I1172"/>
      <c r="J1172"/>
      <c r="K1172"/>
      <c r="L1172"/>
      <c r="M1172"/>
      <c r="N1172"/>
      <c r="O1172"/>
    </row>
    <row r="1173" spans="1:15" s="6" customFormat="1" ht="15">
      <c r="A1173"/>
      <c r="B1173"/>
      <c r="C1173"/>
      <c r="D1173"/>
      <c r="E1173"/>
      <c r="F1173"/>
      <c r="G1173"/>
      <c r="H1173"/>
      <c r="I1173"/>
      <c r="J1173"/>
      <c r="K1173"/>
      <c r="L1173"/>
      <c r="M1173"/>
      <c r="N1173"/>
      <c r="O1173"/>
    </row>
    <row r="1174" spans="1:15" s="6" customFormat="1" ht="15">
      <c r="A1174"/>
      <c r="B1174"/>
      <c r="C1174"/>
      <c r="D1174"/>
      <c r="E1174"/>
      <c r="F1174"/>
      <c r="G1174"/>
      <c r="H1174"/>
      <c r="I1174"/>
      <c r="J1174"/>
      <c r="K1174"/>
      <c r="L1174"/>
      <c r="M1174"/>
      <c r="N1174"/>
      <c r="O1174"/>
    </row>
    <row r="1175" spans="1:15" s="6" customFormat="1" ht="15">
      <c r="A1175"/>
      <c r="B1175"/>
      <c r="C1175"/>
      <c r="D1175"/>
      <c r="E1175"/>
      <c r="F1175"/>
      <c r="G1175"/>
      <c r="H1175"/>
      <c r="I1175"/>
      <c r="J1175"/>
      <c r="K1175"/>
      <c r="L1175"/>
      <c r="M1175"/>
      <c r="N1175"/>
      <c r="O1175"/>
    </row>
    <row r="1176" spans="1:15" s="6" customFormat="1" ht="15">
      <c r="A1176"/>
      <c r="B1176"/>
      <c r="C1176"/>
      <c r="D1176"/>
      <c r="E1176"/>
      <c r="F1176"/>
      <c r="G1176"/>
      <c r="H1176"/>
      <c r="I1176"/>
      <c r="J1176"/>
      <c r="K1176"/>
      <c r="L1176"/>
      <c r="M1176"/>
      <c r="N1176"/>
      <c r="O1176"/>
    </row>
    <row r="1177" spans="1:15" s="6" customFormat="1" ht="15">
      <c r="A1177"/>
      <c r="B1177"/>
      <c r="C1177"/>
      <c r="D1177"/>
      <c r="E1177"/>
      <c r="F1177"/>
      <c r="G1177"/>
      <c r="H1177"/>
      <c r="I1177"/>
      <c r="J1177"/>
      <c r="K1177"/>
      <c r="L1177"/>
      <c r="M1177"/>
      <c r="N1177"/>
      <c r="O1177"/>
    </row>
    <row r="1178" spans="1:15" s="6" customFormat="1" ht="15">
      <c r="A1178"/>
      <c r="B1178"/>
      <c r="C1178"/>
      <c r="D1178"/>
      <c r="E1178"/>
      <c r="F1178"/>
      <c r="G1178"/>
      <c r="H1178"/>
      <c r="I1178"/>
      <c r="J1178"/>
      <c r="K1178"/>
      <c r="L1178"/>
      <c r="M1178"/>
      <c r="N1178"/>
      <c r="O1178"/>
    </row>
    <row r="1179" spans="1:15" s="6" customFormat="1" ht="15">
      <c r="A1179"/>
      <c r="B1179"/>
      <c r="C1179"/>
      <c r="D1179"/>
      <c r="E1179"/>
      <c r="F1179"/>
      <c r="G1179"/>
      <c r="H1179"/>
      <c r="I1179"/>
      <c r="J1179"/>
      <c r="K1179"/>
      <c r="L1179"/>
      <c r="M1179"/>
      <c r="N1179"/>
      <c r="O1179"/>
    </row>
    <row r="1180" spans="1:15" s="6" customFormat="1" ht="15">
      <c r="A1180"/>
      <c r="B1180"/>
      <c r="C1180"/>
      <c r="D1180"/>
      <c r="E1180"/>
      <c r="F1180"/>
      <c r="G1180"/>
      <c r="H1180"/>
      <c r="I1180"/>
      <c r="J1180"/>
      <c r="K1180"/>
      <c r="L1180"/>
      <c r="M1180"/>
      <c r="N1180"/>
      <c r="O1180"/>
    </row>
    <row r="1181" spans="1:15" s="6" customFormat="1" ht="15">
      <c r="A1181"/>
      <c r="B1181"/>
      <c r="C1181"/>
      <c r="D1181"/>
      <c r="E1181"/>
      <c r="F1181"/>
      <c r="G1181"/>
      <c r="H1181"/>
      <c r="I1181"/>
      <c r="J1181"/>
      <c r="K1181"/>
      <c r="L1181"/>
      <c r="M1181"/>
      <c r="N1181"/>
      <c r="O1181"/>
    </row>
    <row r="1182" spans="1:15" s="6" customFormat="1" ht="15">
      <c r="A1182"/>
      <c r="B1182"/>
      <c r="C1182"/>
      <c r="D1182"/>
      <c r="E1182"/>
      <c r="F1182"/>
      <c r="G1182"/>
      <c r="H1182"/>
      <c r="I1182"/>
      <c r="J1182"/>
      <c r="K1182"/>
      <c r="L1182"/>
      <c r="M1182"/>
      <c r="N1182"/>
      <c r="O1182"/>
    </row>
    <row r="1183" spans="1:15" s="6" customFormat="1" ht="15">
      <c r="A1183"/>
      <c r="B1183"/>
      <c r="C1183"/>
      <c r="D1183"/>
      <c r="E1183"/>
      <c r="F1183"/>
      <c r="G1183"/>
      <c r="H1183"/>
      <c r="I1183"/>
      <c r="J1183"/>
      <c r="K1183"/>
      <c r="L1183"/>
      <c r="M1183"/>
      <c r="N1183"/>
      <c r="O1183"/>
    </row>
    <row r="1184" spans="1:15" s="6" customFormat="1" ht="15">
      <c r="A1184"/>
      <c r="B1184"/>
      <c r="C1184"/>
      <c r="D1184"/>
      <c r="E1184"/>
      <c r="F1184"/>
      <c r="G1184"/>
      <c r="H1184"/>
      <c r="I1184"/>
      <c r="J1184"/>
      <c r="K1184"/>
      <c r="L1184"/>
      <c r="M1184"/>
      <c r="N1184"/>
      <c r="O1184"/>
    </row>
    <row r="1185" spans="1:15" s="6" customFormat="1" ht="15">
      <c r="A1185"/>
      <c r="B1185"/>
      <c r="C1185"/>
      <c r="D1185"/>
      <c r="E1185"/>
      <c r="F1185"/>
      <c r="G1185"/>
      <c r="H1185"/>
      <c r="I1185"/>
      <c r="J1185"/>
      <c r="K1185"/>
      <c r="L1185"/>
      <c r="M1185"/>
      <c r="N1185"/>
      <c r="O1185"/>
    </row>
    <row r="1186" spans="1:15" s="6" customFormat="1" ht="15">
      <c r="A1186"/>
      <c r="B1186"/>
      <c r="C1186"/>
      <c r="D1186"/>
      <c r="E1186"/>
      <c r="F1186"/>
      <c r="G1186"/>
      <c r="H1186"/>
      <c r="I1186"/>
      <c r="J1186"/>
      <c r="K1186"/>
      <c r="L1186"/>
      <c r="M1186"/>
      <c r="N1186"/>
      <c r="O1186"/>
    </row>
    <row r="1187" spans="1:15" s="6" customFormat="1" ht="15">
      <c r="A1187"/>
      <c r="B1187"/>
      <c r="C1187"/>
      <c r="D1187"/>
      <c r="E1187"/>
      <c r="F1187"/>
      <c r="G1187"/>
      <c r="H1187"/>
      <c r="I1187"/>
      <c r="J1187"/>
      <c r="K1187"/>
      <c r="L1187"/>
      <c r="M1187"/>
      <c r="N1187"/>
      <c r="O1187"/>
    </row>
    <row r="1188" spans="1:15" s="6" customFormat="1" ht="15">
      <c r="A1188"/>
      <c r="B1188"/>
      <c r="C1188"/>
      <c r="D1188"/>
      <c r="E1188"/>
      <c r="F1188"/>
      <c r="G1188"/>
      <c r="H1188"/>
      <c r="I1188"/>
      <c r="J1188"/>
      <c r="K1188"/>
      <c r="L1188"/>
      <c r="M1188"/>
      <c r="N1188"/>
      <c r="O1188"/>
    </row>
    <row r="1189" spans="1:15" s="6" customFormat="1" ht="15">
      <c r="A1189"/>
      <c r="B1189"/>
      <c r="C1189"/>
      <c r="D1189"/>
      <c r="E1189"/>
      <c r="F1189"/>
      <c r="G1189"/>
      <c r="H1189"/>
      <c r="I1189"/>
      <c r="J1189"/>
      <c r="K1189"/>
      <c r="L1189"/>
      <c r="M1189"/>
      <c r="N1189"/>
      <c r="O1189"/>
    </row>
    <row r="1190" spans="1:15" s="6" customFormat="1" ht="15">
      <c r="A1190"/>
      <c r="B1190"/>
      <c r="C1190"/>
      <c r="D1190"/>
      <c r="E1190"/>
      <c r="F1190"/>
      <c r="G1190"/>
      <c r="H1190"/>
      <c r="I1190"/>
      <c r="J1190"/>
      <c r="K1190"/>
      <c r="L1190"/>
      <c r="M1190"/>
      <c r="N1190"/>
      <c r="O1190"/>
    </row>
    <row r="1191" spans="1:15" s="6" customFormat="1" ht="15">
      <c r="A1191"/>
      <c r="B1191"/>
      <c r="C1191"/>
      <c r="D1191"/>
      <c r="E1191"/>
      <c r="F1191"/>
      <c r="G1191"/>
      <c r="H1191"/>
      <c r="I1191"/>
      <c r="J1191"/>
      <c r="K1191"/>
      <c r="L1191"/>
      <c r="M1191"/>
      <c r="N1191"/>
      <c r="O1191"/>
    </row>
    <row r="1192" spans="1:15" s="6" customFormat="1" ht="15">
      <c r="A1192"/>
      <c r="B1192"/>
      <c r="C1192"/>
      <c r="D1192"/>
      <c r="E1192"/>
      <c r="F1192"/>
      <c r="G1192"/>
      <c r="H1192"/>
      <c r="I1192"/>
      <c r="J1192"/>
      <c r="K1192"/>
      <c r="L1192"/>
      <c r="M1192"/>
      <c r="N1192"/>
      <c r="O1192"/>
    </row>
    <row r="1193" spans="1:15" s="6" customFormat="1" ht="15">
      <c r="A1193"/>
      <c r="B1193"/>
      <c r="C1193"/>
      <c r="D1193"/>
      <c r="E1193"/>
      <c r="F1193"/>
      <c r="G1193"/>
      <c r="H1193"/>
      <c r="I1193"/>
      <c r="J1193"/>
      <c r="K1193"/>
      <c r="L1193"/>
      <c r="M1193"/>
      <c r="N1193"/>
      <c r="O1193"/>
    </row>
    <row r="1194" spans="1:15" s="6" customFormat="1" ht="1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  <c r="N1194"/>
      <c r="O1194"/>
    </row>
    <row r="1195" spans="1:15" s="6" customFormat="1" ht="1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  <c r="N1195"/>
      <c r="O1195"/>
    </row>
    <row r="1196" spans="1:15" s="6" customFormat="1" ht="15">
      <c r="A1196"/>
      <c r="B1196"/>
      <c r="C1196"/>
      <c r="D1196"/>
      <c r="E1196"/>
      <c r="F1196"/>
      <c r="G1196"/>
      <c r="H1196"/>
      <c r="I1196"/>
      <c r="J1196"/>
      <c r="K1196"/>
      <c r="L1196"/>
      <c r="M1196"/>
      <c r="N1196"/>
      <c r="O1196"/>
    </row>
    <row r="1197" spans="1:15" s="6" customFormat="1" ht="15">
      <c r="A1197"/>
      <c r="B1197"/>
      <c r="C1197"/>
      <c r="D1197"/>
      <c r="E1197"/>
      <c r="F1197"/>
      <c r="G1197"/>
      <c r="H1197"/>
      <c r="I1197"/>
      <c r="J1197"/>
      <c r="K1197"/>
      <c r="L1197"/>
      <c r="M1197"/>
      <c r="N1197"/>
      <c r="O1197"/>
    </row>
    <row r="1198" spans="1:15" s="6" customFormat="1" ht="15">
      <c r="A1198"/>
      <c r="B1198"/>
      <c r="C1198"/>
      <c r="D1198"/>
      <c r="E1198"/>
      <c r="F1198"/>
      <c r="G1198"/>
      <c r="H1198"/>
      <c r="I1198"/>
      <c r="J1198"/>
      <c r="K1198"/>
      <c r="L1198"/>
      <c r="M1198"/>
      <c r="N1198"/>
      <c r="O1198"/>
    </row>
    <row r="1199" spans="1:15" s="6" customFormat="1" ht="15">
      <c r="A1199"/>
      <c r="B1199"/>
      <c r="C1199"/>
      <c r="D1199"/>
      <c r="E1199"/>
      <c r="F1199"/>
      <c r="G1199"/>
      <c r="H1199"/>
      <c r="I1199"/>
      <c r="J1199"/>
      <c r="K1199"/>
      <c r="L1199"/>
      <c r="M1199"/>
      <c r="N1199"/>
      <c r="O1199"/>
    </row>
    <row r="1200" spans="1:15" s="6" customFormat="1" ht="15">
      <c r="A1200"/>
      <c r="B1200"/>
      <c r="C1200"/>
      <c r="D1200"/>
      <c r="E1200"/>
      <c r="F1200"/>
      <c r="G1200"/>
      <c r="H1200"/>
      <c r="I1200"/>
      <c r="J1200"/>
      <c r="K1200"/>
      <c r="L1200"/>
      <c r="M1200"/>
      <c r="N1200"/>
      <c r="O1200"/>
    </row>
    <row r="1201" spans="1:15" s="6" customFormat="1" ht="15">
      <c r="A1201"/>
      <c r="B1201"/>
      <c r="C1201"/>
      <c r="D1201"/>
      <c r="E1201"/>
      <c r="F1201"/>
      <c r="G1201"/>
      <c r="H1201"/>
      <c r="I1201"/>
      <c r="J1201"/>
      <c r="K1201"/>
      <c r="L1201"/>
      <c r="M1201"/>
      <c r="N1201"/>
      <c r="O1201"/>
    </row>
    <row r="1202" spans="1:15" s="6" customFormat="1" ht="15">
      <c r="A1202"/>
      <c r="B1202"/>
      <c r="C1202"/>
      <c r="D1202"/>
      <c r="E1202"/>
      <c r="F1202"/>
      <c r="G1202"/>
      <c r="H1202"/>
      <c r="I1202"/>
      <c r="J1202"/>
      <c r="K1202"/>
      <c r="L1202"/>
      <c r="M1202"/>
      <c r="N1202"/>
      <c r="O1202"/>
    </row>
    <row r="1203" spans="1:15" s="6" customFormat="1" ht="15">
      <c r="A1203"/>
      <c r="B1203"/>
      <c r="C1203"/>
      <c r="D1203"/>
      <c r="E1203"/>
      <c r="F1203"/>
      <c r="G1203"/>
      <c r="H1203"/>
      <c r="I1203"/>
      <c r="J1203"/>
      <c r="K1203"/>
      <c r="L1203"/>
      <c r="M1203"/>
      <c r="N1203"/>
      <c r="O1203"/>
    </row>
    <row r="1204" spans="1:15" s="6" customFormat="1" ht="15">
      <c r="A1204"/>
      <c r="B1204"/>
      <c r="C1204"/>
      <c r="D1204"/>
      <c r="E1204"/>
      <c r="F1204"/>
      <c r="G1204"/>
      <c r="H1204"/>
      <c r="I1204"/>
      <c r="J1204"/>
      <c r="K1204"/>
      <c r="L1204"/>
      <c r="M1204"/>
      <c r="N1204"/>
      <c r="O1204"/>
    </row>
    <row r="1205" spans="1:15" s="6" customFormat="1" ht="15">
      <c r="A1205"/>
      <c r="B1205"/>
      <c r="C1205"/>
      <c r="D1205"/>
      <c r="E1205"/>
      <c r="F1205"/>
      <c r="G1205"/>
      <c r="H1205"/>
      <c r="I1205"/>
      <c r="J1205"/>
      <c r="K1205"/>
      <c r="L1205"/>
      <c r="M1205"/>
      <c r="N1205"/>
      <c r="O1205"/>
    </row>
    <row r="1206" spans="1:15" s="6" customFormat="1" ht="15">
      <c r="A1206"/>
      <c r="B1206"/>
      <c r="C1206"/>
      <c r="D1206"/>
      <c r="E1206"/>
      <c r="F1206"/>
      <c r="G1206"/>
      <c r="H1206"/>
      <c r="I1206"/>
      <c r="J1206"/>
      <c r="K1206"/>
      <c r="L1206"/>
      <c r="M1206"/>
      <c r="N1206"/>
      <c r="O1206"/>
    </row>
    <row r="1207" spans="1:15" s="6" customFormat="1" ht="15">
      <c r="A1207"/>
      <c r="B1207"/>
      <c r="C1207"/>
      <c r="D1207"/>
      <c r="E1207"/>
      <c r="F1207"/>
      <c r="G1207"/>
      <c r="H1207"/>
      <c r="I1207"/>
      <c r="J1207"/>
      <c r="K1207"/>
      <c r="L1207"/>
      <c r="M1207"/>
      <c r="N1207"/>
      <c r="O1207"/>
    </row>
    <row r="1208" spans="1:15" s="6" customFormat="1" ht="15">
      <c r="A1208"/>
      <c r="B1208"/>
      <c r="C1208"/>
      <c r="D1208"/>
      <c r="E1208"/>
      <c r="F1208"/>
      <c r="G1208"/>
      <c r="H1208"/>
      <c r="I1208"/>
      <c r="J1208"/>
      <c r="K1208"/>
      <c r="L1208"/>
      <c r="M1208"/>
      <c r="N1208"/>
      <c r="O1208"/>
    </row>
    <row r="1209" spans="1:15" s="6" customFormat="1" ht="15">
      <c r="A1209"/>
      <c r="B1209"/>
      <c r="C1209"/>
      <c r="D1209"/>
      <c r="E1209"/>
      <c r="F1209"/>
      <c r="G1209"/>
      <c r="H1209"/>
      <c r="I1209"/>
      <c r="J1209"/>
      <c r="K1209"/>
      <c r="L1209"/>
      <c r="M1209"/>
      <c r="N1209"/>
      <c r="O1209"/>
    </row>
    <row r="1210" spans="1:15" s="6" customFormat="1" ht="15">
      <c r="A1210"/>
      <c r="B1210"/>
      <c r="C1210"/>
      <c r="D1210"/>
      <c r="E1210"/>
      <c r="F1210"/>
      <c r="G1210"/>
      <c r="H1210"/>
      <c r="I1210"/>
      <c r="J1210"/>
      <c r="K1210"/>
      <c r="L1210"/>
      <c r="M1210"/>
      <c r="N1210"/>
      <c r="O1210"/>
    </row>
    <row r="1211" spans="1:15" s="6" customFormat="1" ht="15">
      <c r="A1211"/>
      <c r="B1211"/>
      <c r="C1211"/>
      <c r="D1211"/>
      <c r="E1211"/>
      <c r="F1211"/>
      <c r="G1211"/>
      <c r="H1211"/>
      <c r="I1211"/>
      <c r="J1211"/>
      <c r="K1211"/>
      <c r="L1211"/>
      <c r="M1211"/>
      <c r="N1211"/>
      <c r="O1211"/>
    </row>
    <row r="1212" spans="1:15" s="6" customFormat="1" ht="15">
      <c r="A1212"/>
      <c r="B1212"/>
      <c r="C1212"/>
      <c r="D1212"/>
      <c r="E1212"/>
      <c r="F1212"/>
      <c r="G1212"/>
      <c r="H1212"/>
      <c r="I1212"/>
      <c r="J1212"/>
      <c r="K1212"/>
      <c r="L1212"/>
      <c r="M1212"/>
      <c r="N1212"/>
      <c r="O1212"/>
    </row>
    <row r="1213" spans="1:15" s="6" customFormat="1" ht="15">
      <c r="A1213"/>
      <c r="B1213"/>
      <c r="C1213"/>
      <c r="D1213"/>
      <c r="E1213"/>
      <c r="F1213"/>
      <c r="G1213"/>
      <c r="H1213"/>
      <c r="I1213"/>
      <c r="J1213"/>
      <c r="K1213"/>
      <c r="L1213"/>
      <c r="M1213"/>
      <c r="N1213"/>
      <c r="O1213"/>
    </row>
    <row r="1214" spans="1:15" s="6" customFormat="1" ht="15">
      <c r="A1214"/>
      <c r="B1214"/>
      <c r="C1214"/>
      <c r="D1214"/>
      <c r="E1214"/>
      <c r="F1214"/>
      <c r="G1214"/>
      <c r="H1214"/>
      <c r="I1214"/>
      <c r="J1214"/>
      <c r="K1214"/>
      <c r="L1214"/>
      <c r="M1214"/>
      <c r="N1214"/>
      <c r="O1214"/>
    </row>
    <row r="1215" spans="1:15" s="6" customFormat="1" ht="15">
      <c r="A1215"/>
      <c r="B1215"/>
      <c r="C1215"/>
      <c r="D1215"/>
      <c r="E1215"/>
      <c r="F1215"/>
      <c r="G1215"/>
      <c r="H1215"/>
      <c r="I1215"/>
      <c r="J1215"/>
      <c r="K1215"/>
      <c r="L1215"/>
      <c r="M1215"/>
      <c r="N1215"/>
      <c r="O1215"/>
    </row>
    <row r="1216" spans="1:15" s="6" customFormat="1" ht="15">
      <c r="A1216"/>
      <c r="B1216"/>
      <c r="C1216"/>
      <c r="D1216"/>
      <c r="E1216"/>
      <c r="F1216"/>
      <c r="G1216"/>
      <c r="H1216"/>
      <c r="I1216"/>
      <c r="J1216"/>
      <c r="K1216"/>
      <c r="L1216"/>
      <c r="M1216"/>
      <c r="N1216"/>
      <c r="O1216"/>
    </row>
    <row r="1217" spans="1:15" s="6" customFormat="1" ht="15">
      <c r="A1217"/>
      <c r="B1217"/>
      <c r="C1217"/>
      <c r="D1217"/>
      <c r="E1217"/>
      <c r="F1217"/>
      <c r="G1217"/>
      <c r="H1217"/>
      <c r="I1217"/>
      <c r="J1217"/>
      <c r="K1217"/>
      <c r="L1217"/>
      <c r="M1217"/>
      <c r="N1217"/>
      <c r="O1217"/>
    </row>
    <row r="1218" spans="1:15" s="6" customFormat="1" ht="15">
      <c r="A1218"/>
      <c r="B1218"/>
      <c r="C1218"/>
      <c r="D1218"/>
      <c r="E1218"/>
      <c r="F1218"/>
      <c r="G1218"/>
      <c r="H1218"/>
      <c r="I1218"/>
      <c r="J1218"/>
      <c r="K1218"/>
      <c r="L1218"/>
      <c r="M1218"/>
      <c r="N1218"/>
      <c r="O1218"/>
    </row>
    <row r="1219" spans="1:15" s="6" customFormat="1" ht="15">
      <c r="A1219"/>
      <c r="B1219"/>
      <c r="C1219"/>
      <c r="D1219"/>
      <c r="E1219"/>
      <c r="F1219"/>
      <c r="G1219"/>
      <c r="H1219"/>
      <c r="I1219"/>
      <c r="J1219"/>
      <c r="K1219"/>
      <c r="L1219"/>
      <c r="M1219"/>
      <c r="N1219"/>
      <c r="O1219"/>
    </row>
    <row r="1220" spans="1:15" s="6" customFormat="1" ht="15">
      <c r="A1220"/>
      <c r="B1220"/>
      <c r="C1220"/>
      <c r="D1220"/>
      <c r="E1220"/>
      <c r="F1220"/>
      <c r="G1220"/>
      <c r="H1220"/>
      <c r="I1220"/>
      <c r="J1220"/>
      <c r="K1220"/>
      <c r="L1220"/>
      <c r="M1220"/>
      <c r="N1220"/>
      <c r="O1220"/>
    </row>
    <row r="1221" spans="1:15" s="6" customFormat="1" ht="15">
      <c r="A1221"/>
      <c r="B1221"/>
      <c r="C1221"/>
      <c r="D1221"/>
      <c r="E1221"/>
      <c r="F1221"/>
      <c r="G1221"/>
      <c r="H1221"/>
      <c r="I1221"/>
      <c r="J1221"/>
      <c r="K1221"/>
      <c r="L1221"/>
      <c r="M1221"/>
      <c r="N1221"/>
      <c r="O1221"/>
    </row>
    <row r="1222" spans="1:15" s="6" customFormat="1" ht="15">
      <c r="A1222"/>
      <c r="B1222"/>
      <c r="C1222"/>
      <c r="D1222"/>
      <c r="E1222"/>
      <c r="F1222"/>
      <c r="G1222"/>
      <c r="H1222"/>
      <c r="I1222"/>
      <c r="J1222"/>
      <c r="K1222"/>
      <c r="L1222"/>
      <c r="M1222"/>
      <c r="N1222"/>
      <c r="O1222"/>
    </row>
    <row r="1223" spans="1:15" s="6" customFormat="1" ht="15">
      <c r="A1223"/>
      <c r="B1223"/>
      <c r="C1223"/>
      <c r="D1223"/>
      <c r="E1223"/>
      <c r="F1223"/>
      <c r="G1223"/>
      <c r="H1223"/>
      <c r="I1223"/>
      <c r="J1223"/>
      <c r="K1223"/>
      <c r="L1223"/>
      <c r="M1223"/>
      <c r="N1223"/>
      <c r="O1223"/>
    </row>
    <row r="1224" spans="1:15" s="6" customFormat="1" ht="15">
      <c r="A1224"/>
      <c r="B1224"/>
      <c r="C1224"/>
      <c r="D1224"/>
      <c r="E1224"/>
      <c r="F1224"/>
      <c r="G1224"/>
      <c r="H1224"/>
      <c r="I1224"/>
      <c r="J1224"/>
      <c r="K1224"/>
      <c r="L1224"/>
      <c r="M1224"/>
      <c r="N1224"/>
      <c r="O1224"/>
    </row>
    <row r="1225" spans="1:15" s="6" customFormat="1" ht="15">
      <c r="A1225"/>
      <c r="B1225"/>
      <c r="C1225"/>
      <c r="D1225"/>
      <c r="E1225"/>
      <c r="F1225"/>
      <c r="G1225"/>
      <c r="H1225"/>
      <c r="I1225"/>
      <c r="J1225"/>
      <c r="K1225"/>
      <c r="L1225"/>
      <c r="M1225"/>
      <c r="N1225"/>
      <c r="O1225"/>
    </row>
    <row r="1226" spans="1:15" s="6" customFormat="1" ht="15">
      <c r="A1226"/>
      <c r="B1226"/>
      <c r="C1226"/>
      <c r="D1226"/>
      <c r="E1226"/>
      <c r="F1226"/>
      <c r="G1226"/>
      <c r="H1226"/>
      <c r="I1226"/>
      <c r="J1226"/>
      <c r="K1226"/>
      <c r="L1226"/>
      <c r="M1226"/>
      <c r="N1226"/>
      <c r="O1226"/>
    </row>
    <row r="1227" spans="1:15" s="6" customFormat="1" ht="15">
      <c r="A1227"/>
      <c r="B1227"/>
      <c r="C1227"/>
      <c r="D1227"/>
      <c r="E1227"/>
      <c r="F1227"/>
      <c r="G1227"/>
      <c r="H1227"/>
      <c r="I1227"/>
      <c r="J1227"/>
      <c r="K1227"/>
      <c r="L1227"/>
      <c r="M1227"/>
      <c r="N1227"/>
      <c r="O1227"/>
    </row>
    <row r="1228" spans="1:15" s="6" customFormat="1" ht="15">
      <c r="A1228"/>
      <c r="B1228"/>
      <c r="C1228"/>
      <c r="D1228"/>
      <c r="E1228"/>
      <c r="F1228"/>
      <c r="G1228"/>
      <c r="H1228"/>
      <c r="I1228"/>
      <c r="J1228"/>
      <c r="K1228"/>
      <c r="L1228"/>
      <c r="M1228"/>
      <c r="N1228"/>
      <c r="O1228"/>
    </row>
    <row r="1229" spans="1:15" s="6" customFormat="1" ht="15">
      <c r="A1229"/>
      <c r="B1229"/>
      <c r="C1229"/>
      <c r="D1229"/>
      <c r="E1229"/>
      <c r="F1229"/>
      <c r="G1229"/>
      <c r="H1229"/>
      <c r="I1229"/>
      <c r="J1229"/>
      <c r="K1229"/>
      <c r="L1229"/>
      <c r="M1229"/>
      <c r="N1229"/>
      <c r="O1229"/>
    </row>
    <row r="1230" spans="1:15" s="6" customFormat="1" ht="15">
      <c r="A1230"/>
      <c r="B1230"/>
      <c r="C1230"/>
      <c r="D1230"/>
      <c r="E1230"/>
      <c r="F1230"/>
      <c r="G1230"/>
      <c r="H1230"/>
      <c r="I1230"/>
      <c r="J1230"/>
      <c r="K1230"/>
      <c r="L1230"/>
      <c r="M1230"/>
      <c r="N1230"/>
      <c r="O1230"/>
    </row>
    <row r="1231" spans="1:15" s="6" customFormat="1" ht="15">
      <c r="A1231"/>
      <c r="B1231"/>
      <c r="C1231"/>
      <c r="D1231"/>
      <c r="E1231"/>
      <c r="F1231"/>
      <c r="G1231"/>
      <c r="H1231"/>
      <c r="I1231"/>
      <c r="J1231"/>
      <c r="K1231"/>
      <c r="L1231"/>
      <c r="M1231"/>
      <c r="N1231"/>
      <c r="O1231"/>
    </row>
    <row r="1232" spans="1:15" s="6" customFormat="1" ht="15">
      <c r="A1232"/>
      <c r="B1232"/>
      <c r="C1232"/>
      <c r="D1232"/>
      <c r="E1232"/>
      <c r="F1232"/>
      <c r="G1232"/>
      <c r="H1232"/>
      <c r="I1232"/>
      <c r="J1232"/>
      <c r="K1232"/>
      <c r="L1232"/>
      <c r="M1232"/>
      <c r="N1232"/>
      <c r="O1232"/>
    </row>
    <row r="1233" spans="1:15" s="6" customFormat="1" ht="15">
      <c r="A1233"/>
      <c r="B1233"/>
      <c r="C1233"/>
      <c r="D1233"/>
      <c r="E1233"/>
      <c r="F1233"/>
      <c r="G1233"/>
      <c r="H1233"/>
      <c r="I1233"/>
      <c r="J1233"/>
      <c r="K1233"/>
      <c r="L1233"/>
      <c r="M1233"/>
      <c r="N1233"/>
      <c r="O1233"/>
    </row>
    <row r="1234" spans="1:15" s="6" customFormat="1" ht="15">
      <c r="A1234"/>
      <c r="B1234"/>
      <c r="C1234"/>
      <c r="D1234"/>
      <c r="E1234"/>
      <c r="F1234"/>
      <c r="G1234"/>
      <c r="H1234"/>
      <c r="I1234"/>
      <c r="J1234"/>
      <c r="K1234"/>
      <c r="L1234"/>
      <c r="M1234"/>
      <c r="N1234"/>
      <c r="O1234"/>
    </row>
    <row r="1235" spans="1:15" s="6" customFormat="1" ht="15">
      <c r="A1235"/>
      <c r="B1235"/>
      <c r="C1235"/>
      <c r="D1235"/>
      <c r="E1235"/>
      <c r="F1235"/>
      <c r="G1235"/>
      <c r="H1235"/>
      <c r="I1235"/>
      <c r="J1235"/>
      <c r="K1235"/>
      <c r="L1235"/>
      <c r="M1235"/>
      <c r="N1235"/>
      <c r="O1235"/>
    </row>
    <row r="1236" spans="1:15" s="6" customFormat="1" ht="15">
      <c r="A1236"/>
      <c r="B1236"/>
      <c r="C1236"/>
      <c r="D1236"/>
      <c r="E1236"/>
      <c r="F1236"/>
      <c r="G1236"/>
      <c r="H1236"/>
      <c r="I1236"/>
      <c r="J1236"/>
      <c r="K1236"/>
      <c r="L1236"/>
      <c r="M1236"/>
      <c r="N1236"/>
      <c r="O1236"/>
    </row>
    <row r="1237" spans="1:15" s="6" customFormat="1" ht="15">
      <c r="A1237"/>
      <c r="B1237"/>
      <c r="C1237"/>
      <c r="D1237"/>
      <c r="E1237"/>
      <c r="F1237"/>
      <c r="G1237"/>
      <c r="H1237"/>
      <c r="I1237"/>
      <c r="J1237"/>
      <c r="K1237"/>
      <c r="L1237"/>
      <c r="M1237"/>
      <c r="N1237"/>
      <c r="O1237"/>
    </row>
    <row r="1238" spans="1:15" s="6" customFormat="1" ht="15">
      <c r="A1238"/>
      <c r="B1238"/>
      <c r="C1238"/>
      <c r="D1238"/>
      <c r="E1238"/>
      <c r="F1238"/>
      <c r="G1238"/>
      <c r="H1238"/>
      <c r="I1238"/>
      <c r="J1238"/>
      <c r="K1238"/>
      <c r="L1238"/>
      <c r="M1238"/>
      <c r="N1238"/>
      <c r="O1238"/>
    </row>
    <row r="1239" spans="1:15" s="6" customFormat="1" ht="15">
      <c r="A1239"/>
      <c r="B1239"/>
      <c r="C1239"/>
      <c r="D1239"/>
      <c r="E1239"/>
      <c r="F1239"/>
      <c r="G1239"/>
      <c r="H1239"/>
      <c r="I1239"/>
      <c r="J1239"/>
      <c r="K1239"/>
      <c r="L1239"/>
      <c r="M1239"/>
      <c r="N1239"/>
      <c r="O1239"/>
    </row>
    <row r="1240" spans="1:15" s="6" customFormat="1" ht="15">
      <c r="A1240"/>
      <c r="B1240"/>
      <c r="C1240"/>
      <c r="D1240"/>
      <c r="E1240"/>
      <c r="F1240"/>
      <c r="G1240"/>
      <c r="H1240"/>
      <c r="I1240"/>
      <c r="J1240"/>
      <c r="K1240"/>
      <c r="L1240"/>
      <c r="M1240"/>
      <c r="N1240"/>
      <c r="O1240"/>
    </row>
    <row r="1241" spans="1:15" s="6" customFormat="1" ht="15">
      <c r="A1241"/>
      <c r="B1241"/>
      <c r="C1241"/>
      <c r="D1241"/>
      <c r="E1241"/>
      <c r="F1241"/>
      <c r="G1241"/>
      <c r="H1241"/>
      <c r="I1241"/>
      <c r="J1241"/>
      <c r="K1241"/>
      <c r="L1241"/>
      <c r="M1241"/>
      <c r="N1241"/>
      <c r="O1241"/>
    </row>
    <row r="1242" spans="1:15" s="6" customFormat="1" ht="15">
      <c r="A1242"/>
      <c r="B1242"/>
      <c r="C1242"/>
      <c r="D1242"/>
      <c r="E1242"/>
      <c r="F1242"/>
      <c r="G1242"/>
      <c r="H1242"/>
      <c r="I1242"/>
      <c r="J1242"/>
      <c r="K1242"/>
      <c r="L1242"/>
      <c r="M1242"/>
      <c r="N1242"/>
      <c r="O1242"/>
    </row>
    <row r="1243" spans="1:15" s="6" customFormat="1" ht="15">
      <c r="A1243"/>
      <c r="B1243"/>
      <c r="C1243"/>
      <c r="D1243"/>
      <c r="E1243"/>
      <c r="F1243"/>
      <c r="G1243"/>
      <c r="H1243"/>
      <c r="I1243"/>
      <c r="J1243"/>
      <c r="K1243"/>
      <c r="L1243"/>
      <c r="M1243"/>
      <c r="N1243"/>
      <c r="O1243"/>
    </row>
    <row r="1244" spans="1:15" s="6" customFormat="1" ht="15">
      <c r="A1244"/>
      <c r="B1244"/>
      <c r="C1244"/>
      <c r="D1244"/>
      <c r="E1244"/>
      <c r="F1244"/>
      <c r="G1244"/>
      <c r="H1244"/>
      <c r="I1244"/>
      <c r="J1244"/>
      <c r="K1244"/>
      <c r="L1244"/>
      <c r="M1244"/>
      <c r="N1244"/>
      <c r="O1244"/>
    </row>
    <row r="1245" spans="1:15" s="6" customFormat="1" ht="15">
      <c r="A1245"/>
      <c r="B1245"/>
      <c r="C1245"/>
      <c r="D1245"/>
      <c r="E1245"/>
      <c r="F1245"/>
      <c r="G1245"/>
      <c r="H1245"/>
      <c r="I1245"/>
      <c r="J1245"/>
      <c r="K1245"/>
      <c r="L1245"/>
      <c r="M1245"/>
      <c r="N1245"/>
      <c r="O1245"/>
    </row>
    <row r="1246" spans="1:15" s="6" customFormat="1" ht="15">
      <c r="A1246"/>
      <c r="B1246"/>
      <c r="C1246"/>
      <c r="D1246"/>
      <c r="E1246"/>
      <c r="F1246"/>
      <c r="G1246"/>
      <c r="H1246"/>
      <c r="I1246"/>
      <c r="J1246"/>
      <c r="K1246"/>
      <c r="L1246"/>
      <c r="M1246"/>
      <c r="N1246"/>
      <c r="O1246"/>
    </row>
    <row r="1247" spans="1:15" s="6" customFormat="1" ht="15">
      <c r="A1247"/>
      <c r="B1247"/>
      <c r="C1247"/>
      <c r="D1247"/>
      <c r="E1247"/>
      <c r="F1247"/>
      <c r="G1247"/>
      <c r="H1247"/>
      <c r="I1247"/>
      <c r="J1247"/>
      <c r="K1247"/>
      <c r="L1247"/>
      <c r="M1247"/>
      <c r="N1247"/>
      <c r="O1247"/>
    </row>
    <row r="1248" spans="1:15" s="6" customFormat="1" ht="15">
      <c r="A1248"/>
      <c r="B1248"/>
      <c r="C1248"/>
      <c r="D1248"/>
      <c r="E1248"/>
      <c r="F1248"/>
      <c r="G1248"/>
      <c r="H1248"/>
      <c r="I1248"/>
      <c r="J1248"/>
      <c r="K1248"/>
      <c r="L1248"/>
      <c r="M1248"/>
      <c r="N1248"/>
      <c r="O1248"/>
    </row>
    <row r="1249" spans="1:15" s="6" customFormat="1" ht="15">
      <c r="A1249"/>
      <c r="B1249"/>
      <c r="C1249"/>
      <c r="D1249"/>
      <c r="E1249"/>
      <c r="F1249"/>
      <c r="G1249"/>
      <c r="H1249"/>
      <c r="I1249"/>
      <c r="J1249"/>
      <c r="K1249"/>
      <c r="L1249"/>
      <c r="M1249"/>
      <c r="N1249"/>
      <c r="O1249"/>
    </row>
    <row r="1250" spans="1:15" s="6" customFormat="1" ht="15">
      <c r="A1250"/>
      <c r="B1250"/>
      <c r="C1250"/>
      <c r="D1250"/>
      <c r="E1250"/>
      <c r="F1250"/>
      <c r="G1250"/>
      <c r="H1250"/>
      <c r="I1250"/>
      <c r="J1250"/>
      <c r="K1250"/>
      <c r="L1250"/>
      <c r="M1250"/>
      <c r="N1250"/>
      <c r="O1250"/>
    </row>
    <row r="1251" spans="1:15" s="6" customFormat="1" ht="15">
      <c r="A1251"/>
      <c r="B1251"/>
      <c r="C1251"/>
      <c r="D1251"/>
      <c r="E1251"/>
      <c r="F1251"/>
      <c r="G1251"/>
      <c r="H1251"/>
      <c r="I1251"/>
      <c r="J1251"/>
      <c r="K1251"/>
      <c r="L1251"/>
      <c r="M1251"/>
      <c r="N1251"/>
      <c r="O1251"/>
    </row>
    <row r="1252" spans="1:15" s="6" customFormat="1" ht="15">
      <c r="A1252"/>
      <c r="B1252"/>
      <c r="C1252"/>
      <c r="D1252"/>
      <c r="E1252"/>
      <c r="F1252"/>
      <c r="G1252"/>
      <c r="H1252"/>
      <c r="I1252"/>
      <c r="J1252"/>
      <c r="K1252"/>
      <c r="L1252"/>
      <c r="M1252"/>
      <c r="N1252"/>
      <c r="O1252"/>
    </row>
    <row r="1253" spans="1:15" s="6" customFormat="1" ht="15">
      <c r="A1253"/>
      <c r="B1253"/>
      <c r="C1253"/>
      <c r="D1253"/>
      <c r="E1253"/>
      <c r="F1253"/>
      <c r="G1253"/>
      <c r="H1253"/>
      <c r="I1253"/>
      <c r="J1253"/>
      <c r="K1253"/>
      <c r="L1253"/>
      <c r="M1253"/>
      <c r="N1253"/>
      <c r="O1253"/>
    </row>
    <row r="1254" spans="1:15" s="6" customFormat="1" ht="15">
      <c r="A1254"/>
      <c r="B1254"/>
      <c r="C1254"/>
      <c r="D1254"/>
      <c r="E1254"/>
      <c r="F1254"/>
      <c r="G1254"/>
      <c r="H1254"/>
      <c r="I1254"/>
      <c r="J1254"/>
      <c r="K1254"/>
      <c r="L1254"/>
      <c r="M1254"/>
      <c r="N1254"/>
      <c r="O1254"/>
    </row>
    <row r="1255" spans="1:15" s="6" customFormat="1" ht="15">
      <c r="A1255"/>
      <c r="B1255"/>
      <c r="C1255"/>
      <c r="D1255"/>
      <c r="E1255"/>
      <c r="F1255"/>
      <c r="G1255"/>
      <c r="H1255"/>
      <c r="I1255"/>
      <c r="J1255"/>
      <c r="K1255"/>
      <c r="L1255"/>
      <c r="M1255"/>
      <c r="N1255"/>
      <c r="O1255"/>
    </row>
    <row r="1256" spans="1:15" s="6" customFormat="1" ht="15">
      <c r="A1256"/>
      <c r="B1256"/>
      <c r="C1256"/>
      <c r="D1256"/>
      <c r="E1256"/>
      <c r="F1256"/>
      <c r="G1256"/>
      <c r="H1256"/>
      <c r="I1256"/>
      <c r="J1256"/>
      <c r="K1256"/>
      <c r="L1256"/>
      <c r="M1256"/>
      <c r="N1256"/>
      <c r="O1256"/>
    </row>
    <row r="1257" spans="1:15" s="6" customFormat="1" ht="15">
      <c r="A1257"/>
      <c r="B1257"/>
      <c r="C1257"/>
      <c r="D1257"/>
      <c r="E1257"/>
      <c r="F1257"/>
      <c r="G1257"/>
      <c r="H1257"/>
      <c r="I1257"/>
      <c r="J1257"/>
      <c r="K1257"/>
      <c r="L1257"/>
      <c r="M1257"/>
      <c r="N1257"/>
      <c r="O1257"/>
    </row>
    <row r="1258" spans="1:15" s="6" customFormat="1" ht="15">
      <c r="A1258"/>
      <c r="B1258"/>
      <c r="C1258"/>
      <c r="D1258"/>
      <c r="E1258"/>
      <c r="F1258"/>
      <c r="G1258"/>
      <c r="H1258"/>
      <c r="I1258"/>
      <c r="J1258"/>
      <c r="K1258"/>
      <c r="L1258"/>
      <c r="M1258"/>
      <c r="N1258"/>
      <c r="O1258"/>
    </row>
    <row r="1259" spans="1:15" s="6" customFormat="1" ht="15">
      <c r="A1259"/>
      <c r="B1259"/>
      <c r="C1259"/>
      <c r="D1259"/>
      <c r="E1259"/>
      <c r="F1259"/>
      <c r="G1259"/>
      <c r="H1259"/>
      <c r="I1259"/>
      <c r="J1259"/>
      <c r="K1259"/>
      <c r="L1259"/>
      <c r="M1259"/>
      <c r="N1259"/>
      <c r="O1259"/>
    </row>
    <row r="1260" spans="1:15" s="6" customFormat="1" ht="15">
      <c r="A1260"/>
      <c r="B1260"/>
      <c r="C1260"/>
      <c r="D1260"/>
      <c r="E1260"/>
      <c r="F1260"/>
      <c r="G1260"/>
      <c r="H1260"/>
      <c r="I1260"/>
      <c r="J1260"/>
      <c r="K1260"/>
      <c r="L1260"/>
      <c r="M1260"/>
      <c r="N1260"/>
      <c r="O1260"/>
    </row>
    <row r="1261" spans="1:15" s="6" customFormat="1" ht="15">
      <c r="A1261"/>
      <c r="B1261"/>
      <c r="C1261"/>
      <c r="D1261"/>
      <c r="E1261"/>
      <c r="F1261"/>
      <c r="G1261"/>
      <c r="H1261"/>
      <c r="I1261"/>
      <c r="J1261"/>
      <c r="K1261"/>
      <c r="L1261"/>
      <c r="M1261"/>
      <c r="N1261"/>
      <c r="O1261"/>
    </row>
    <row r="1262" spans="1:15" s="6" customFormat="1" ht="15">
      <c r="A1262"/>
      <c r="B1262"/>
      <c r="C1262"/>
      <c r="D1262"/>
      <c r="E1262"/>
      <c r="F1262"/>
      <c r="G1262"/>
      <c r="H1262"/>
      <c r="I1262"/>
      <c r="J1262"/>
      <c r="K1262"/>
      <c r="L1262"/>
      <c r="M1262"/>
      <c r="N1262"/>
      <c r="O1262"/>
    </row>
    <row r="1263" spans="1:15" s="6" customFormat="1" ht="15">
      <c r="A1263"/>
      <c r="B1263"/>
      <c r="C1263"/>
      <c r="D1263"/>
      <c r="E1263"/>
      <c r="F1263"/>
      <c r="G1263"/>
      <c r="H1263"/>
      <c r="I1263"/>
      <c r="J1263"/>
      <c r="K1263"/>
      <c r="L1263"/>
      <c r="M1263"/>
      <c r="N1263"/>
      <c r="O1263"/>
    </row>
    <row r="1264" spans="1:15" s="6" customFormat="1" ht="15">
      <c r="A1264"/>
      <c r="B1264"/>
      <c r="C1264"/>
      <c r="D1264"/>
      <c r="E1264"/>
      <c r="F1264"/>
      <c r="G1264"/>
      <c r="H1264"/>
      <c r="I1264"/>
      <c r="J1264"/>
      <c r="K1264"/>
      <c r="L1264"/>
      <c r="M1264"/>
      <c r="N1264"/>
      <c r="O1264"/>
    </row>
    <row r="1265" spans="1:15" s="6" customFormat="1" ht="15">
      <c r="A1265"/>
      <c r="B1265"/>
      <c r="C1265"/>
      <c r="D1265"/>
      <c r="E1265"/>
      <c r="F1265"/>
      <c r="G1265"/>
      <c r="H1265"/>
      <c r="I1265"/>
      <c r="J1265"/>
      <c r="K1265"/>
      <c r="L1265"/>
      <c r="M1265"/>
      <c r="N1265"/>
      <c r="O1265"/>
    </row>
    <row r="1266" spans="1:15" s="6" customFormat="1" ht="15">
      <c r="A1266"/>
      <c r="B1266"/>
      <c r="C1266"/>
      <c r="D1266"/>
      <c r="E1266"/>
      <c r="F1266"/>
      <c r="G1266"/>
      <c r="H1266"/>
      <c r="I1266"/>
      <c r="J1266"/>
      <c r="K1266"/>
      <c r="L1266"/>
      <c r="M1266"/>
      <c r="N1266"/>
      <c r="O1266"/>
    </row>
    <row r="1267" spans="1:15" s="6" customFormat="1" ht="15">
      <c r="A1267"/>
      <c r="B1267"/>
      <c r="C1267"/>
      <c r="D1267"/>
      <c r="E1267"/>
      <c r="F1267"/>
      <c r="G1267"/>
      <c r="H1267"/>
      <c r="I1267"/>
      <c r="J1267"/>
      <c r="K1267"/>
      <c r="L1267"/>
      <c r="M1267"/>
      <c r="N1267"/>
      <c r="O1267"/>
    </row>
    <row r="1268" spans="1:15" s="6" customFormat="1" ht="15">
      <c r="A1268"/>
      <c r="B1268"/>
      <c r="C1268"/>
      <c r="D1268"/>
      <c r="E1268"/>
      <c r="F1268"/>
      <c r="G1268"/>
      <c r="H1268"/>
      <c r="I1268"/>
      <c r="J1268"/>
      <c r="K1268"/>
      <c r="L1268"/>
      <c r="M1268"/>
      <c r="N1268"/>
      <c r="O1268"/>
    </row>
    <row r="1269" spans="1:15" s="6" customFormat="1" ht="15">
      <c r="A1269"/>
      <c r="B1269"/>
      <c r="C1269"/>
      <c r="D1269"/>
      <c r="E1269"/>
      <c r="F1269"/>
      <c r="G1269"/>
      <c r="H1269"/>
      <c r="I1269"/>
      <c r="J1269"/>
      <c r="K1269"/>
      <c r="L1269"/>
      <c r="M1269"/>
      <c r="N1269"/>
      <c r="O1269"/>
    </row>
    <row r="1270" spans="1:15" s="6" customFormat="1" ht="15">
      <c r="A1270"/>
      <c r="B1270"/>
      <c r="C1270"/>
      <c r="D1270"/>
      <c r="E1270"/>
      <c r="F1270"/>
      <c r="G1270"/>
      <c r="H1270"/>
      <c r="I1270"/>
      <c r="J1270"/>
      <c r="K1270"/>
      <c r="L1270"/>
      <c r="M1270"/>
      <c r="N1270"/>
      <c r="O1270"/>
    </row>
    <row r="1271" spans="1:15" s="6" customFormat="1" ht="15">
      <c r="A1271"/>
      <c r="B1271"/>
      <c r="C1271"/>
      <c r="D1271"/>
      <c r="E1271"/>
      <c r="F1271"/>
      <c r="G1271"/>
      <c r="H1271"/>
      <c r="I1271"/>
      <c r="J1271"/>
      <c r="K1271"/>
      <c r="L1271"/>
      <c r="M1271"/>
      <c r="N1271"/>
      <c r="O1271"/>
    </row>
    <row r="1272" spans="1:15" s="6" customFormat="1" ht="15">
      <c r="A1272"/>
      <c r="B1272"/>
      <c r="C1272"/>
      <c r="D1272"/>
      <c r="E1272"/>
      <c r="F1272"/>
      <c r="G1272"/>
      <c r="H1272"/>
      <c r="I1272"/>
      <c r="J1272"/>
      <c r="K1272"/>
      <c r="L1272"/>
      <c r="M1272"/>
      <c r="N1272"/>
      <c r="O1272"/>
    </row>
    <row r="1273" spans="1:15" s="6" customFormat="1" ht="15">
      <c r="A1273"/>
      <c r="B1273"/>
      <c r="C1273"/>
      <c r="D1273"/>
      <c r="E1273"/>
      <c r="F1273"/>
      <c r="G1273"/>
      <c r="H1273"/>
      <c r="I1273"/>
      <c r="J1273"/>
      <c r="K1273"/>
      <c r="L1273"/>
      <c r="M1273"/>
      <c r="N1273"/>
      <c r="O1273"/>
    </row>
    <row r="1274" spans="1:15" s="6" customFormat="1" ht="15">
      <c r="A1274"/>
      <c r="B1274"/>
      <c r="C1274"/>
      <c r="D1274"/>
      <c r="E1274"/>
      <c r="F1274"/>
      <c r="G1274"/>
      <c r="H1274"/>
      <c r="I1274"/>
      <c r="J1274"/>
      <c r="K1274"/>
      <c r="L1274"/>
      <c r="M1274"/>
      <c r="N1274"/>
      <c r="O1274"/>
    </row>
    <row r="1275" spans="1:15" s="6" customFormat="1" ht="15">
      <c r="A1275"/>
      <c r="B1275"/>
      <c r="C1275"/>
      <c r="D1275"/>
      <c r="E1275"/>
      <c r="F1275"/>
      <c r="G1275"/>
      <c r="H1275"/>
      <c r="I1275"/>
      <c r="J1275"/>
      <c r="K1275"/>
      <c r="L1275"/>
      <c r="M1275"/>
      <c r="N1275"/>
      <c r="O1275"/>
    </row>
    <row r="1276" spans="1:15" s="6" customFormat="1" ht="15">
      <c r="A1276"/>
      <c r="B1276"/>
      <c r="C1276"/>
      <c r="D1276"/>
      <c r="E1276"/>
      <c r="F1276"/>
      <c r="G1276"/>
      <c r="H1276"/>
      <c r="I1276"/>
      <c r="J1276"/>
      <c r="K1276"/>
      <c r="L1276"/>
      <c r="M1276"/>
      <c r="N1276"/>
      <c r="O1276"/>
    </row>
    <row r="1277" spans="1:15" s="6" customFormat="1" ht="15">
      <c r="A1277"/>
      <c r="B1277"/>
      <c r="C1277"/>
      <c r="D1277"/>
      <c r="E1277"/>
      <c r="F1277"/>
      <c r="G1277"/>
      <c r="H1277"/>
      <c r="I1277"/>
      <c r="J1277"/>
      <c r="K1277"/>
      <c r="L1277"/>
      <c r="M1277"/>
      <c r="N1277"/>
      <c r="O1277"/>
    </row>
    <row r="1278" spans="1:15" s="6" customFormat="1" ht="15">
      <c r="A1278"/>
      <c r="B1278"/>
      <c r="C1278"/>
      <c r="D1278"/>
      <c r="E1278"/>
      <c r="F1278"/>
      <c r="G1278"/>
      <c r="H1278"/>
      <c r="I1278"/>
      <c r="J1278"/>
      <c r="K1278"/>
      <c r="L1278"/>
      <c r="M1278"/>
      <c r="N1278"/>
      <c r="O1278"/>
    </row>
    <row r="1279" spans="1:15" s="6" customFormat="1" ht="15">
      <c r="A1279"/>
      <c r="B1279"/>
      <c r="C1279"/>
      <c r="D1279"/>
      <c r="E1279"/>
      <c r="F1279"/>
      <c r="G1279"/>
      <c r="H1279"/>
      <c r="I1279"/>
      <c r="J1279"/>
      <c r="K1279"/>
      <c r="L1279"/>
      <c r="M1279"/>
      <c r="N1279"/>
      <c r="O1279"/>
    </row>
    <row r="1280" spans="1:15" s="6" customFormat="1" ht="15">
      <c r="A1280"/>
      <c r="B1280"/>
      <c r="C1280"/>
      <c r="D1280"/>
      <c r="E1280"/>
      <c r="F1280"/>
      <c r="G1280"/>
      <c r="H1280"/>
      <c r="I1280"/>
      <c r="J1280"/>
      <c r="K1280"/>
      <c r="L1280"/>
      <c r="M1280"/>
      <c r="N1280"/>
      <c r="O1280"/>
    </row>
    <row r="1281" spans="1:15" s="6" customFormat="1" ht="15">
      <c r="A1281"/>
      <c r="B1281"/>
      <c r="C1281"/>
      <c r="D1281"/>
      <c r="E1281"/>
      <c r="F1281"/>
      <c r="G1281"/>
      <c r="H1281"/>
      <c r="I1281"/>
      <c r="J1281"/>
      <c r="K1281"/>
      <c r="L1281"/>
      <c r="M1281"/>
      <c r="N1281"/>
      <c r="O1281"/>
    </row>
    <row r="1282" spans="1:15" s="6" customFormat="1" ht="15">
      <c r="A1282"/>
      <c r="B1282"/>
      <c r="C1282"/>
      <c r="D1282"/>
      <c r="E1282"/>
      <c r="F1282"/>
      <c r="G1282"/>
      <c r="H1282"/>
      <c r="I1282"/>
      <c r="J1282"/>
      <c r="K1282"/>
      <c r="L1282"/>
      <c r="M1282"/>
      <c r="N1282"/>
      <c r="O1282"/>
    </row>
    <row r="1283" spans="1:15" s="6" customFormat="1" ht="15">
      <c r="A1283"/>
      <c r="B1283"/>
      <c r="C1283"/>
      <c r="D1283"/>
      <c r="E1283"/>
      <c r="F1283"/>
      <c r="G1283"/>
      <c r="H1283"/>
      <c r="I1283"/>
      <c r="J1283"/>
      <c r="K1283"/>
      <c r="L1283"/>
      <c r="M1283"/>
      <c r="N1283"/>
      <c r="O1283"/>
    </row>
    <row r="1284" spans="1:15" s="6" customFormat="1" ht="15">
      <c r="A1284"/>
      <c r="B1284"/>
      <c r="C1284"/>
      <c r="D1284"/>
      <c r="E1284"/>
      <c r="F1284"/>
      <c r="G1284"/>
      <c r="H1284"/>
      <c r="I1284"/>
      <c r="J1284"/>
      <c r="K1284"/>
      <c r="L1284"/>
      <c r="M1284"/>
      <c r="N1284"/>
      <c r="O1284"/>
    </row>
    <row r="1285" spans="1:15" s="6" customFormat="1" ht="15">
      <c r="A1285"/>
      <c r="B1285"/>
      <c r="C1285"/>
      <c r="D1285"/>
      <c r="E1285"/>
      <c r="F1285"/>
      <c r="G1285"/>
      <c r="H1285"/>
      <c r="I1285"/>
      <c r="J1285"/>
      <c r="K1285"/>
      <c r="L1285"/>
      <c r="M1285"/>
      <c r="N1285"/>
      <c r="O1285"/>
    </row>
    <row r="1286" spans="1:15" s="6" customFormat="1" ht="15">
      <c r="A1286"/>
      <c r="B1286"/>
      <c r="C1286"/>
      <c r="D1286"/>
      <c r="E1286"/>
      <c r="F1286"/>
      <c r="G1286"/>
      <c r="H1286"/>
      <c r="I1286"/>
      <c r="J1286"/>
      <c r="K1286"/>
      <c r="L1286"/>
      <c r="M1286"/>
      <c r="N1286"/>
      <c r="O1286"/>
    </row>
    <row r="1287" spans="1:15" s="6" customFormat="1" ht="15">
      <c r="A1287"/>
      <c r="B1287"/>
      <c r="C1287"/>
      <c r="D1287"/>
      <c r="E1287"/>
      <c r="F1287"/>
      <c r="G1287"/>
      <c r="H1287"/>
      <c r="I1287"/>
      <c r="J1287"/>
      <c r="K1287"/>
      <c r="L1287"/>
      <c r="M1287"/>
      <c r="N1287"/>
      <c r="O1287"/>
    </row>
    <row r="1288" spans="1:15" s="6" customFormat="1" ht="15">
      <c r="A1288"/>
      <c r="B1288"/>
      <c r="C1288"/>
      <c r="D1288"/>
      <c r="E1288"/>
      <c r="F1288"/>
      <c r="G1288"/>
      <c r="H1288"/>
      <c r="I1288"/>
      <c r="J1288"/>
      <c r="K1288"/>
      <c r="L1288"/>
      <c r="M1288"/>
      <c r="N1288"/>
      <c r="O1288"/>
    </row>
    <row r="1289" spans="1:15" s="6" customFormat="1" ht="15">
      <c r="A1289"/>
      <c r="B1289"/>
      <c r="C1289"/>
      <c r="D1289"/>
      <c r="E1289"/>
      <c r="F1289"/>
      <c r="G1289"/>
      <c r="H1289"/>
      <c r="I1289"/>
      <c r="J1289"/>
      <c r="K1289"/>
      <c r="L1289"/>
      <c r="M1289"/>
      <c r="N1289"/>
      <c r="O1289"/>
    </row>
    <row r="1290" spans="1:15" s="6" customFormat="1" ht="15">
      <c r="A1290"/>
      <c r="B1290"/>
      <c r="C1290"/>
      <c r="D1290"/>
      <c r="E1290"/>
      <c r="F1290"/>
      <c r="G1290"/>
      <c r="H1290"/>
      <c r="I1290"/>
      <c r="J1290"/>
      <c r="K1290"/>
      <c r="L1290"/>
      <c r="M1290"/>
      <c r="N1290"/>
      <c r="O1290"/>
    </row>
    <row r="1291" spans="1:15" s="6" customFormat="1" ht="15">
      <c r="A1291"/>
      <c r="B1291"/>
      <c r="C1291"/>
      <c r="D1291"/>
      <c r="E1291"/>
      <c r="F1291"/>
      <c r="G1291"/>
      <c r="H1291"/>
      <c r="I1291"/>
      <c r="J1291"/>
      <c r="K1291"/>
      <c r="L1291"/>
      <c r="M1291"/>
      <c r="N1291"/>
      <c r="O1291"/>
    </row>
    <row r="1292" spans="1:15" s="6" customFormat="1" ht="15">
      <c r="A1292"/>
      <c r="B1292"/>
      <c r="C1292"/>
      <c r="D1292"/>
      <c r="E1292"/>
      <c r="F1292"/>
      <c r="G1292"/>
      <c r="H1292"/>
      <c r="I1292"/>
      <c r="J1292"/>
      <c r="K1292"/>
      <c r="L1292"/>
      <c r="M1292"/>
      <c r="N1292"/>
      <c r="O1292"/>
    </row>
    <row r="1293" spans="1:15" s="6" customFormat="1" ht="15">
      <c r="A1293"/>
      <c r="B1293"/>
      <c r="C1293"/>
      <c r="D1293"/>
      <c r="E1293"/>
      <c r="F1293"/>
      <c r="G1293"/>
      <c r="H1293"/>
      <c r="I1293"/>
      <c r="J1293"/>
      <c r="K1293"/>
      <c r="L1293"/>
      <c r="M1293"/>
      <c r="N1293"/>
      <c r="O1293"/>
    </row>
    <row r="1294" spans="1:15" s="6" customFormat="1" ht="15">
      <c r="A1294"/>
      <c r="B1294"/>
      <c r="C1294"/>
      <c r="D1294"/>
      <c r="E1294"/>
      <c r="F1294"/>
      <c r="G1294"/>
      <c r="H1294"/>
      <c r="I1294"/>
      <c r="J1294"/>
      <c r="K1294"/>
      <c r="L1294"/>
      <c r="M1294"/>
      <c r="N1294"/>
      <c r="O1294"/>
    </row>
    <row r="1295" spans="1:15" s="6" customFormat="1" ht="15">
      <c r="A1295"/>
      <c r="B1295"/>
      <c r="C1295"/>
      <c r="D1295"/>
      <c r="E1295"/>
      <c r="F1295"/>
      <c r="G1295"/>
      <c r="H1295"/>
      <c r="I1295"/>
      <c r="J1295"/>
      <c r="K1295"/>
      <c r="L1295"/>
      <c r="M1295"/>
      <c r="N1295"/>
      <c r="O1295"/>
    </row>
    <row r="1296" spans="1:15" s="6" customFormat="1" ht="15">
      <c r="A1296"/>
      <c r="B1296"/>
      <c r="C1296"/>
      <c r="D1296"/>
      <c r="E1296"/>
      <c r="F1296"/>
      <c r="G1296"/>
      <c r="H1296"/>
      <c r="I1296"/>
      <c r="J1296"/>
      <c r="K1296"/>
      <c r="L1296"/>
      <c r="M1296"/>
      <c r="N1296"/>
      <c r="O1296"/>
    </row>
    <row r="1297" spans="1:15" s="6" customFormat="1" ht="15">
      <c r="A1297"/>
      <c r="B1297"/>
      <c r="C1297"/>
      <c r="D1297"/>
      <c r="E1297"/>
      <c r="F1297"/>
      <c r="G1297"/>
      <c r="H1297"/>
      <c r="I1297"/>
      <c r="J1297"/>
      <c r="K1297"/>
      <c r="L1297"/>
      <c r="M1297"/>
      <c r="N1297"/>
      <c r="O1297"/>
    </row>
    <row r="1298" spans="1:15" s="6" customFormat="1" ht="15">
      <c r="A1298"/>
      <c r="B1298"/>
      <c r="C1298"/>
      <c r="D1298"/>
      <c r="E1298"/>
      <c r="F1298"/>
      <c r="G1298"/>
      <c r="H1298"/>
      <c r="I1298"/>
      <c r="J1298"/>
      <c r="K1298"/>
      <c r="L1298"/>
      <c r="M1298"/>
      <c r="N1298"/>
      <c r="O1298"/>
    </row>
    <row r="1299" spans="1:15" s="6" customFormat="1" ht="15">
      <c r="A1299"/>
      <c r="B1299"/>
      <c r="C1299"/>
      <c r="D1299"/>
      <c r="E1299"/>
      <c r="F1299"/>
      <c r="G1299"/>
      <c r="H1299"/>
      <c r="I1299"/>
      <c r="J1299"/>
      <c r="K1299"/>
      <c r="L1299"/>
      <c r="M1299"/>
      <c r="N1299"/>
      <c r="O1299"/>
    </row>
    <row r="1300" spans="1:15" s="6" customFormat="1" ht="15">
      <c r="A1300"/>
      <c r="B1300"/>
      <c r="C1300"/>
      <c r="D1300"/>
      <c r="E1300"/>
      <c r="F1300"/>
      <c r="G1300"/>
      <c r="H1300"/>
      <c r="I1300"/>
      <c r="J1300"/>
      <c r="K1300"/>
      <c r="L1300"/>
      <c r="M1300"/>
      <c r="N1300"/>
      <c r="O1300"/>
    </row>
    <row r="1301" spans="1:15" s="6" customFormat="1" ht="15">
      <c r="A1301"/>
      <c r="B1301"/>
      <c r="C1301"/>
      <c r="D1301"/>
      <c r="E1301"/>
      <c r="F1301"/>
      <c r="G1301"/>
      <c r="H1301"/>
      <c r="I1301"/>
      <c r="J1301"/>
      <c r="K1301"/>
      <c r="L1301"/>
      <c r="M1301"/>
      <c r="N1301"/>
      <c r="O1301"/>
    </row>
    <row r="1302" spans="1:15" s="6" customFormat="1" ht="15">
      <c r="A1302"/>
      <c r="B1302"/>
      <c r="C1302"/>
      <c r="D1302"/>
      <c r="E1302"/>
      <c r="F1302"/>
      <c r="G1302"/>
      <c r="H1302"/>
      <c r="I1302"/>
      <c r="J1302"/>
      <c r="K1302"/>
      <c r="L1302"/>
      <c r="M1302"/>
      <c r="N1302"/>
      <c r="O1302"/>
    </row>
    <row r="1303" spans="1:15" s="6" customFormat="1" ht="15">
      <c r="A1303"/>
      <c r="B1303"/>
      <c r="C1303"/>
      <c r="D1303"/>
      <c r="E1303"/>
      <c r="F1303"/>
      <c r="G1303"/>
      <c r="H1303"/>
      <c r="I1303"/>
      <c r="J1303"/>
      <c r="K1303"/>
      <c r="L1303"/>
      <c r="M1303"/>
      <c r="N1303"/>
      <c r="O1303"/>
    </row>
    <row r="1304" spans="1:15" s="6" customFormat="1" ht="15">
      <c r="A1304"/>
      <c r="B1304"/>
      <c r="C1304"/>
      <c r="D1304"/>
      <c r="E1304"/>
      <c r="F1304"/>
      <c r="G1304"/>
      <c r="H1304"/>
      <c r="I1304"/>
      <c r="J1304"/>
      <c r="K1304"/>
      <c r="L1304"/>
      <c r="M1304"/>
      <c r="N1304"/>
      <c r="O1304"/>
    </row>
    <row r="1305" spans="1:15" s="6" customFormat="1" ht="15">
      <c r="A1305"/>
      <c r="B1305"/>
      <c r="C1305"/>
      <c r="D1305"/>
      <c r="E1305"/>
      <c r="F1305"/>
      <c r="G1305"/>
      <c r="H1305"/>
      <c r="I1305"/>
      <c r="J1305"/>
      <c r="K1305"/>
      <c r="L1305"/>
      <c r="M1305"/>
      <c r="N1305"/>
      <c r="O1305"/>
    </row>
    <row r="1306" spans="1:15" s="6" customFormat="1" ht="15">
      <c r="A1306"/>
      <c r="B1306"/>
      <c r="C1306"/>
      <c r="D1306"/>
      <c r="E1306"/>
      <c r="F1306"/>
      <c r="G1306"/>
      <c r="H1306"/>
      <c r="I1306"/>
      <c r="J1306"/>
      <c r="K1306"/>
      <c r="L1306"/>
      <c r="M1306"/>
      <c r="N1306"/>
      <c r="O1306"/>
    </row>
    <row r="1307" spans="1:15" s="6" customFormat="1" ht="15">
      <c r="A1307"/>
      <c r="B1307"/>
      <c r="C1307"/>
      <c r="D1307"/>
      <c r="E1307"/>
      <c r="F1307"/>
      <c r="G1307"/>
      <c r="H1307"/>
      <c r="I1307"/>
      <c r="J1307"/>
      <c r="K1307"/>
      <c r="L1307"/>
      <c r="M1307"/>
      <c r="N1307"/>
      <c r="O1307"/>
    </row>
    <row r="1308" spans="1:15" s="6" customFormat="1" ht="15">
      <c r="A1308"/>
      <c r="B1308"/>
      <c r="C1308"/>
      <c r="D1308"/>
      <c r="E1308"/>
      <c r="F1308"/>
      <c r="G1308"/>
      <c r="H1308"/>
      <c r="I1308"/>
      <c r="J1308"/>
      <c r="K1308"/>
      <c r="L1308"/>
      <c r="M1308"/>
      <c r="N1308"/>
      <c r="O1308"/>
    </row>
    <row r="1309" spans="1:15" s="6" customFormat="1" ht="15">
      <c r="A1309"/>
      <c r="B1309"/>
      <c r="C1309"/>
      <c r="D1309"/>
      <c r="E1309"/>
      <c r="F1309"/>
      <c r="G1309"/>
      <c r="H1309"/>
      <c r="I1309"/>
      <c r="J1309"/>
      <c r="K1309"/>
      <c r="L1309"/>
      <c r="M1309"/>
      <c r="N1309"/>
      <c r="O1309"/>
    </row>
    <row r="1310" spans="1:15" s="6" customFormat="1" ht="15">
      <c r="A1310"/>
      <c r="B1310"/>
      <c r="C1310"/>
      <c r="D1310"/>
      <c r="E1310"/>
      <c r="F1310"/>
      <c r="G1310"/>
      <c r="H1310"/>
      <c r="I1310"/>
      <c r="J1310"/>
      <c r="K1310"/>
      <c r="L1310"/>
      <c r="M1310"/>
      <c r="N1310"/>
      <c r="O1310"/>
    </row>
    <row r="1311" spans="1:15" s="6" customFormat="1" ht="15">
      <c r="A1311"/>
      <c r="B1311"/>
      <c r="C1311"/>
      <c r="D1311"/>
      <c r="E1311"/>
      <c r="F1311"/>
      <c r="G1311"/>
      <c r="H1311"/>
      <c r="I1311"/>
      <c r="J1311"/>
      <c r="K1311"/>
      <c r="L1311"/>
      <c r="M1311"/>
      <c r="N1311"/>
      <c r="O1311"/>
    </row>
    <row r="1312" spans="1:15" s="6" customFormat="1" ht="15">
      <c r="A1312"/>
      <c r="B1312"/>
      <c r="C1312"/>
      <c r="D1312"/>
      <c r="E1312"/>
      <c r="F1312"/>
      <c r="G1312"/>
      <c r="H1312"/>
      <c r="I1312"/>
      <c r="J1312"/>
      <c r="K1312"/>
      <c r="L1312"/>
      <c r="M1312"/>
      <c r="N1312"/>
      <c r="O1312"/>
    </row>
    <row r="1313" spans="1:15" s="6" customFormat="1" ht="15">
      <c r="A1313"/>
      <c r="B1313"/>
      <c r="C1313"/>
      <c r="D1313"/>
      <c r="E1313"/>
      <c r="F1313"/>
      <c r="G1313"/>
      <c r="H1313"/>
      <c r="I1313"/>
      <c r="J1313"/>
      <c r="K1313"/>
      <c r="L1313"/>
      <c r="M1313"/>
      <c r="N1313"/>
      <c r="O1313"/>
    </row>
    <row r="1314" spans="1:15" s="6" customFormat="1" ht="15">
      <c r="A1314"/>
      <c r="B1314"/>
      <c r="C1314"/>
      <c r="D1314"/>
      <c r="E1314"/>
      <c r="F1314"/>
      <c r="G1314"/>
      <c r="H1314"/>
      <c r="I1314"/>
      <c r="J1314"/>
      <c r="K1314"/>
      <c r="L1314"/>
      <c r="M1314"/>
      <c r="N1314"/>
      <c r="O1314"/>
    </row>
    <row r="1315" spans="1:15" s="6" customFormat="1" ht="15">
      <c r="A1315"/>
      <c r="B1315"/>
      <c r="C1315"/>
      <c r="D1315"/>
      <c r="E1315"/>
      <c r="F1315"/>
      <c r="G1315"/>
      <c r="H1315"/>
      <c r="I1315"/>
      <c r="J1315"/>
      <c r="K1315"/>
      <c r="L1315"/>
      <c r="M1315"/>
      <c r="N1315"/>
      <c r="O1315"/>
    </row>
    <row r="1316" spans="1:15" s="6" customFormat="1" ht="15">
      <c r="A1316"/>
      <c r="B1316"/>
      <c r="C1316"/>
      <c r="D1316"/>
      <c r="E1316"/>
      <c r="F1316"/>
      <c r="G1316"/>
      <c r="H1316"/>
      <c r="I1316"/>
      <c r="J1316"/>
      <c r="K1316"/>
      <c r="L1316"/>
      <c r="M1316"/>
      <c r="N1316"/>
      <c r="O1316"/>
    </row>
    <row r="1317" spans="1:15" s="6" customFormat="1" ht="15">
      <c r="A1317"/>
      <c r="B1317"/>
      <c r="C1317"/>
      <c r="D1317"/>
      <c r="E1317"/>
      <c r="F1317"/>
      <c r="G1317"/>
      <c r="H1317"/>
      <c r="I1317"/>
      <c r="J1317"/>
      <c r="K1317"/>
      <c r="L1317"/>
      <c r="M1317"/>
      <c r="N1317"/>
      <c r="O1317"/>
    </row>
    <row r="1318" spans="1:15" s="6" customFormat="1" ht="15">
      <c r="A1318"/>
      <c r="B1318"/>
      <c r="C1318"/>
      <c r="D1318"/>
      <c r="E1318"/>
      <c r="F1318"/>
      <c r="G1318"/>
      <c r="H1318"/>
      <c r="I1318"/>
      <c r="J1318"/>
      <c r="K1318"/>
      <c r="L1318"/>
      <c r="M1318"/>
      <c r="N1318"/>
      <c r="O1318"/>
    </row>
    <row r="1319" spans="1:15" s="6" customFormat="1" ht="15">
      <c r="A1319"/>
      <c r="B1319"/>
      <c r="C1319"/>
      <c r="D1319"/>
      <c r="E1319"/>
      <c r="F1319"/>
      <c r="G1319"/>
      <c r="H1319"/>
      <c r="I1319"/>
      <c r="J1319"/>
      <c r="K1319"/>
      <c r="L1319"/>
      <c r="M1319"/>
      <c r="N1319"/>
      <c r="O1319"/>
    </row>
    <row r="1320" spans="1:15" s="6" customFormat="1" ht="15">
      <c r="A1320"/>
      <c r="B1320"/>
      <c r="C1320"/>
      <c r="D1320"/>
      <c r="E1320"/>
      <c r="F1320"/>
      <c r="G1320"/>
      <c r="H1320"/>
      <c r="I1320"/>
      <c r="J1320"/>
      <c r="K1320"/>
      <c r="L1320"/>
      <c r="M1320"/>
      <c r="N1320"/>
      <c r="O1320"/>
    </row>
    <row r="1321" spans="1:15" s="6" customFormat="1" ht="15">
      <c r="A1321"/>
      <c r="B1321"/>
      <c r="C1321"/>
      <c r="D1321"/>
      <c r="E1321"/>
      <c r="F1321"/>
      <c r="G1321"/>
      <c r="H1321"/>
      <c r="I1321"/>
      <c r="J1321"/>
      <c r="K1321"/>
      <c r="L1321"/>
      <c r="M1321"/>
      <c r="N1321"/>
      <c r="O1321"/>
    </row>
    <row r="1322" spans="1:15" s="6" customFormat="1" ht="15">
      <c r="A1322"/>
      <c r="B1322"/>
      <c r="C1322"/>
      <c r="D1322"/>
      <c r="E1322"/>
      <c r="F1322"/>
      <c r="G1322"/>
      <c r="H1322"/>
      <c r="I1322"/>
      <c r="J1322"/>
      <c r="K1322"/>
      <c r="L1322"/>
      <c r="M1322"/>
      <c r="N1322"/>
      <c r="O1322"/>
    </row>
    <row r="1323" spans="1:15" s="6" customFormat="1" ht="15">
      <c r="A1323"/>
      <c r="B1323"/>
      <c r="C1323"/>
      <c r="D1323"/>
      <c r="E1323"/>
      <c r="F1323"/>
      <c r="G1323"/>
      <c r="H1323"/>
      <c r="I1323"/>
      <c r="J1323"/>
      <c r="K1323"/>
      <c r="L1323"/>
      <c r="M1323"/>
      <c r="N1323"/>
      <c r="O1323"/>
    </row>
    <row r="1324" spans="1:15" s="6" customFormat="1" ht="15">
      <c r="A1324"/>
      <c r="B1324"/>
      <c r="C1324"/>
      <c r="D1324"/>
      <c r="E1324"/>
      <c r="F1324"/>
      <c r="G1324"/>
      <c r="H1324"/>
      <c r="I1324"/>
      <c r="J1324"/>
      <c r="K1324"/>
      <c r="L1324"/>
      <c r="M1324"/>
      <c r="N1324"/>
      <c r="O1324"/>
    </row>
    <row r="1325" spans="1:15" s="6" customFormat="1" ht="15">
      <c r="A1325"/>
      <c r="B1325"/>
      <c r="C1325"/>
      <c r="D1325"/>
      <c r="E1325"/>
      <c r="F1325"/>
      <c r="G1325"/>
      <c r="H1325"/>
      <c r="I1325"/>
      <c r="J1325"/>
      <c r="K1325"/>
      <c r="L1325"/>
      <c r="M1325"/>
      <c r="N1325"/>
      <c r="O1325"/>
    </row>
    <row r="1326" spans="1:15" s="6" customFormat="1" ht="15">
      <c r="A1326"/>
      <c r="B1326"/>
      <c r="C1326"/>
      <c r="D1326"/>
      <c r="E1326"/>
      <c r="F1326"/>
      <c r="G1326"/>
      <c r="H1326"/>
      <c r="I1326"/>
      <c r="J1326"/>
      <c r="K1326"/>
      <c r="L1326"/>
      <c r="M1326"/>
      <c r="N1326"/>
      <c r="O1326"/>
    </row>
    <row r="1327" spans="1:15" s="6" customFormat="1" ht="15">
      <c r="A1327"/>
      <c r="B1327"/>
      <c r="C1327"/>
      <c r="D1327"/>
      <c r="E1327"/>
      <c r="F1327"/>
      <c r="G1327"/>
      <c r="H1327"/>
      <c r="I1327"/>
      <c r="J1327"/>
      <c r="K1327"/>
      <c r="L1327"/>
      <c r="M1327"/>
      <c r="N1327"/>
      <c r="O1327"/>
    </row>
    <row r="1328" spans="1:15" s="6" customFormat="1" ht="15">
      <c r="A1328"/>
      <c r="B1328"/>
      <c r="C1328"/>
      <c r="D1328"/>
      <c r="E1328"/>
      <c r="F1328"/>
      <c r="G1328"/>
      <c r="H1328"/>
      <c r="I1328"/>
      <c r="J1328"/>
      <c r="K1328"/>
      <c r="L1328"/>
      <c r="M1328"/>
      <c r="N1328"/>
      <c r="O1328"/>
    </row>
    <row r="1329" spans="1:15" s="6" customFormat="1" ht="15">
      <c r="A1329"/>
      <c r="B1329"/>
      <c r="C1329"/>
      <c r="D1329"/>
      <c r="E1329"/>
      <c r="F1329"/>
      <c r="G1329"/>
      <c r="H1329"/>
      <c r="I1329"/>
      <c r="J1329"/>
      <c r="K1329"/>
      <c r="L1329"/>
      <c r="M1329"/>
      <c r="N1329"/>
      <c r="O1329"/>
    </row>
    <row r="1330" spans="1:15" s="6" customFormat="1" ht="15">
      <c r="A1330"/>
      <c r="B1330"/>
      <c r="C1330"/>
      <c r="D1330"/>
      <c r="E1330"/>
      <c r="F1330"/>
      <c r="G1330"/>
      <c r="H1330"/>
      <c r="I1330"/>
      <c r="J1330"/>
      <c r="K1330"/>
      <c r="L1330"/>
      <c r="M1330"/>
      <c r="N1330"/>
      <c r="O1330"/>
    </row>
    <row r="1331" spans="1:15" s="6" customFormat="1" ht="15">
      <c r="A1331"/>
      <c r="B1331"/>
      <c r="C1331"/>
      <c r="D1331"/>
      <c r="E1331"/>
      <c r="F1331"/>
      <c r="G1331"/>
      <c r="H1331"/>
      <c r="I1331"/>
      <c r="J1331"/>
      <c r="K1331"/>
      <c r="L1331"/>
      <c r="M1331"/>
      <c r="N1331"/>
      <c r="O1331"/>
    </row>
    <row r="1332" spans="1:15" s="6" customFormat="1" ht="15">
      <c r="A1332"/>
      <c r="B1332"/>
      <c r="C1332"/>
      <c r="D1332"/>
      <c r="E1332"/>
      <c r="F1332"/>
      <c r="G1332"/>
      <c r="H1332"/>
      <c r="I1332"/>
      <c r="J1332"/>
      <c r="K1332"/>
      <c r="L1332"/>
      <c r="M1332"/>
      <c r="N1332"/>
      <c r="O1332"/>
    </row>
    <row r="1333" spans="1:15" s="6" customFormat="1" ht="15">
      <c r="A1333"/>
      <c r="B1333"/>
      <c r="C1333"/>
      <c r="D1333"/>
      <c r="E1333"/>
      <c r="F1333"/>
      <c r="G1333"/>
      <c r="H1333"/>
      <c r="I1333"/>
      <c r="J1333"/>
      <c r="K1333"/>
      <c r="L1333"/>
      <c r="M1333"/>
      <c r="N1333"/>
      <c r="O1333"/>
    </row>
    <row r="1334" spans="1:15" s="6" customFormat="1" ht="15">
      <c r="A1334"/>
      <c r="B1334"/>
      <c r="C1334"/>
      <c r="D1334"/>
      <c r="E1334"/>
      <c r="F1334"/>
      <c r="G1334"/>
      <c r="H1334"/>
      <c r="I1334"/>
      <c r="J1334"/>
      <c r="K1334"/>
      <c r="L1334"/>
      <c r="M1334"/>
      <c r="N1334"/>
      <c r="O1334"/>
    </row>
    <row r="1335" spans="1:15" s="6" customFormat="1" ht="15">
      <c r="A1335"/>
      <c r="B1335"/>
      <c r="C1335"/>
      <c r="D1335"/>
      <c r="E1335"/>
      <c r="F1335"/>
      <c r="G1335"/>
      <c r="H1335"/>
      <c r="I1335"/>
      <c r="J1335"/>
      <c r="K1335"/>
      <c r="L1335"/>
      <c r="M1335"/>
      <c r="N1335"/>
      <c r="O1335"/>
    </row>
    <row r="1336" spans="1:15" s="6" customFormat="1" ht="15">
      <c r="A1336"/>
      <c r="B1336"/>
      <c r="C1336"/>
      <c r="D1336"/>
      <c r="E1336"/>
      <c r="F1336"/>
      <c r="G1336"/>
      <c r="H1336"/>
      <c r="I1336"/>
      <c r="J1336"/>
      <c r="K1336"/>
      <c r="L1336"/>
      <c r="M1336"/>
      <c r="N1336"/>
      <c r="O1336"/>
    </row>
    <row r="1337" spans="1:15" s="6" customFormat="1" ht="15">
      <c r="A1337"/>
      <c r="B1337"/>
      <c r="C1337"/>
      <c r="D1337"/>
      <c r="E1337"/>
      <c r="F1337"/>
      <c r="G1337"/>
      <c r="H1337"/>
      <c r="I1337"/>
      <c r="J1337"/>
      <c r="K1337"/>
      <c r="L1337"/>
      <c r="M1337"/>
      <c r="N1337"/>
      <c r="O1337"/>
    </row>
    <row r="1338" spans="1:15" s="6" customFormat="1" ht="15">
      <c r="A1338"/>
      <c r="B1338"/>
      <c r="C1338"/>
      <c r="D1338"/>
      <c r="E1338"/>
      <c r="F1338"/>
      <c r="G1338"/>
      <c r="H1338"/>
      <c r="I1338"/>
      <c r="J1338"/>
      <c r="K1338"/>
      <c r="L1338"/>
      <c r="M1338"/>
      <c r="N1338"/>
      <c r="O1338"/>
    </row>
    <row r="1339" spans="1:15" s="6" customFormat="1" ht="15">
      <c r="A1339"/>
      <c r="B1339"/>
      <c r="C1339"/>
      <c r="D1339"/>
      <c r="E1339"/>
      <c r="F1339"/>
      <c r="G1339"/>
      <c r="H1339"/>
      <c r="I1339"/>
      <c r="J1339"/>
      <c r="K1339"/>
      <c r="L1339"/>
      <c r="M1339"/>
      <c r="N1339"/>
      <c r="O1339"/>
    </row>
    <row r="1340" spans="1:15" s="6" customFormat="1" ht="15">
      <c r="A1340"/>
      <c r="B1340"/>
      <c r="C1340"/>
      <c r="D1340"/>
      <c r="E1340"/>
      <c r="F1340"/>
      <c r="G1340"/>
      <c r="H1340"/>
      <c r="I1340"/>
      <c r="J1340"/>
      <c r="K1340"/>
      <c r="L1340"/>
      <c r="M1340"/>
      <c r="N1340"/>
      <c r="O1340"/>
    </row>
    <row r="1341" spans="1:15" s="6" customFormat="1" ht="15">
      <c r="A1341"/>
      <c r="B1341"/>
      <c r="C1341"/>
      <c r="D1341"/>
      <c r="E1341"/>
      <c r="F1341"/>
      <c r="G1341"/>
      <c r="H1341"/>
      <c r="I1341"/>
      <c r="J1341"/>
      <c r="K1341"/>
      <c r="L1341"/>
      <c r="M1341"/>
      <c r="N1341"/>
      <c r="O1341"/>
    </row>
    <row r="1342" spans="1:15" s="6" customFormat="1" ht="15">
      <c r="A1342"/>
      <c r="B1342"/>
      <c r="C1342"/>
      <c r="D1342"/>
      <c r="E1342"/>
      <c r="F1342"/>
      <c r="G1342"/>
      <c r="H1342"/>
      <c r="I1342"/>
      <c r="J1342"/>
      <c r="K1342"/>
      <c r="L1342"/>
      <c r="M1342"/>
      <c r="N1342"/>
      <c r="O1342"/>
    </row>
    <row r="1343" spans="1:15" s="6" customFormat="1" ht="15">
      <c r="A1343"/>
      <c r="B1343"/>
      <c r="C1343"/>
      <c r="D1343"/>
      <c r="E1343"/>
      <c r="F1343"/>
      <c r="G1343"/>
      <c r="H1343"/>
      <c r="I1343"/>
      <c r="J1343"/>
      <c r="K1343"/>
      <c r="L1343"/>
      <c r="M1343"/>
      <c r="N1343"/>
      <c r="O1343"/>
    </row>
    <row r="1344" spans="1:15" s="6" customFormat="1" ht="15">
      <c r="A1344"/>
      <c r="B1344"/>
      <c r="C1344"/>
      <c r="D1344"/>
      <c r="E1344"/>
      <c r="F1344"/>
      <c r="G1344"/>
      <c r="H1344"/>
      <c r="I1344"/>
      <c r="J1344"/>
      <c r="K1344"/>
      <c r="L1344"/>
      <c r="M1344"/>
      <c r="N1344"/>
      <c r="O1344"/>
    </row>
    <row r="1345" spans="1:15" s="6" customFormat="1" ht="15">
      <c r="A1345"/>
      <c r="B1345"/>
      <c r="C1345"/>
      <c r="D1345"/>
      <c r="E1345"/>
      <c r="F1345"/>
      <c r="G1345"/>
      <c r="H1345"/>
      <c r="I1345"/>
      <c r="J1345"/>
      <c r="K1345"/>
      <c r="L1345"/>
      <c r="M1345"/>
      <c r="N1345"/>
      <c r="O1345"/>
    </row>
    <row r="1346" spans="1:15" s="6" customFormat="1" ht="15">
      <c r="A1346"/>
      <c r="B1346"/>
      <c r="C1346"/>
      <c r="D1346"/>
      <c r="E1346"/>
      <c r="F1346"/>
      <c r="G1346"/>
      <c r="H1346"/>
      <c r="I1346"/>
      <c r="J1346"/>
      <c r="K1346"/>
      <c r="L1346"/>
      <c r="M1346"/>
      <c r="N1346"/>
      <c r="O1346"/>
    </row>
    <row r="1347" spans="1:15" s="6" customFormat="1" ht="15">
      <c r="A1347"/>
      <c r="B1347"/>
      <c r="C1347"/>
      <c r="D1347"/>
      <c r="E1347"/>
      <c r="F1347"/>
      <c r="G1347"/>
      <c r="H1347"/>
      <c r="I1347"/>
      <c r="J1347"/>
      <c r="K1347"/>
      <c r="L1347"/>
      <c r="M1347"/>
      <c r="N1347"/>
      <c r="O1347"/>
    </row>
    <row r="1348" spans="1:15" s="6" customFormat="1" ht="15">
      <c r="A1348"/>
      <c r="B1348"/>
      <c r="C1348"/>
      <c r="D1348"/>
      <c r="E1348"/>
      <c r="F1348"/>
      <c r="G1348"/>
      <c r="H1348"/>
      <c r="I1348"/>
      <c r="J1348"/>
      <c r="K1348"/>
      <c r="L1348"/>
      <c r="M1348"/>
      <c r="N1348"/>
      <c r="O1348"/>
    </row>
    <row r="1349" spans="1:15" s="6" customFormat="1" ht="15">
      <c r="A1349"/>
      <c r="B1349"/>
      <c r="C1349"/>
      <c r="D1349"/>
      <c r="E1349"/>
      <c r="F1349"/>
      <c r="G1349"/>
      <c r="H1349"/>
      <c r="I1349"/>
      <c r="J1349"/>
      <c r="K1349"/>
      <c r="L1349"/>
      <c r="M1349"/>
      <c r="N1349"/>
      <c r="O1349"/>
    </row>
    <row r="1350" spans="1:15" s="6" customFormat="1" ht="15">
      <c r="A1350"/>
      <c r="B1350"/>
      <c r="C1350"/>
      <c r="D1350"/>
      <c r="E1350"/>
      <c r="F1350"/>
      <c r="G1350"/>
      <c r="H1350"/>
      <c r="I1350"/>
      <c r="J1350"/>
      <c r="K1350"/>
      <c r="L1350"/>
      <c r="M1350"/>
      <c r="N1350"/>
      <c r="O1350"/>
    </row>
    <row r="1351" spans="1:15" s="6" customFormat="1" ht="15">
      <c r="A1351"/>
      <c r="B1351"/>
      <c r="C1351"/>
      <c r="D1351"/>
      <c r="E1351"/>
      <c r="F1351"/>
      <c r="G1351"/>
      <c r="H1351"/>
      <c r="I1351"/>
      <c r="J1351"/>
      <c r="K1351"/>
      <c r="L1351"/>
      <c r="M1351"/>
      <c r="N1351"/>
      <c r="O1351"/>
    </row>
    <row r="1352" spans="1:15" s="6" customFormat="1" ht="15">
      <c r="A1352"/>
      <c r="B1352"/>
      <c r="C1352"/>
      <c r="D1352"/>
      <c r="E1352"/>
      <c r="F1352"/>
      <c r="G1352"/>
      <c r="H1352"/>
      <c r="I1352"/>
      <c r="J1352"/>
      <c r="K1352"/>
      <c r="L1352"/>
      <c r="M1352"/>
      <c r="N1352"/>
      <c r="O1352"/>
    </row>
    <row r="1353" spans="1:15" s="6" customFormat="1" ht="15">
      <c r="A1353"/>
      <c r="B1353"/>
      <c r="C1353"/>
      <c r="D1353"/>
      <c r="E1353"/>
      <c r="F1353"/>
      <c r="G1353"/>
      <c r="H1353"/>
      <c r="I1353"/>
      <c r="J1353"/>
      <c r="K1353"/>
      <c r="L1353"/>
      <c r="M1353"/>
      <c r="N1353"/>
      <c r="O1353"/>
    </row>
    <row r="1354" spans="1:15" s="6" customFormat="1" ht="15">
      <c r="A1354"/>
      <c r="B1354"/>
      <c r="C1354"/>
      <c r="D1354"/>
      <c r="E1354"/>
      <c r="F1354"/>
      <c r="G1354"/>
      <c r="H1354"/>
      <c r="I1354"/>
      <c r="J1354"/>
      <c r="K1354"/>
      <c r="L1354"/>
      <c r="M1354"/>
      <c r="N1354"/>
      <c r="O1354"/>
    </row>
    <row r="1355" spans="1:15" s="6" customFormat="1" ht="15">
      <c r="A1355"/>
      <c r="B1355"/>
      <c r="C1355"/>
      <c r="D1355"/>
      <c r="E1355"/>
      <c r="F1355"/>
      <c r="G1355"/>
      <c r="H1355"/>
      <c r="I1355"/>
      <c r="J1355"/>
      <c r="K1355"/>
      <c r="L1355"/>
      <c r="M1355"/>
      <c r="N1355"/>
      <c r="O1355"/>
    </row>
    <row r="1356" spans="1:15" s="6" customFormat="1" ht="15">
      <c r="A1356"/>
      <c r="B1356"/>
      <c r="C1356"/>
      <c r="D1356"/>
      <c r="E1356"/>
      <c r="F1356"/>
      <c r="G1356"/>
      <c r="H1356"/>
      <c r="I1356"/>
      <c r="J1356"/>
      <c r="K1356"/>
      <c r="L1356"/>
      <c r="M1356"/>
      <c r="N1356"/>
      <c r="O1356"/>
    </row>
    <row r="1357" spans="1:15" s="6" customFormat="1" ht="15">
      <c r="A1357"/>
      <c r="B1357"/>
      <c r="C1357"/>
      <c r="D1357"/>
      <c r="E1357"/>
      <c r="F1357"/>
      <c r="G1357"/>
      <c r="H1357"/>
      <c r="I1357"/>
      <c r="J1357"/>
      <c r="K1357"/>
      <c r="L1357"/>
      <c r="M1357"/>
      <c r="N1357"/>
      <c r="O1357"/>
    </row>
    <row r="1358" spans="1:15" s="6" customFormat="1" ht="15">
      <c r="A1358"/>
      <c r="B1358"/>
      <c r="C1358"/>
      <c r="D1358"/>
      <c r="E1358"/>
      <c r="F1358"/>
      <c r="G1358"/>
      <c r="H1358"/>
      <c r="I1358"/>
      <c r="J1358"/>
      <c r="K1358"/>
      <c r="L1358"/>
      <c r="M1358"/>
      <c r="N1358"/>
      <c r="O1358"/>
    </row>
    <row r="1359" spans="1:15" s="6" customFormat="1" ht="15">
      <c r="A1359"/>
      <c r="B1359"/>
      <c r="C1359"/>
      <c r="D1359"/>
      <c r="E1359"/>
      <c r="F1359"/>
      <c r="G1359"/>
      <c r="H1359"/>
      <c r="I1359"/>
      <c r="J1359"/>
      <c r="K1359"/>
      <c r="L1359"/>
      <c r="M1359"/>
      <c r="N1359"/>
      <c r="O1359"/>
    </row>
    <row r="1360" spans="1:15" s="6" customFormat="1" ht="15">
      <c r="A1360"/>
      <c r="B1360"/>
      <c r="C1360"/>
      <c r="D1360"/>
      <c r="E1360"/>
      <c r="F1360"/>
      <c r="G1360"/>
      <c r="H1360"/>
      <c r="I1360"/>
      <c r="J1360"/>
      <c r="K1360"/>
      <c r="L1360"/>
      <c r="M1360"/>
      <c r="N1360"/>
      <c r="O1360"/>
    </row>
    <row r="1361" spans="1:15" s="6" customFormat="1" ht="15">
      <c r="A1361"/>
      <c r="B1361"/>
      <c r="C1361"/>
      <c r="D1361"/>
      <c r="E1361"/>
      <c r="F1361"/>
      <c r="G1361"/>
      <c r="H1361"/>
      <c r="I1361"/>
      <c r="J1361"/>
      <c r="K1361"/>
      <c r="L1361"/>
      <c r="M1361"/>
      <c r="N1361"/>
      <c r="O1361"/>
    </row>
    <row r="1362" spans="1:15" s="6" customFormat="1" ht="15">
      <c r="A1362"/>
      <c r="B1362"/>
      <c r="C1362"/>
      <c r="D1362"/>
      <c r="E1362"/>
      <c r="F1362"/>
      <c r="G1362"/>
      <c r="H1362"/>
      <c r="I1362"/>
      <c r="J1362"/>
      <c r="K1362"/>
      <c r="L1362"/>
      <c r="M1362"/>
      <c r="N1362"/>
      <c r="O1362"/>
    </row>
    <row r="1363" spans="1:15" s="6" customFormat="1" ht="15">
      <c r="A1363"/>
      <c r="B1363"/>
      <c r="C1363"/>
      <c r="D1363"/>
      <c r="E1363"/>
      <c r="F1363"/>
      <c r="G1363"/>
      <c r="H1363"/>
      <c r="I1363"/>
      <c r="J1363"/>
      <c r="K1363"/>
      <c r="L1363"/>
      <c r="M1363"/>
      <c r="N1363"/>
      <c r="O1363"/>
    </row>
    <row r="1364" spans="1:15" s="6" customFormat="1" ht="15">
      <c r="A1364"/>
      <c r="B1364"/>
      <c r="C1364"/>
      <c r="D1364"/>
      <c r="E1364"/>
      <c r="F1364"/>
      <c r="G1364"/>
      <c r="H1364"/>
      <c r="I1364"/>
      <c r="J1364"/>
      <c r="K1364"/>
      <c r="L1364"/>
      <c r="M1364"/>
      <c r="N1364"/>
      <c r="O1364"/>
    </row>
    <row r="1365" spans="1:15" s="6" customFormat="1" ht="15">
      <c r="A1365"/>
      <c r="B1365"/>
      <c r="C1365"/>
      <c r="D1365"/>
      <c r="E1365"/>
      <c r="F1365"/>
      <c r="G1365"/>
      <c r="H1365"/>
      <c r="I1365"/>
      <c r="J1365"/>
      <c r="K1365"/>
      <c r="L1365"/>
      <c r="M1365"/>
      <c r="N1365"/>
      <c r="O1365"/>
    </row>
    <row r="1366" spans="1:15" s="6" customFormat="1" ht="15">
      <c r="A1366"/>
      <c r="B1366"/>
      <c r="C1366"/>
      <c r="D1366"/>
      <c r="E1366"/>
      <c r="F1366"/>
      <c r="G1366"/>
      <c r="H1366"/>
      <c r="I1366"/>
      <c r="J1366"/>
      <c r="K1366"/>
      <c r="L1366"/>
      <c r="M1366"/>
      <c r="N1366"/>
      <c r="O1366"/>
    </row>
    <row r="1367" spans="1:15" s="6" customFormat="1" ht="15">
      <c r="A1367"/>
      <c r="B1367"/>
      <c r="C1367"/>
      <c r="D1367"/>
      <c r="E1367"/>
      <c r="F1367"/>
      <c r="G1367"/>
      <c r="H1367"/>
      <c r="I1367"/>
      <c r="J1367"/>
      <c r="K1367"/>
      <c r="L1367"/>
      <c r="M1367"/>
      <c r="N1367"/>
      <c r="O1367"/>
    </row>
    <row r="1368" spans="1:15" s="6" customFormat="1" ht="15">
      <c r="A1368"/>
      <c r="B1368"/>
      <c r="C1368"/>
      <c r="D1368"/>
      <c r="E1368"/>
      <c r="F1368"/>
      <c r="G1368"/>
      <c r="H1368"/>
      <c r="I1368"/>
      <c r="J1368"/>
      <c r="K1368"/>
      <c r="L1368"/>
      <c r="M1368"/>
      <c r="N1368"/>
      <c r="O1368"/>
    </row>
    <row r="1369" spans="1:15" s="6" customFormat="1" ht="15">
      <c r="A1369"/>
      <c r="B1369"/>
      <c r="C1369"/>
      <c r="D1369"/>
      <c r="E1369"/>
      <c r="F1369"/>
      <c r="G1369"/>
      <c r="H1369"/>
      <c r="I1369"/>
      <c r="J1369"/>
      <c r="K1369"/>
      <c r="L1369"/>
      <c r="M1369"/>
      <c r="N1369"/>
      <c r="O1369"/>
    </row>
    <row r="1370" spans="1:15" s="6" customFormat="1" ht="15">
      <c r="A1370"/>
      <c r="B1370"/>
      <c r="C1370"/>
      <c r="D1370"/>
      <c r="E1370"/>
      <c r="F1370"/>
      <c r="G1370"/>
      <c r="H1370"/>
      <c r="I1370"/>
      <c r="J1370"/>
      <c r="K1370"/>
      <c r="L1370"/>
      <c r="M1370"/>
      <c r="N1370"/>
      <c r="O1370"/>
    </row>
    <row r="1371" spans="1:15" s="6" customFormat="1" ht="15">
      <c r="A1371"/>
      <c r="B1371"/>
      <c r="C1371"/>
      <c r="D1371"/>
      <c r="E1371"/>
      <c r="F1371"/>
      <c r="G1371"/>
      <c r="H1371"/>
      <c r="I1371"/>
      <c r="J1371"/>
      <c r="K1371"/>
      <c r="L1371"/>
      <c r="M1371"/>
      <c r="N1371"/>
      <c r="O1371"/>
    </row>
    <row r="1372" spans="1:15" s="6" customFormat="1" ht="15">
      <c r="A1372"/>
      <c r="B1372"/>
      <c r="C1372"/>
      <c r="D1372"/>
      <c r="E1372"/>
      <c r="F1372"/>
      <c r="G1372"/>
      <c r="H1372"/>
      <c r="I1372"/>
      <c r="J1372"/>
      <c r="K1372"/>
      <c r="L1372"/>
      <c r="M1372"/>
      <c r="N1372"/>
      <c r="O1372"/>
    </row>
    <row r="1373" spans="1:15" s="6" customFormat="1" ht="15">
      <c r="A1373"/>
      <c r="B1373"/>
      <c r="C1373"/>
      <c r="D1373"/>
      <c r="E1373"/>
      <c r="F1373"/>
      <c r="G1373"/>
      <c r="H1373"/>
      <c r="I1373"/>
      <c r="J1373"/>
      <c r="K1373"/>
      <c r="L1373"/>
      <c r="M1373"/>
      <c r="N1373"/>
      <c r="O1373"/>
    </row>
    <row r="1374" spans="1:15" s="6" customFormat="1" ht="15">
      <c r="A1374"/>
      <c r="B1374"/>
      <c r="C1374"/>
      <c r="D1374"/>
      <c r="E1374"/>
      <c r="F1374"/>
      <c r="G1374"/>
      <c r="H1374"/>
      <c r="I1374"/>
      <c r="J1374"/>
      <c r="K1374"/>
      <c r="L1374"/>
      <c r="M1374"/>
      <c r="N1374"/>
      <c r="O1374"/>
    </row>
    <row r="1375" spans="1:15" s="6" customFormat="1" ht="15">
      <c r="A1375"/>
      <c r="B1375"/>
      <c r="C1375"/>
      <c r="D1375"/>
      <c r="E1375"/>
      <c r="F1375"/>
      <c r="G1375"/>
      <c r="H1375"/>
      <c r="I1375"/>
      <c r="J1375"/>
      <c r="K1375"/>
      <c r="L1375"/>
      <c r="M1375"/>
      <c r="N1375"/>
      <c r="O1375"/>
    </row>
    <row r="1376" spans="1:15" s="6" customFormat="1" ht="15">
      <c r="A1376"/>
      <c r="B1376"/>
      <c r="C1376"/>
      <c r="D1376"/>
      <c r="E1376"/>
      <c r="F1376"/>
      <c r="G1376"/>
      <c r="H1376"/>
      <c r="I1376"/>
      <c r="J1376"/>
      <c r="K1376"/>
      <c r="L1376"/>
      <c r="M1376"/>
      <c r="N1376"/>
      <c r="O1376"/>
    </row>
    <row r="1377" spans="1:15" s="6" customFormat="1" ht="15">
      <c r="A1377"/>
      <c r="B1377"/>
      <c r="C1377"/>
      <c r="D1377"/>
      <c r="E1377"/>
      <c r="F1377"/>
      <c r="G1377"/>
      <c r="H1377"/>
      <c r="I1377"/>
      <c r="J1377"/>
      <c r="K1377"/>
      <c r="L1377"/>
      <c r="M1377"/>
      <c r="N1377"/>
      <c r="O1377"/>
    </row>
    <row r="1378" spans="1:15" s="6" customFormat="1" ht="15">
      <c r="A1378"/>
      <c r="B1378"/>
      <c r="C1378"/>
      <c r="D1378"/>
      <c r="E1378"/>
      <c r="F1378"/>
      <c r="G1378"/>
      <c r="H1378"/>
      <c r="I1378"/>
      <c r="J1378"/>
      <c r="K1378"/>
      <c r="L1378"/>
      <c r="M1378"/>
      <c r="N1378"/>
      <c r="O1378"/>
    </row>
    <row r="1379" spans="1:15" s="6" customFormat="1" ht="15">
      <c r="A1379"/>
      <c r="B1379"/>
      <c r="C1379"/>
      <c r="D1379"/>
      <c r="E1379"/>
      <c r="F1379"/>
      <c r="G1379"/>
      <c r="H1379"/>
      <c r="I1379"/>
      <c r="J1379"/>
      <c r="K1379"/>
      <c r="L1379"/>
      <c r="M1379"/>
      <c r="N1379"/>
      <c r="O1379"/>
    </row>
    <row r="1380" spans="1:15" s="6" customFormat="1" ht="15">
      <c r="A1380"/>
      <c r="B1380"/>
      <c r="C1380"/>
      <c r="D1380"/>
      <c r="E1380"/>
      <c r="F1380"/>
      <c r="G1380"/>
      <c r="H1380"/>
      <c r="I1380"/>
      <c r="J1380"/>
      <c r="K1380"/>
      <c r="L1380"/>
      <c r="M1380"/>
      <c r="N1380"/>
      <c r="O1380"/>
    </row>
    <row r="1381" spans="1:15" s="6" customFormat="1" ht="15">
      <c r="A1381"/>
      <c r="B1381"/>
      <c r="C1381"/>
      <c r="D1381"/>
      <c r="E1381"/>
      <c r="F1381"/>
      <c r="G1381"/>
      <c r="H1381"/>
      <c r="I1381"/>
      <c r="J1381"/>
      <c r="K1381"/>
      <c r="L1381"/>
      <c r="M1381"/>
      <c r="N1381"/>
      <c r="O1381"/>
    </row>
    <row r="1382" spans="1:15" s="6" customFormat="1" ht="15">
      <c r="A1382"/>
      <c r="B1382"/>
      <c r="C1382"/>
      <c r="D1382"/>
      <c r="E1382"/>
      <c r="F1382"/>
      <c r="G1382"/>
      <c r="H1382"/>
      <c r="I1382"/>
      <c r="J1382"/>
      <c r="K1382"/>
      <c r="L1382"/>
      <c r="M1382"/>
      <c r="N1382"/>
      <c r="O1382"/>
    </row>
    <row r="1383" spans="1:15" s="6" customFormat="1" ht="15">
      <c r="A1383"/>
      <c r="B1383"/>
      <c r="C1383"/>
      <c r="D1383"/>
      <c r="E1383"/>
      <c r="F1383"/>
      <c r="G1383"/>
      <c r="H1383"/>
      <c r="I1383"/>
      <c r="J1383"/>
      <c r="K1383"/>
      <c r="L1383"/>
      <c r="M1383"/>
      <c r="N1383"/>
      <c r="O1383"/>
    </row>
    <row r="1384" spans="1:15" s="6" customFormat="1" ht="15">
      <c r="A1384"/>
      <c r="B1384"/>
      <c r="C1384"/>
      <c r="D1384"/>
      <c r="E1384"/>
      <c r="F1384"/>
      <c r="G1384"/>
      <c r="H1384"/>
      <c r="I1384"/>
      <c r="J1384"/>
      <c r="K1384"/>
      <c r="L1384"/>
      <c r="M1384"/>
      <c r="N1384"/>
      <c r="O1384"/>
    </row>
    <row r="1385" spans="1:15" s="6" customFormat="1" ht="15">
      <c r="A1385"/>
      <c r="B1385"/>
      <c r="C1385"/>
      <c r="D1385"/>
      <c r="E1385"/>
      <c r="F1385"/>
      <c r="G1385"/>
      <c r="H1385"/>
      <c r="I1385"/>
      <c r="J1385"/>
      <c r="K1385"/>
      <c r="L1385"/>
      <c r="M1385"/>
      <c r="N1385"/>
      <c r="O1385"/>
    </row>
    <row r="1386" spans="1:15" s="6" customFormat="1" ht="15">
      <c r="A1386"/>
      <c r="B1386"/>
      <c r="C1386"/>
      <c r="D1386"/>
      <c r="E1386"/>
      <c r="F1386"/>
      <c r="G1386"/>
      <c r="H1386"/>
      <c r="I1386"/>
      <c r="J1386"/>
      <c r="K1386"/>
      <c r="L1386"/>
      <c r="M1386"/>
      <c r="N1386"/>
      <c r="O1386"/>
    </row>
    <row r="1387" spans="1:15" s="6" customFormat="1" ht="15">
      <c r="A1387"/>
      <c r="B1387"/>
      <c r="C1387"/>
      <c r="D1387"/>
      <c r="E1387"/>
      <c r="F1387"/>
      <c r="G1387"/>
      <c r="H1387"/>
      <c r="I1387"/>
      <c r="J1387"/>
      <c r="K1387"/>
      <c r="L1387"/>
      <c r="M1387"/>
      <c r="N1387"/>
      <c r="O1387"/>
    </row>
    <row r="1388" spans="1:15" s="6" customFormat="1" ht="15">
      <c r="A1388"/>
      <c r="B1388"/>
      <c r="C1388"/>
      <c r="D1388"/>
      <c r="E1388"/>
      <c r="F1388"/>
      <c r="G1388"/>
      <c r="H1388"/>
      <c r="I1388"/>
      <c r="J1388"/>
      <c r="K1388"/>
      <c r="L1388"/>
      <c r="M1388"/>
      <c r="N1388"/>
      <c r="O1388"/>
    </row>
    <row r="1389" spans="1:15" s="6" customFormat="1" ht="15">
      <c r="A1389"/>
      <c r="B1389"/>
      <c r="C1389"/>
      <c r="D1389"/>
      <c r="E1389"/>
      <c r="F1389"/>
      <c r="G1389"/>
      <c r="H1389"/>
      <c r="I1389"/>
      <c r="J1389"/>
      <c r="K1389"/>
      <c r="L1389"/>
      <c r="M1389"/>
      <c r="N1389"/>
      <c r="O1389"/>
    </row>
    <row r="1390" spans="1:15" s="6" customFormat="1" ht="15">
      <c r="A1390"/>
      <c r="B1390"/>
      <c r="C1390"/>
      <c r="D1390"/>
      <c r="E1390"/>
      <c r="F1390"/>
      <c r="G1390"/>
      <c r="H1390"/>
      <c r="I1390"/>
      <c r="J1390"/>
      <c r="K1390"/>
      <c r="L1390"/>
      <c r="M1390"/>
      <c r="N1390"/>
      <c r="O1390"/>
    </row>
    <row r="1391" spans="1:15" s="6" customFormat="1" ht="15">
      <c r="A1391"/>
      <c r="B1391"/>
      <c r="C1391"/>
      <c r="D1391"/>
      <c r="E1391"/>
      <c r="F1391"/>
      <c r="G1391"/>
      <c r="H1391"/>
      <c r="I1391"/>
      <c r="J1391"/>
      <c r="K1391"/>
      <c r="L1391"/>
      <c r="M1391"/>
      <c r="N1391"/>
      <c r="O1391"/>
    </row>
    <row r="1392" spans="1:15" s="6" customFormat="1" ht="15">
      <c r="A1392"/>
      <c r="B1392"/>
      <c r="C1392"/>
      <c r="D1392"/>
      <c r="E1392"/>
      <c r="F1392"/>
      <c r="G1392"/>
      <c r="H1392"/>
      <c r="I1392"/>
      <c r="J1392"/>
      <c r="K1392"/>
      <c r="L1392"/>
      <c r="M1392"/>
      <c r="N1392"/>
      <c r="O1392"/>
    </row>
    <row r="1393" spans="1:15" s="6" customFormat="1" ht="15">
      <c r="A1393"/>
      <c r="B1393"/>
      <c r="C1393"/>
      <c r="D1393"/>
      <c r="E1393"/>
      <c r="F1393"/>
      <c r="G1393"/>
      <c r="H1393"/>
      <c r="I1393"/>
      <c r="J1393"/>
      <c r="K1393"/>
      <c r="L1393"/>
      <c r="M1393"/>
      <c r="N1393"/>
      <c r="O1393"/>
    </row>
    <row r="1394" spans="1:15" s="6" customFormat="1" ht="15">
      <c r="A1394"/>
      <c r="B1394"/>
      <c r="C1394"/>
      <c r="D1394"/>
      <c r="E1394"/>
      <c r="F1394"/>
      <c r="G1394"/>
      <c r="H1394"/>
      <c r="I1394"/>
      <c r="J1394"/>
      <c r="K1394"/>
      <c r="L1394"/>
      <c r="M1394"/>
      <c r="N1394"/>
      <c r="O1394"/>
    </row>
    <row r="1395" spans="1:15" s="6" customFormat="1" ht="15">
      <c r="A1395"/>
      <c r="B1395"/>
      <c r="C1395"/>
      <c r="D1395"/>
      <c r="E1395"/>
      <c r="F1395"/>
      <c r="G1395"/>
      <c r="H1395"/>
      <c r="I1395"/>
      <c r="J1395"/>
      <c r="K1395"/>
      <c r="L1395"/>
      <c r="M1395"/>
      <c r="N1395"/>
      <c r="O1395"/>
    </row>
    <row r="1396" spans="1:15" s="6" customFormat="1" ht="15">
      <c r="A1396"/>
      <c r="B1396"/>
      <c r="C1396"/>
      <c r="D1396"/>
      <c r="E1396"/>
      <c r="F1396"/>
      <c r="G1396"/>
      <c r="H1396"/>
      <c r="I1396"/>
      <c r="J1396"/>
      <c r="K1396"/>
      <c r="L1396"/>
      <c r="M1396"/>
      <c r="N1396"/>
      <c r="O1396"/>
    </row>
    <row r="1397" spans="1:15" s="6" customFormat="1" ht="15">
      <c r="A1397"/>
      <c r="B1397"/>
      <c r="C1397"/>
      <c r="D1397"/>
      <c r="E1397"/>
      <c r="F1397"/>
      <c r="G1397"/>
      <c r="H1397"/>
      <c r="I1397"/>
      <c r="J1397"/>
      <c r="K1397"/>
      <c r="L1397"/>
      <c r="M1397"/>
      <c r="N1397"/>
      <c r="O1397"/>
    </row>
    <row r="1398" spans="1:15" s="6" customFormat="1" ht="15">
      <c r="A1398"/>
      <c r="B1398"/>
      <c r="C1398"/>
      <c r="D1398"/>
      <c r="E1398"/>
      <c r="F1398"/>
      <c r="G1398"/>
      <c r="H1398"/>
      <c r="I1398"/>
      <c r="J1398"/>
      <c r="K1398"/>
      <c r="L1398"/>
      <c r="M1398"/>
      <c r="N1398"/>
      <c r="O1398"/>
    </row>
    <row r="1399" spans="1:15" s="6" customFormat="1" ht="15">
      <c r="A1399"/>
      <c r="B1399"/>
      <c r="C1399"/>
      <c r="D1399"/>
      <c r="E1399"/>
      <c r="F1399"/>
      <c r="G1399"/>
      <c r="H1399"/>
      <c r="I1399"/>
      <c r="J1399"/>
      <c r="K1399"/>
      <c r="L1399"/>
      <c r="M1399"/>
      <c r="N1399"/>
      <c r="O1399"/>
    </row>
    <row r="1400" spans="1:15" s="6" customFormat="1" ht="15">
      <c r="A1400"/>
      <c r="B1400"/>
      <c r="C1400"/>
      <c r="D1400"/>
      <c r="E1400"/>
      <c r="F1400"/>
      <c r="G1400"/>
      <c r="H1400"/>
      <c r="I1400"/>
      <c r="J1400"/>
      <c r="K1400"/>
      <c r="L1400"/>
      <c r="M1400"/>
      <c r="N1400"/>
      <c r="O1400"/>
    </row>
    <row r="1401" spans="1:15" s="6" customFormat="1" ht="15">
      <c r="A1401"/>
      <c r="B1401"/>
      <c r="C1401"/>
      <c r="D1401"/>
      <c r="E1401"/>
      <c r="F1401"/>
      <c r="G1401"/>
      <c r="H1401"/>
      <c r="I1401"/>
      <c r="J1401"/>
      <c r="K1401"/>
      <c r="L1401"/>
      <c r="M1401"/>
      <c r="N1401"/>
      <c r="O1401"/>
    </row>
    <row r="1402" spans="1:15" s="6" customFormat="1" ht="15">
      <c r="A1402"/>
      <c r="B1402"/>
      <c r="C1402"/>
      <c r="D1402"/>
      <c r="E1402"/>
      <c r="F1402"/>
      <c r="G1402"/>
      <c r="H1402"/>
      <c r="I1402"/>
      <c r="J1402"/>
      <c r="K1402"/>
      <c r="L1402"/>
      <c r="M1402"/>
      <c r="N1402"/>
      <c r="O1402"/>
    </row>
    <row r="1403" spans="1:15" s="6" customFormat="1" ht="15">
      <c r="A1403"/>
      <c r="B1403"/>
      <c r="C1403"/>
      <c r="D1403"/>
      <c r="E1403"/>
      <c r="F1403"/>
      <c r="G1403"/>
      <c r="H1403"/>
      <c r="I1403"/>
      <c r="J1403"/>
      <c r="K1403"/>
      <c r="L1403"/>
      <c r="M1403"/>
      <c r="N1403"/>
      <c r="O1403"/>
    </row>
    <row r="1404" spans="1:15" s="6" customFormat="1" ht="15">
      <c r="A1404"/>
      <c r="B1404"/>
      <c r="C1404"/>
      <c r="D1404"/>
      <c r="E1404"/>
      <c r="F1404"/>
      <c r="G1404"/>
      <c r="H1404"/>
      <c r="I1404"/>
      <c r="J1404"/>
      <c r="K1404"/>
      <c r="L1404"/>
      <c r="M1404"/>
      <c r="N1404"/>
      <c r="O1404"/>
    </row>
    <row r="1405" spans="1:15" s="6" customFormat="1" ht="15">
      <c r="A1405"/>
      <c r="B1405"/>
      <c r="C1405"/>
      <c r="D1405"/>
      <c r="E1405"/>
      <c r="F1405"/>
      <c r="G1405"/>
      <c r="H1405"/>
      <c r="I1405"/>
      <c r="J1405"/>
      <c r="K1405"/>
      <c r="L1405"/>
      <c r="M1405"/>
      <c r="N1405"/>
      <c r="O1405"/>
    </row>
    <row r="1406" spans="1:15" s="6" customFormat="1" ht="15">
      <c r="A1406"/>
      <c r="B1406"/>
      <c r="C1406"/>
      <c r="D1406"/>
      <c r="E1406"/>
      <c r="F1406"/>
      <c r="G1406"/>
      <c r="H1406"/>
      <c r="I1406"/>
      <c r="J1406"/>
      <c r="K1406"/>
      <c r="L1406"/>
      <c r="M1406"/>
      <c r="N1406"/>
      <c r="O1406"/>
    </row>
    <row r="1407" spans="1:15" s="6" customFormat="1" ht="15">
      <c r="A1407"/>
      <c r="B1407"/>
      <c r="C1407"/>
      <c r="D1407"/>
      <c r="E1407"/>
      <c r="F1407"/>
      <c r="G1407"/>
      <c r="H1407"/>
      <c r="I1407"/>
      <c r="J1407"/>
      <c r="K1407"/>
      <c r="L1407"/>
      <c r="M1407"/>
      <c r="N1407"/>
      <c r="O1407"/>
    </row>
    <row r="1408" spans="1:15" s="6" customFormat="1" ht="15">
      <c r="A1408"/>
      <c r="B1408"/>
      <c r="C1408"/>
      <c r="D1408"/>
      <c r="E1408"/>
      <c r="F1408"/>
      <c r="G1408"/>
      <c r="H1408"/>
      <c r="I1408"/>
      <c r="J1408"/>
      <c r="K1408"/>
      <c r="L1408"/>
      <c r="M1408"/>
      <c r="N1408"/>
      <c r="O1408"/>
    </row>
    <row r="1409" spans="1:15" s="6" customFormat="1" ht="15">
      <c r="A1409"/>
      <c r="B1409"/>
      <c r="C1409"/>
      <c r="D1409"/>
      <c r="E1409"/>
      <c r="F1409"/>
      <c r="G1409"/>
      <c r="H1409"/>
      <c r="I1409"/>
      <c r="J1409"/>
      <c r="K1409"/>
      <c r="L1409"/>
      <c r="M1409"/>
      <c r="N1409"/>
      <c r="O1409"/>
    </row>
    <row r="1410" spans="1:15" s="6" customFormat="1" ht="15">
      <c r="A1410"/>
      <c r="B1410"/>
      <c r="C1410"/>
      <c r="D1410"/>
      <c r="E1410"/>
      <c r="F1410"/>
      <c r="G1410"/>
      <c r="H1410"/>
      <c r="I1410"/>
      <c r="J1410"/>
      <c r="K1410"/>
      <c r="L1410"/>
      <c r="M1410"/>
      <c r="N1410"/>
      <c r="O1410"/>
    </row>
    <row r="1411" spans="1:15" s="6" customFormat="1" ht="15">
      <c r="A1411"/>
      <c r="B1411"/>
      <c r="C1411"/>
      <c r="D1411"/>
      <c r="E1411"/>
      <c r="F1411"/>
      <c r="G1411"/>
      <c r="H1411"/>
      <c r="I1411"/>
      <c r="J1411"/>
      <c r="K1411"/>
      <c r="L1411"/>
      <c r="M1411"/>
      <c r="N1411"/>
      <c r="O1411"/>
    </row>
    <row r="1412" spans="1:15" s="6" customFormat="1" ht="15">
      <c r="A1412"/>
      <c r="B1412"/>
      <c r="C1412"/>
      <c r="D1412"/>
      <c r="E1412"/>
      <c r="F1412"/>
      <c r="G1412"/>
      <c r="H1412"/>
      <c r="I1412"/>
      <c r="J1412"/>
      <c r="K1412"/>
      <c r="L1412"/>
      <c r="M1412"/>
      <c r="N1412"/>
      <c r="O1412"/>
    </row>
    <row r="1413" spans="1:15" s="6" customFormat="1" ht="15">
      <c r="A1413"/>
      <c r="B1413"/>
      <c r="C1413"/>
      <c r="D1413"/>
      <c r="E1413"/>
      <c r="F1413"/>
      <c r="G1413"/>
      <c r="H1413"/>
      <c r="I1413"/>
      <c r="J1413"/>
      <c r="K1413"/>
      <c r="L1413"/>
      <c r="M1413"/>
      <c r="N1413"/>
      <c r="O1413"/>
    </row>
    <row r="1414" spans="1:15" s="6" customFormat="1" ht="15">
      <c r="A1414"/>
      <c r="B1414"/>
      <c r="C1414"/>
      <c r="D1414"/>
      <c r="E1414"/>
      <c r="F1414"/>
      <c r="G1414"/>
      <c r="H1414"/>
      <c r="I1414"/>
      <c r="J1414"/>
      <c r="K1414"/>
      <c r="L1414"/>
      <c r="M1414"/>
      <c r="N1414"/>
      <c r="O1414"/>
    </row>
    <row r="1415" spans="1:15" s="6" customFormat="1" ht="15">
      <c r="A1415"/>
      <c r="B1415"/>
      <c r="C1415"/>
      <c r="D1415"/>
      <c r="E1415"/>
      <c r="F1415"/>
      <c r="G1415"/>
      <c r="H1415"/>
      <c r="I1415"/>
      <c r="J1415"/>
      <c r="K1415"/>
      <c r="L1415"/>
      <c r="M1415"/>
      <c r="N1415"/>
      <c r="O1415"/>
    </row>
    <row r="1416" spans="1:15" s="6" customFormat="1" ht="15">
      <c r="A1416"/>
      <c r="B1416"/>
      <c r="C1416"/>
      <c r="D1416"/>
      <c r="E1416"/>
      <c r="F1416"/>
      <c r="G1416"/>
      <c r="H1416"/>
      <c r="I1416"/>
      <c r="J1416"/>
      <c r="K1416"/>
      <c r="L1416"/>
      <c r="M1416"/>
      <c r="N1416"/>
      <c r="O1416"/>
    </row>
    <row r="1417" spans="1:15" s="6" customFormat="1" ht="15">
      <c r="A1417"/>
      <c r="B1417"/>
      <c r="C1417"/>
      <c r="D1417"/>
      <c r="E1417"/>
      <c r="F1417"/>
      <c r="G1417"/>
      <c r="H1417"/>
      <c r="I1417"/>
      <c r="J1417"/>
      <c r="K1417"/>
      <c r="L1417"/>
      <c r="M1417"/>
      <c r="N1417"/>
      <c r="O1417"/>
    </row>
    <row r="1418" spans="1:15" s="6" customFormat="1" ht="15">
      <c r="A1418"/>
      <c r="B1418"/>
      <c r="C1418"/>
      <c r="D1418"/>
      <c r="E1418"/>
      <c r="F1418"/>
      <c r="G1418"/>
      <c r="H1418"/>
      <c r="I1418"/>
      <c r="J1418"/>
      <c r="K1418"/>
      <c r="L1418"/>
      <c r="M1418"/>
      <c r="N1418"/>
      <c r="O1418"/>
    </row>
    <row r="1419" spans="1:15" s="6" customFormat="1" ht="15">
      <c r="A1419"/>
      <c r="B1419"/>
      <c r="C1419"/>
      <c r="D1419"/>
      <c r="E1419"/>
      <c r="F1419"/>
      <c r="G1419"/>
      <c r="H1419"/>
      <c r="I1419"/>
      <c r="J1419"/>
      <c r="K1419"/>
      <c r="L1419"/>
      <c r="M1419"/>
      <c r="N1419"/>
      <c r="O1419"/>
    </row>
    <row r="1420" spans="1:15" s="6" customFormat="1" ht="15">
      <c r="A1420"/>
      <c r="B1420"/>
      <c r="C1420"/>
      <c r="D1420"/>
      <c r="E1420"/>
      <c r="F1420"/>
      <c r="G1420"/>
      <c r="H1420"/>
      <c r="I1420"/>
      <c r="J1420"/>
      <c r="K1420"/>
      <c r="L1420"/>
      <c r="M1420"/>
      <c r="N1420"/>
      <c r="O1420"/>
    </row>
    <row r="1421" spans="1:15" s="6" customFormat="1" ht="15">
      <c r="A1421"/>
      <c r="B1421"/>
      <c r="C1421"/>
      <c r="D1421"/>
      <c r="E1421"/>
      <c r="F1421"/>
      <c r="G1421"/>
      <c r="H1421"/>
      <c r="I1421"/>
      <c r="J1421"/>
      <c r="K1421"/>
      <c r="L1421"/>
      <c r="M1421"/>
      <c r="N1421"/>
      <c r="O1421"/>
    </row>
    <row r="1422" spans="1:15" s="6" customFormat="1" ht="15">
      <c r="A1422"/>
      <c r="B1422"/>
      <c r="C1422"/>
      <c r="D1422"/>
      <c r="E1422"/>
      <c r="F1422"/>
      <c r="G1422"/>
      <c r="H1422"/>
      <c r="I1422"/>
      <c r="J1422"/>
      <c r="K1422"/>
      <c r="L1422"/>
      <c r="M1422"/>
      <c r="N1422"/>
      <c r="O1422"/>
    </row>
    <row r="1423" spans="1:15" s="6" customFormat="1" ht="15">
      <c r="A1423"/>
      <c r="B1423"/>
      <c r="C1423"/>
      <c r="D1423"/>
      <c r="E1423"/>
      <c r="F1423"/>
      <c r="G1423"/>
      <c r="H1423"/>
      <c r="I1423"/>
      <c r="J1423"/>
      <c r="K1423"/>
      <c r="L1423"/>
      <c r="M1423"/>
      <c r="N1423"/>
      <c r="O1423"/>
    </row>
    <row r="1424" spans="1:15" s="6" customFormat="1" ht="15">
      <c r="A1424"/>
      <c r="B1424"/>
      <c r="C1424"/>
      <c r="D1424"/>
      <c r="E1424"/>
      <c r="F1424"/>
      <c r="G1424"/>
      <c r="H1424"/>
      <c r="I1424"/>
      <c r="J1424"/>
      <c r="K1424"/>
      <c r="L1424"/>
      <c r="M1424"/>
      <c r="N1424"/>
      <c r="O1424"/>
    </row>
    <row r="1425" spans="1:15" s="6" customFormat="1" ht="15">
      <c r="A1425"/>
      <c r="B1425"/>
      <c r="C1425"/>
      <c r="D1425"/>
      <c r="E1425"/>
      <c r="F1425"/>
      <c r="G1425"/>
      <c r="H1425"/>
      <c r="I1425"/>
      <c r="J1425"/>
      <c r="K1425"/>
      <c r="L1425"/>
      <c r="M1425"/>
      <c r="N1425"/>
      <c r="O1425"/>
    </row>
    <row r="1426" spans="1:15" s="6" customFormat="1" ht="15">
      <c r="A1426"/>
      <c r="B1426"/>
      <c r="C1426"/>
      <c r="D1426"/>
      <c r="E1426"/>
      <c r="F1426"/>
      <c r="G1426"/>
      <c r="H1426"/>
      <c r="I1426"/>
      <c r="J1426"/>
      <c r="K1426"/>
      <c r="L1426"/>
      <c r="M1426"/>
      <c r="N1426"/>
      <c r="O1426"/>
    </row>
    <row r="1427" spans="1:15" s="6" customFormat="1" ht="15">
      <c r="A1427"/>
      <c r="B1427"/>
      <c r="C1427"/>
      <c r="D1427"/>
      <c r="E1427"/>
      <c r="F1427"/>
      <c r="G1427"/>
      <c r="H1427"/>
      <c r="I1427"/>
      <c r="J1427"/>
      <c r="K1427"/>
      <c r="L1427"/>
      <c r="M1427"/>
      <c r="N1427"/>
      <c r="O1427"/>
    </row>
    <row r="1428" spans="1:15" s="6" customFormat="1" ht="15">
      <c r="A1428"/>
      <c r="B1428"/>
      <c r="C1428"/>
      <c r="D1428"/>
      <c r="E1428"/>
      <c r="F1428"/>
      <c r="G1428"/>
      <c r="H1428"/>
      <c r="I1428"/>
      <c r="J1428"/>
      <c r="K1428"/>
      <c r="L1428"/>
      <c r="M1428"/>
      <c r="N1428"/>
      <c r="O1428"/>
    </row>
    <row r="1429" spans="1:15" s="6" customFormat="1" ht="15">
      <c r="A1429"/>
      <c r="B1429"/>
      <c r="C1429"/>
      <c r="D1429"/>
      <c r="E1429"/>
      <c r="F1429"/>
      <c r="G1429"/>
      <c r="H1429"/>
      <c r="I1429"/>
      <c r="J1429"/>
      <c r="K1429"/>
      <c r="L1429"/>
      <c r="M1429"/>
      <c r="N1429"/>
      <c r="O1429"/>
    </row>
    <row r="1430" spans="1:15" s="6" customFormat="1" ht="15">
      <c r="A1430"/>
      <c r="B1430"/>
      <c r="C1430"/>
      <c r="D1430"/>
      <c r="E1430"/>
      <c r="F1430"/>
      <c r="G1430"/>
      <c r="H1430"/>
      <c r="I1430"/>
      <c r="J1430"/>
      <c r="K1430"/>
      <c r="L1430"/>
      <c r="M1430"/>
      <c r="N1430"/>
      <c r="O1430"/>
    </row>
    <row r="1431" spans="1:15" s="6" customFormat="1" ht="15">
      <c r="A1431"/>
      <c r="B1431"/>
      <c r="C1431"/>
      <c r="D1431"/>
      <c r="E1431"/>
      <c r="F1431"/>
      <c r="G1431"/>
      <c r="H1431"/>
      <c r="I1431"/>
      <c r="J1431"/>
      <c r="K1431"/>
      <c r="L1431"/>
      <c r="M1431"/>
      <c r="N1431"/>
      <c r="O1431"/>
    </row>
    <row r="1432" spans="1:15" s="6" customFormat="1" ht="15">
      <c r="A1432"/>
      <c r="B1432"/>
      <c r="C1432"/>
      <c r="D1432"/>
      <c r="E1432"/>
      <c r="F1432"/>
      <c r="G1432"/>
      <c r="H1432"/>
      <c r="I1432"/>
      <c r="J1432"/>
      <c r="K1432"/>
      <c r="L1432"/>
      <c r="M1432"/>
      <c r="N1432"/>
      <c r="O1432"/>
    </row>
    <row r="1433" spans="1:15" s="6" customFormat="1" ht="15">
      <c r="A1433"/>
      <c r="B1433"/>
      <c r="C1433"/>
      <c r="D1433"/>
      <c r="E1433"/>
      <c r="F1433"/>
      <c r="G1433"/>
      <c r="H1433"/>
      <c r="I1433"/>
      <c r="J1433"/>
      <c r="K1433"/>
      <c r="L1433"/>
      <c r="M1433"/>
      <c r="N1433"/>
      <c r="O1433"/>
    </row>
    <row r="1434" spans="1:15" s="6" customFormat="1" ht="15">
      <c r="A1434"/>
      <c r="B1434"/>
      <c r="C1434"/>
      <c r="D1434"/>
      <c r="E1434"/>
      <c r="F1434"/>
      <c r="G1434"/>
      <c r="H1434"/>
      <c r="I1434"/>
      <c r="J1434"/>
      <c r="K1434"/>
      <c r="L1434"/>
      <c r="M1434"/>
      <c r="N1434"/>
      <c r="O1434"/>
    </row>
    <row r="1435" spans="1:15" s="6" customFormat="1" ht="15">
      <c r="A1435"/>
      <c r="B1435"/>
      <c r="C1435"/>
      <c r="D1435"/>
      <c r="E1435"/>
      <c r="F1435"/>
      <c r="G1435"/>
      <c r="H1435"/>
      <c r="I1435"/>
      <c r="J1435"/>
      <c r="K1435"/>
      <c r="L1435"/>
      <c r="M1435"/>
      <c r="N1435"/>
      <c r="O1435"/>
    </row>
    <row r="1436" spans="1:15" s="6" customFormat="1" ht="15">
      <c r="A1436"/>
      <c r="B1436"/>
      <c r="C1436"/>
      <c r="D1436"/>
      <c r="E1436"/>
      <c r="F1436"/>
      <c r="G1436"/>
      <c r="H1436"/>
      <c r="I1436"/>
      <c r="J1436"/>
      <c r="K1436"/>
      <c r="L1436"/>
      <c r="M1436"/>
      <c r="N1436"/>
      <c r="O1436"/>
    </row>
    <row r="1437" spans="1:15" s="6" customFormat="1" ht="15">
      <c r="A1437"/>
      <c r="B1437"/>
      <c r="C1437"/>
      <c r="D1437"/>
      <c r="E1437"/>
      <c r="F1437"/>
      <c r="G1437"/>
      <c r="H1437"/>
      <c r="I1437"/>
      <c r="J1437"/>
      <c r="K1437"/>
      <c r="L1437"/>
      <c r="M1437"/>
      <c r="N1437"/>
      <c r="O1437"/>
    </row>
    <row r="1438" spans="1:15" s="6" customFormat="1" ht="15">
      <c r="A1438"/>
      <c r="B1438"/>
      <c r="C1438"/>
      <c r="D1438"/>
      <c r="E1438"/>
      <c r="F1438"/>
      <c r="G1438"/>
      <c r="H1438"/>
      <c r="I1438"/>
      <c r="J1438"/>
      <c r="K1438"/>
      <c r="L1438"/>
      <c r="M1438"/>
      <c r="N1438"/>
      <c r="O1438"/>
    </row>
    <row r="1439" spans="1:15" s="6" customFormat="1" ht="15">
      <c r="A1439"/>
      <c r="B1439"/>
      <c r="C1439"/>
      <c r="D1439"/>
      <c r="E1439"/>
      <c r="F1439"/>
      <c r="G1439"/>
      <c r="H1439"/>
      <c r="I1439"/>
      <c r="J1439"/>
      <c r="K1439"/>
      <c r="L1439"/>
      <c r="M1439"/>
      <c r="N1439"/>
      <c r="O1439"/>
    </row>
    <row r="1440" spans="1:15" s="6" customFormat="1" ht="15">
      <c r="A1440"/>
      <c r="B1440"/>
      <c r="C1440"/>
      <c r="D1440"/>
      <c r="E1440"/>
      <c r="F1440"/>
      <c r="G1440"/>
      <c r="H1440"/>
      <c r="I1440"/>
      <c r="J1440"/>
      <c r="K1440"/>
      <c r="L1440"/>
      <c r="M1440"/>
      <c r="N1440"/>
      <c r="O1440"/>
    </row>
    <row r="1441" spans="1:15" s="6" customFormat="1" ht="15">
      <c r="A1441"/>
      <c r="B1441"/>
      <c r="C1441"/>
      <c r="D1441"/>
      <c r="E1441"/>
      <c r="F1441"/>
      <c r="G1441"/>
      <c r="H1441"/>
      <c r="I1441"/>
      <c r="J1441"/>
      <c r="K1441"/>
      <c r="L1441"/>
      <c r="M1441"/>
      <c r="N1441"/>
      <c r="O1441"/>
    </row>
    <row r="1442" spans="1:15" s="6" customFormat="1" ht="15">
      <c r="A1442"/>
      <c r="B1442"/>
      <c r="C1442"/>
      <c r="D1442"/>
      <c r="E1442"/>
      <c r="F1442"/>
      <c r="G1442"/>
      <c r="H1442"/>
      <c r="I1442"/>
      <c r="J1442"/>
      <c r="K1442"/>
      <c r="L1442"/>
      <c r="M1442"/>
      <c r="N1442"/>
      <c r="O1442"/>
    </row>
    <row r="1443" spans="1:15" s="6" customFormat="1" ht="15">
      <c r="A1443"/>
      <c r="B1443"/>
      <c r="C1443"/>
      <c r="D1443"/>
      <c r="E1443"/>
      <c r="F1443"/>
      <c r="G1443"/>
      <c r="H1443"/>
      <c r="I1443"/>
      <c r="J1443"/>
      <c r="K1443"/>
      <c r="L1443"/>
      <c r="M1443"/>
      <c r="N1443"/>
      <c r="O1443"/>
    </row>
    <row r="1444" spans="1:15" s="6" customFormat="1" ht="15">
      <c r="A1444"/>
      <c r="B1444"/>
      <c r="C1444"/>
      <c r="D1444"/>
      <c r="E1444"/>
      <c r="F1444"/>
      <c r="G1444"/>
      <c r="H1444"/>
      <c r="I1444"/>
      <c r="J1444"/>
      <c r="K1444"/>
      <c r="L1444"/>
      <c r="M1444"/>
      <c r="N1444"/>
      <c r="O1444"/>
    </row>
    <row r="1445" spans="1:15" s="6" customFormat="1" ht="15">
      <c r="A1445"/>
      <c r="B1445"/>
      <c r="C1445"/>
      <c r="D1445"/>
      <c r="E1445"/>
      <c r="F1445"/>
      <c r="G1445"/>
      <c r="H1445"/>
      <c r="I1445"/>
      <c r="J1445"/>
      <c r="K1445"/>
      <c r="L1445"/>
      <c r="M1445"/>
      <c r="N1445"/>
      <c r="O1445"/>
    </row>
    <row r="1446" spans="1:15" s="6" customFormat="1" ht="15">
      <c r="A1446"/>
      <c r="B1446"/>
      <c r="C1446"/>
      <c r="D1446"/>
      <c r="E1446"/>
      <c r="F1446"/>
      <c r="G1446"/>
      <c r="H1446"/>
      <c r="I1446"/>
      <c r="J1446"/>
      <c r="K1446"/>
      <c r="L1446"/>
      <c r="M1446"/>
      <c r="N1446"/>
      <c r="O1446"/>
    </row>
    <row r="1447" spans="1:15" s="6" customFormat="1" ht="15">
      <c r="A1447"/>
      <c r="B1447"/>
      <c r="C1447"/>
      <c r="D1447"/>
      <c r="E1447"/>
      <c r="F1447"/>
      <c r="G1447"/>
      <c r="H1447"/>
      <c r="I1447"/>
      <c r="J1447"/>
      <c r="K1447"/>
      <c r="L1447"/>
      <c r="M1447"/>
      <c r="N1447"/>
      <c r="O1447"/>
    </row>
    <row r="1448" spans="1:15" s="6" customFormat="1" ht="15">
      <c r="A1448"/>
      <c r="B1448"/>
      <c r="C1448"/>
      <c r="D1448"/>
      <c r="E1448"/>
      <c r="F1448"/>
      <c r="G1448"/>
      <c r="H1448"/>
      <c r="I1448"/>
      <c r="J1448"/>
      <c r="K1448"/>
      <c r="L1448"/>
      <c r="M1448"/>
      <c r="N1448"/>
      <c r="O1448"/>
    </row>
    <row r="1449" spans="1:15" s="6" customFormat="1" ht="15">
      <c r="A1449"/>
      <c r="B1449"/>
      <c r="C1449"/>
      <c r="D1449"/>
      <c r="E1449"/>
      <c r="F1449"/>
      <c r="G1449"/>
      <c r="H1449"/>
      <c r="I1449"/>
      <c r="J1449"/>
      <c r="K1449"/>
      <c r="L1449"/>
      <c r="M1449"/>
      <c r="N1449"/>
      <c r="O1449"/>
    </row>
    <row r="1450" spans="1:15" s="6" customFormat="1" ht="15">
      <c r="A1450"/>
      <c r="B1450"/>
      <c r="C1450"/>
      <c r="D1450"/>
      <c r="E1450"/>
      <c r="F1450"/>
      <c r="G1450"/>
      <c r="H1450"/>
      <c r="I1450"/>
      <c r="J1450"/>
      <c r="K1450"/>
      <c r="L1450"/>
      <c r="M1450"/>
      <c r="N1450"/>
      <c r="O1450"/>
    </row>
    <row r="1451" spans="1:15" s="6" customFormat="1" ht="15">
      <c r="A1451"/>
      <c r="B1451"/>
      <c r="C1451"/>
      <c r="D1451"/>
      <c r="E1451"/>
      <c r="F1451"/>
      <c r="G1451"/>
      <c r="H1451"/>
      <c r="I1451"/>
      <c r="J1451"/>
      <c r="K1451"/>
      <c r="L1451"/>
      <c r="M1451"/>
      <c r="N1451"/>
      <c r="O1451"/>
    </row>
    <row r="1452" spans="1:15" s="6" customFormat="1" ht="15">
      <c r="A1452"/>
      <c r="B1452"/>
      <c r="C1452"/>
      <c r="D1452"/>
      <c r="E1452"/>
      <c r="F1452"/>
      <c r="G1452"/>
      <c r="H1452"/>
      <c r="I1452"/>
      <c r="J1452"/>
      <c r="K1452"/>
      <c r="L1452"/>
      <c r="M1452"/>
      <c r="N1452"/>
      <c r="O1452"/>
    </row>
    <row r="1453" spans="1:15" s="6" customFormat="1" ht="15">
      <c r="A1453"/>
      <c r="B1453"/>
      <c r="C1453"/>
      <c r="D1453"/>
      <c r="E1453"/>
      <c r="F1453"/>
      <c r="G1453"/>
      <c r="H1453"/>
      <c r="I1453"/>
      <c r="J1453"/>
      <c r="K1453"/>
      <c r="L1453"/>
      <c r="M1453"/>
      <c r="N1453"/>
      <c r="O1453"/>
    </row>
    <row r="1454" spans="1:15" s="6" customFormat="1" ht="15">
      <c r="A1454"/>
      <c r="B1454"/>
      <c r="C1454"/>
      <c r="D1454"/>
      <c r="E1454"/>
      <c r="F1454"/>
      <c r="G1454"/>
      <c r="H1454"/>
      <c r="I1454"/>
      <c r="J1454"/>
      <c r="K1454"/>
      <c r="L1454"/>
      <c r="M1454"/>
      <c r="N1454"/>
      <c r="O1454"/>
    </row>
    <row r="1455" spans="1:15" s="6" customFormat="1" ht="15">
      <c r="A1455"/>
      <c r="B1455"/>
      <c r="C1455"/>
      <c r="D1455"/>
      <c r="E1455"/>
      <c r="F1455"/>
      <c r="G1455"/>
      <c r="H1455"/>
      <c r="I1455"/>
      <c r="J1455"/>
      <c r="K1455"/>
      <c r="L1455"/>
      <c r="M1455"/>
      <c r="N1455"/>
      <c r="O1455"/>
    </row>
    <row r="1456" spans="1:15" s="6" customFormat="1" ht="15">
      <c r="A1456"/>
      <c r="B1456"/>
      <c r="C1456"/>
      <c r="D1456"/>
      <c r="E1456"/>
      <c r="F1456"/>
      <c r="G1456"/>
      <c r="H1456"/>
      <c r="I1456"/>
      <c r="J1456"/>
      <c r="K1456"/>
      <c r="L1456"/>
      <c r="M1456"/>
      <c r="N1456"/>
      <c r="O1456"/>
    </row>
    <row r="1457" spans="1:15" s="6" customFormat="1" ht="15">
      <c r="A1457"/>
      <c r="B1457"/>
      <c r="C1457"/>
      <c r="D1457"/>
      <c r="E1457"/>
      <c r="F1457"/>
      <c r="G1457"/>
      <c r="H1457"/>
      <c r="I1457"/>
      <c r="J1457"/>
      <c r="K1457"/>
      <c r="L1457"/>
      <c r="M1457"/>
      <c r="N1457"/>
      <c r="O1457"/>
    </row>
    <row r="1458" spans="1:15" s="6" customFormat="1" ht="15">
      <c r="A1458"/>
      <c r="B1458"/>
      <c r="C1458"/>
      <c r="D1458"/>
      <c r="E1458"/>
      <c r="F1458"/>
      <c r="G1458"/>
      <c r="H1458"/>
      <c r="I1458"/>
      <c r="J1458"/>
      <c r="K1458"/>
      <c r="L1458"/>
      <c r="M1458"/>
      <c r="N1458"/>
      <c r="O1458"/>
    </row>
    <row r="1459" spans="1:15" s="6" customFormat="1" ht="15">
      <c r="A1459"/>
      <c r="B1459"/>
      <c r="C1459"/>
      <c r="D1459"/>
      <c r="E1459"/>
      <c r="F1459"/>
      <c r="G1459"/>
      <c r="H1459"/>
      <c r="I1459"/>
      <c r="J1459"/>
      <c r="K1459"/>
      <c r="L1459"/>
      <c r="M1459"/>
      <c r="N1459"/>
      <c r="O1459"/>
    </row>
    <row r="1460" spans="1:15" s="6" customFormat="1" ht="15">
      <c r="A1460"/>
      <c r="B1460"/>
      <c r="C1460"/>
      <c r="D1460"/>
      <c r="E1460"/>
      <c r="F1460"/>
      <c r="G1460"/>
      <c r="H1460"/>
      <c r="I1460"/>
      <c r="J1460"/>
      <c r="K1460"/>
      <c r="L1460"/>
      <c r="M1460"/>
      <c r="N1460"/>
      <c r="O1460"/>
    </row>
    <row r="1461" spans="1:15" s="6" customFormat="1" ht="15">
      <c r="A1461"/>
      <c r="B1461"/>
      <c r="C1461"/>
      <c r="D1461"/>
      <c r="E1461"/>
      <c r="F1461"/>
      <c r="G1461"/>
      <c r="H1461"/>
      <c r="I1461"/>
      <c r="J1461"/>
      <c r="K1461"/>
      <c r="L1461"/>
      <c r="M1461"/>
      <c r="N1461"/>
      <c r="O1461"/>
    </row>
    <row r="1462" spans="1:15" s="6" customFormat="1" ht="15">
      <c r="A1462"/>
      <c r="B1462"/>
      <c r="C1462"/>
      <c r="D1462"/>
      <c r="E1462"/>
      <c r="F1462"/>
      <c r="G1462"/>
      <c r="H1462"/>
      <c r="I1462"/>
      <c r="J1462"/>
      <c r="K1462"/>
      <c r="L1462"/>
      <c r="M1462"/>
      <c r="N1462"/>
      <c r="O1462"/>
    </row>
    <row r="1463" spans="1:15" s="6" customFormat="1" ht="15">
      <c r="A1463"/>
      <c r="B1463"/>
      <c r="C1463"/>
      <c r="D1463"/>
      <c r="E1463"/>
      <c r="F1463"/>
      <c r="G1463"/>
      <c r="H1463"/>
      <c r="I1463"/>
      <c r="J1463"/>
      <c r="K1463"/>
      <c r="L1463"/>
      <c r="M1463"/>
      <c r="N1463"/>
      <c r="O1463"/>
    </row>
    <row r="1464" spans="1:15" s="6" customFormat="1" ht="15">
      <c r="A1464"/>
      <c r="B1464"/>
      <c r="C1464"/>
      <c r="D1464"/>
      <c r="E1464"/>
      <c r="F1464"/>
      <c r="G1464"/>
      <c r="H1464"/>
      <c r="I1464"/>
      <c r="J1464"/>
      <c r="K1464"/>
      <c r="L1464"/>
      <c r="M1464"/>
      <c r="N1464"/>
      <c r="O1464"/>
    </row>
    <row r="1465" spans="1:15" s="6" customFormat="1" ht="15">
      <c r="A1465"/>
      <c r="B1465"/>
      <c r="C1465"/>
      <c r="D1465"/>
      <c r="E1465"/>
      <c r="F1465"/>
      <c r="G1465"/>
      <c r="H1465"/>
      <c r="I1465"/>
      <c r="J1465"/>
      <c r="K1465"/>
      <c r="L1465"/>
      <c r="M1465"/>
      <c r="N1465"/>
      <c r="O1465"/>
    </row>
    <row r="1466" spans="1:15" s="6" customFormat="1" ht="15">
      <c r="A1466"/>
      <c r="B1466"/>
      <c r="C1466"/>
      <c r="D1466"/>
      <c r="E1466"/>
      <c r="F1466"/>
      <c r="G1466"/>
      <c r="H1466"/>
      <c r="I1466"/>
      <c r="J1466"/>
      <c r="K1466"/>
      <c r="L1466"/>
      <c r="M1466"/>
      <c r="N1466"/>
      <c r="O1466"/>
    </row>
    <row r="1467" spans="1:15" s="6" customFormat="1" ht="15">
      <c r="A1467"/>
      <c r="B1467"/>
      <c r="C1467"/>
      <c r="D1467"/>
      <c r="E1467"/>
      <c r="F1467"/>
      <c r="G1467"/>
      <c r="H1467"/>
      <c r="I1467"/>
      <c r="J1467"/>
      <c r="K1467"/>
      <c r="L1467"/>
      <c r="M1467"/>
      <c r="N1467"/>
      <c r="O1467"/>
    </row>
    <row r="1468" spans="1:15" s="6" customFormat="1" ht="15">
      <c r="A1468"/>
      <c r="B1468"/>
      <c r="C1468"/>
      <c r="D1468"/>
      <c r="E1468"/>
      <c r="F1468"/>
      <c r="G1468"/>
      <c r="H1468"/>
      <c r="I1468"/>
      <c r="J1468"/>
      <c r="K1468"/>
      <c r="L1468"/>
      <c r="M1468"/>
      <c r="N1468"/>
      <c r="O1468"/>
    </row>
    <row r="1469" spans="1:15" s="6" customFormat="1" ht="15">
      <c r="A1469"/>
      <c r="B1469"/>
      <c r="C1469"/>
      <c r="D1469"/>
      <c r="E1469"/>
      <c r="F1469"/>
      <c r="G1469"/>
      <c r="H1469"/>
      <c r="I1469"/>
      <c r="J1469"/>
      <c r="K1469"/>
      <c r="L1469"/>
      <c r="M1469"/>
      <c r="N1469"/>
      <c r="O1469"/>
    </row>
    <row r="1470" spans="1:15" s="6" customFormat="1" ht="15">
      <c r="A1470"/>
      <c r="B1470"/>
      <c r="C1470"/>
      <c r="D1470"/>
      <c r="E1470"/>
      <c r="F1470"/>
      <c r="G1470"/>
      <c r="H1470"/>
      <c r="I1470"/>
      <c r="J1470"/>
      <c r="K1470"/>
      <c r="L1470"/>
      <c r="M1470"/>
      <c r="N1470"/>
      <c r="O1470"/>
    </row>
    <row r="1471" spans="1:15" s="6" customFormat="1" ht="15">
      <c r="A1471"/>
      <c r="B1471"/>
      <c r="C1471"/>
      <c r="D1471"/>
      <c r="E1471"/>
      <c r="F1471"/>
      <c r="G1471"/>
      <c r="H1471"/>
      <c r="I1471"/>
      <c r="J1471"/>
      <c r="K1471"/>
      <c r="L1471"/>
      <c r="M1471"/>
      <c r="N1471"/>
      <c r="O1471"/>
    </row>
    <row r="1472" spans="1:15" s="6" customFormat="1" ht="15">
      <c r="A1472"/>
      <c r="B1472"/>
      <c r="C1472"/>
      <c r="D1472"/>
      <c r="E1472"/>
      <c r="F1472"/>
      <c r="G1472"/>
      <c r="H1472"/>
      <c r="I1472"/>
      <c r="J1472"/>
      <c r="K1472"/>
      <c r="L1472"/>
      <c r="M1472"/>
      <c r="N1472"/>
      <c r="O1472"/>
    </row>
    <row r="1473" spans="1:15" s="6" customFormat="1" ht="15">
      <c r="A1473"/>
      <c r="B1473"/>
      <c r="C1473"/>
      <c r="D1473"/>
      <c r="E1473"/>
      <c r="F1473"/>
      <c r="G1473"/>
      <c r="H1473"/>
      <c r="I1473"/>
      <c r="J1473"/>
      <c r="K1473"/>
      <c r="L1473"/>
      <c r="M1473"/>
      <c r="N1473"/>
      <c r="O1473"/>
    </row>
    <row r="1474" spans="1:15" s="6" customFormat="1" ht="15">
      <c r="A1474"/>
      <c r="B1474"/>
      <c r="C1474"/>
      <c r="D1474"/>
      <c r="E1474"/>
      <c r="F1474"/>
      <c r="G1474"/>
      <c r="H1474"/>
      <c r="I1474"/>
      <c r="J1474"/>
      <c r="K1474"/>
      <c r="L1474"/>
      <c r="M1474"/>
      <c r="N1474"/>
      <c r="O1474"/>
    </row>
    <row r="1475" spans="1:15" s="6" customFormat="1" ht="15">
      <c r="A1475"/>
      <c r="B1475"/>
      <c r="C1475"/>
      <c r="D1475"/>
      <c r="E1475"/>
      <c r="F1475"/>
      <c r="G1475"/>
      <c r="H1475"/>
      <c r="I1475"/>
      <c r="J1475"/>
      <c r="K1475"/>
      <c r="L1475"/>
      <c r="M1475"/>
      <c r="N1475"/>
      <c r="O1475"/>
    </row>
    <row r="1476" spans="1:15" s="6" customFormat="1" ht="15">
      <c r="A1476"/>
      <c r="B1476"/>
      <c r="C1476"/>
      <c r="D1476"/>
      <c r="E1476"/>
      <c r="F1476"/>
      <c r="G1476"/>
      <c r="H1476"/>
      <c r="I1476"/>
      <c r="J1476"/>
      <c r="K1476"/>
      <c r="L1476"/>
      <c r="M1476"/>
      <c r="N1476"/>
      <c r="O1476"/>
    </row>
    <row r="1477" spans="1:15" s="6" customFormat="1" ht="15">
      <c r="A1477"/>
      <c r="B1477"/>
      <c r="C1477"/>
      <c r="D1477"/>
      <c r="E1477"/>
      <c r="F1477"/>
      <c r="G1477"/>
      <c r="H1477"/>
      <c r="I1477"/>
      <c r="J1477"/>
      <c r="K1477"/>
      <c r="L1477"/>
      <c r="M1477"/>
      <c r="N1477"/>
      <c r="O1477"/>
    </row>
    <row r="1478" spans="1:15" s="6" customFormat="1" ht="15">
      <c r="A1478"/>
      <c r="B1478"/>
      <c r="C1478"/>
      <c r="D1478"/>
      <c r="E1478"/>
      <c r="F1478"/>
      <c r="G1478"/>
      <c r="H1478"/>
      <c r="I1478"/>
      <c r="J1478"/>
      <c r="K1478"/>
      <c r="L1478"/>
      <c r="M1478"/>
      <c r="N1478"/>
      <c r="O1478"/>
    </row>
    <row r="1479" spans="1:15" s="6" customFormat="1" ht="15">
      <c r="A1479"/>
      <c r="B1479"/>
      <c r="C1479"/>
      <c r="D1479"/>
      <c r="E1479"/>
      <c r="F1479"/>
      <c r="G1479"/>
      <c r="H1479"/>
      <c r="I1479"/>
      <c r="J1479"/>
      <c r="K1479"/>
      <c r="L1479"/>
      <c r="M1479"/>
      <c r="N1479"/>
      <c r="O1479"/>
    </row>
    <row r="1480" spans="1:15" s="6" customFormat="1" ht="15">
      <c r="A1480"/>
      <c r="B1480"/>
      <c r="C1480"/>
      <c r="D1480"/>
      <c r="E1480"/>
      <c r="F1480"/>
      <c r="G1480"/>
      <c r="H1480"/>
      <c r="I1480"/>
      <c r="J1480"/>
      <c r="K1480"/>
      <c r="L1480"/>
      <c r="M1480"/>
      <c r="N1480"/>
      <c r="O1480"/>
    </row>
    <row r="1481" spans="1:15" s="6" customFormat="1" ht="15">
      <c r="A1481"/>
      <c r="B1481"/>
      <c r="C1481"/>
      <c r="D1481"/>
      <c r="E1481"/>
      <c r="F1481"/>
      <c r="G1481"/>
      <c r="H1481"/>
      <c r="I1481"/>
      <c r="J1481"/>
      <c r="K1481"/>
      <c r="L1481"/>
      <c r="M1481"/>
      <c r="N1481"/>
      <c r="O1481"/>
    </row>
    <row r="1482" spans="1:15" s="6" customFormat="1" ht="15">
      <c r="A1482"/>
      <c r="B1482"/>
      <c r="C1482"/>
      <c r="D1482"/>
      <c r="E1482"/>
      <c r="F1482"/>
      <c r="G1482"/>
      <c r="H1482"/>
      <c r="I1482"/>
      <c r="J1482"/>
      <c r="K1482"/>
      <c r="L1482"/>
      <c r="M1482"/>
      <c r="N1482"/>
      <c r="O1482"/>
    </row>
    <row r="1483" spans="1:15" s="6" customFormat="1" ht="15">
      <c r="A1483"/>
      <c r="B1483"/>
      <c r="C1483"/>
      <c r="D1483"/>
      <c r="E1483"/>
      <c r="F1483"/>
      <c r="G1483"/>
      <c r="H1483"/>
      <c r="I1483"/>
      <c r="J1483"/>
      <c r="K1483"/>
      <c r="L1483"/>
      <c r="M1483"/>
      <c r="N1483"/>
      <c r="O1483"/>
    </row>
    <row r="1484" spans="1:15" s="6" customFormat="1" ht="15">
      <c r="A1484"/>
      <c r="B1484"/>
      <c r="C1484"/>
      <c r="D1484"/>
      <c r="E1484"/>
      <c r="F1484"/>
      <c r="G1484"/>
      <c r="H1484"/>
      <c r="I1484"/>
      <c r="J1484"/>
      <c r="K1484"/>
      <c r="L1484"/>
      <c r="M1484"/>
      <c r="N1484"/>
      <c r="O1484"/>
    </row>
    <row r="1485" spans="1:15" s="6" customFormat="1" ht="15">
      <c r="A1485"/>
      <c r="B1485"/>
      <c r="C1485"/>
      <c r="D1485"/>
      <c r="E1485"/>
      <c r="F1485"/>
      <c r="G1485"/>
      <c r="H1485"/>
      <c r="I1485"/>
      <c r="J1485"/>
      <c r="K1485"/>
      <c r="L1485"/>
      <c r="M1485"/>
      <c r="N1485"/>
      <c r="O1485"/>
    </row>
    <row r="1486" spans="1:15" s="6" customFormat="1" ht="15">
      <c r="A1486"/>
      <c r="B1486"/>
      <c r="C1486"/>
      <c r="D1486"/>
      <c r="E1486"/>
      <c r="F1486"/>
      <c r="G1486"/>
      <c r="H1486"/>
      <c r="I1486"/>
      <c r="J1486"/>
      <c r="K1486"/>
      <c r="L1486"/>
      <c r="M1486"/>
      <c r="N1486"/>
      <c r="O1486"/>
    </row>
    <row r="1487" spans="1:15" s="6" customFormat="1" ht="15">
      <c r="A1487"/>
      <c r="B1487"/>
      <c r="C1487"/>
      <c r="D1487"/>
      <c r="E1487"/>
      <c r="F1487"/>
      <c r="G1487"/>
      <c r="H1487"/>
      <c r="I1487"/>
      <c r="J1487"/>
      <c r="K1487"/>
      <c r="L1487"/>
      <c r="M1487"/>
      <c r="N1487"/>
      <c r="O1487"/>
    </row>
    <row r="1488" spans="1:15" s="6" customFormat="1" ht="15">
      <c r="A1488"/>
      <c r="B1488"/>
      <c r="C1488"/>
      <c r="D1488"/>
      <c r="E1488"/>
      <c r="F1488"/>
      <c r="G1488"/>
      <c r="H1488"/>
      <c r="I1488"/>
      <c r="J1488"/>
      <c r="K1488"/>
      <c r="L1488"/>
      <c r="M1488"/>
      <c r="N1488"/>
      <c r="O1488"/>
    </row>
    <row r="1489" spans="1:15" s="6" customFormat="1" ht="15">
      <c r="A1489"/>
      <c r="B1489"/>
      <c r="C1489"/>
      <c r="D1489"/>
      <c r="E1489"/>
      <c r="F1489"/>
      <c r="G1489"/>
      <c r="H1489"/>
      <c r="I1489"/>
      <c r="J1489"/>
      <c r="K1489"/>
      <c r="L1489"/>
      <c r="M1489"/>
      <c r="N1489"/>
      <c r="O1489"/>
    </row>
    <row r="1490" spans="1:15" s="6" customFormat="1" ht="15">
      <c r="A1490"/>
      <c r="B1490"/>
      <c r="C1490"/>
      <c r="D1490"/>
      <c r="E1490"/>
      <c r="F1490"/>
      <c r="G1490"/>
      <c r="H1490"/>
      <c r="I1490"/>
      <c r="J1490"/>
      <c r="K1490"/>
      <c r="L1490"/>
      <c r="M1490"/>
      <c r="N1490"/>
      <c r="O1490"/>
    </row>
    <row r="1491" spans="1:15" s="6" customFormat="1" ht="15">
      <c r="A1491"/>
      <c r="B1491"/>
      <c r="C1491"/>
      <c r="D1491"/>
      <c r="E1491"/>
      <c r="F1491"/>
      <c r="G1491"/>
      <c r="H1491"/>
      <c r="I1491"/>
      <c r="J1491"/>
      <c r="K1491"/>
      <c r="L1491"/>
      <c r="M1491"/>
      <c r="N1491"/>
      <c r="O1491"/>
    </row>
    <row r="1492" spans="1:15" s="6" customFormat="1" ht="15">
      <c r="A1492"/>
      <c r="B1492"/>
      <c r="C1492"/>
      <c r="D1492"/>
      <c r="E1492"/>
      <c r="F1492"/>
      <c r="G1492"/>
      <c r="H1492"/>
      <c r="I1492"/>
      <c r="J1492"/>
      <c r="K1492"/>
      <c r="L1492"/>
      <c r="M1492"/>
      <c r="N1492"/>
      <c r="O1492"/>
    </row>
    <row r="1493" spans="1:15" s="6" customFormat="1" ht="15">
      <c r="A1493"/>
      <c r="B1493"/>
      <c r="C1493"/>
      <c r="D1493"/>
      <c r="E1493"/>
      <c r="F1493"/>
      <c r="G1493"/>
      <c r="H1493"/>
      <c r="I1493"/>
      <c r="J1493"/>
      <c r="K1493"/>
      <c r="L1493"/>
      <c r="M1493"/>
      <c r="N1493"/>
      <c r="O1493"/>
    </row>
    <row r="1494" spans="1:15" s="6" customFormat="1" ht="15">
      <c r="A1494"/>
      <c r="B1494"/>
      <c r="C1494"/>
      <c r="D1494"/>
      <c r="E1494"/>
      <c r="F1494"/>
      <c r="G1494"/>
      <c r="H1494"/>
      <c r="I1494"/>
      <c r="J1494"/>
      <c r="K1494"/>
      <c r="L1494"/>
      <c r="M1494"/>
      <c r="N1494"/>
      <c r="O1494"/>
    </row>
    <row r="1495" spans="1:15" s="6" customFormat="1" ht="15">
      <c r="A1495"/>
      <c r="B1495"/>
      <c r="C1495"/>
      <c r="D1495"/>
      <c r="E1495"/>
      <c r="F1495"/>
      <c r="G1495"/>
      <c r="H1495"/>
      <c r="I1495"/>
      <c r="J1495"/>
      <c r="K1495"/>
      <c r="L1495"/>
      <c r="M1495"/>
      <c r="N1495"/>
      <c r="O1495"/>
    </row>
    <row r="1496" spans="1:15" s="6" customFormat="1" ht="15">
      <c r="A1496"/>
      <c r="B1496"/>
      <c r="C1496"/>
      <c r="D1496"/>
      <c r="E1496"/>
      <c r="F1496"/>
      <c r="G1496"/>
      <c r="H1496"/>
      <c r="I1496"/>
      <c r="J1496"/>
      <c r="K1496"/>
      <c r="L1496"/>
      <c r="M1496"/>
      <c r="N1496"/>
      <c r="O1496"/>
    </row>
    <row r="1497" spans="1:15" s="6" customFormat="1" ht="15">
      <c r="A1497"/>
      <c r="B1497"/>
      <c r="C1497"/>
      <c r="D1497"/>
      <c r="E1497"/>
      <c r="F1497"/>
      <c r="G1497"/>
      <c r="H1497"/>
      <c r="I1497"/>
      <c r="J1497"/>
      <c r="K1497"/>
      <c r="L1497"/>
      <c r="M1497"/>
      <c r="N1497"/>
      <c r="O1497"/>
    </row>
    <row r="1498" spans="1:15" s="6" customFormat="1" ht="15">
      <c r="A1498"/>
      <c r="B1498"/>
      <c r="C1498"/>
      <c r="D1498"/>
      <c r="E1498"/>
      <c r="F1498"/>
      <c r="G1498"/>
      <c r="H1498"/>
      <c r="I1498"/>
      <c r="J1498"/>
      <c r="K1498"/>
      <c r="L1498"/>
      <c r="M1498"/>
      <c r="N1498"/>
      <c r="O1498"/>
    </row>
    <row r="1499" spans="1:15" s="6" customFormat="1" ht="15">
      <c r="A1499"/>
      <c r="B1499"/>
      <c r="C1499"/>
      <c r="D1499"/>
      <c r="E1499"/>
      <c r="F1499"/>
      <c r="G1499"/>
      <c r="H1499"/>
      <c r="I1499"/>
      <c r="J1499"/>
      <c r="K1499"/>
      <c r="L1499"/>
      <c r="M1499"/>
      <c r="N1499"/>
      <c r="O1499"/>
    </row>
    <row r="1500" spans="1:15" s="6" customFormat="1" ht="15">
      <c r="A1500"/>
      <c r="B1500"/>
      <c r="C1500"/>
      <c r="D1500"/>
      <c r="E1500"/>
      <c r="F1500"/>
      <c r="G1500"/>
      <c r="H1500"/>
      <c r="I1500"/>
      <c r="J1500"/>
      <c r="K1500"/>
      <c r="L1500"/>
      <c r="M1500"/>
      <c r="N1500"/>
      <c r="O1500"/>
    </row>
    <row r="1501" spans="1:15" s="6" customFormat="1" ht="15">
      <c r="A1501"/>
      <c r="B1501"/>
      <c r="C1501"/>
      <c r="D1501"/>
      <c r="E1501"/>
      <c r="F1501"/>
      <c r="G1501"/>
      <c r="H1501"/>
      <c r="I1501"/>
      <c r="J1501"/>
      <c r="K1501"/>
      <c r="L1501"/>
      <c r="M1501"/>
      <c r="N1501"/>
      <c r="O1501"/>
    </row>
    <row r="1502" spans="1:15" s="6" customFormat="1" ht="15">
      <c r="A1502"/>
      <c r="B1502"/>
      <c r="C1502"/>
      <c r="D1502"/>
      <c r="E1502"/>
      <c r="F1502"/>
      <c r="G1502"/>
      <c r="H1502"/>
      <c r="I1502"/>
      <c r="J1502"/>
      <c r="K1502"/>
      <c r="L1502"/>
      <c r="M1502"/>
      <c r="N1502"/>
      <c r="O1502"/>
    </row>
    <row r="1503" spans="1:15" s="6" customFormat="1" ht="15">
      <c r="A1503"/>
      <c r="B1503"/>
      <c r="C1503"/>
      <c r="D1503"/>
      <c r="E1503"/>
      <c r="F1503"/>
      <c r="G1503"/>
      <c r="H1503"/>
      <c r="I1503"/>
      <c r="J1503"/>
      <c r="K1503"/>
      <c r="L1503"/>
      <c r="M1503"/>
      <c r="N1503"/>
      <c r="O1503"/>
    </row>
    <row r="1504" spans="1:15" s="6" customFormat="1" ht="15">
      <c r="A1504"/>
      <c r="B1504"/>
      <c r="C1504"/>
      <c r="D1504"/>
      <c r="E1504"/>
      <c r="F1504"/>
      <c r="G1504"/>
      <c r="H1504"/>
      <c r="I1504"/>
      <c r="J1504"/>
      <c r="K1504"/>
      <c r="L1504"/>
      <c r="M1504"/>
      <c r="N1504"/>
      <c r="O1504"/>
    </row>
    <row r="1505" spans="1:15" s="6" customFormat="1" ht="15">
      <c r="A1505"/>
      <c r="B1505"/>
      <c r="C1505"/>
      <c r="D1505"/>
      <c r="E1505"/>
      <c r="F1505"/>
      <c r="G1505"/>
      <c r="H1505"/>
      <c r="I1505"/>
      <c r="J1505"/>
      <c r="K1505"/>
      <c r="L1505"/>
      <c r="M1505"/>
      <c r="N1505"/>
      <c r="O1505"/>
    </row>
    <row r="1506" spans="1:15" s="6" customFormat="1" ht="15">
      <c r="A1506"/>
      <c r="B1506"/>
      <c r="C1506"/>
      <c r="D1506"/>
      <c r="E1506"/>
      <c r="F1506"/>
      <c r="G1506"/>
      <c r="H1506"/>
      <c r="I1506"/>
      <c r="J1506"/>
      <c r="K1506"/>
      <c r="L1506"/>
      <c r="M1506"/>
      <c r="N1506"/>
      <c r="O1506"/>
    </row>
    <row r="1507" spans="1:15" s="6" customFormat="1" ht="15">
      <c r="A1507"/>
      <c r="B1507"/>
      <c r="C1507"/>
      <c r="D1507"/>
      <c r="E1507"/>
      <c r="F1507"/>
      <c r="G1507"/>
      <c r="H1507"/>
      <c r="I1507"/>
      <c r="J1507"/>
      <c r="K1507"/>
      <c r="L1507"/>
      <c r="M1507"/>
      <c r="N1507"/>
      <c r="O1507"/>
    </row>
    <row r="1508" spans="1:15" s="6" customFormat="1" ht="15">
      <c r="A1508"/>
      <c r="B1508"/>
      <c r="C1508"/>
      <c r="D1508"/>
      <c r="E1508"/>
      <c r="F1508"/>
      <c r="G1508"/>
      <c r="H1508"/>
      <c r="I1508"/>
      <c r="J1508"/>
      <c r="K1508"/>
      <c r="L1508"/>
      <c r="M1508"/>
      <c r="N1508"/>
      <c r="O1508"/>
    </row>
    <row r="1509" spans="1:15" s="6" customFormat="1" ht="15">
      <c r="A1509"/>
      <c r="B1509"/>
      <c r="C1509"/>
      <c r="D1509"/>
      <c r="E1509"/>
      <c r="F1509"/>
      <c r="G1509"/>
      <c r="H1509"/>
      <c r="I1509"/>
      <c r="J1509"/>
      <c r="K1509"/>
      <c r="L1509"/>
      <c r="M1509"/>
      <c r="N1509"/>
      <c r="O1509"/>
    </row>
    <row r="1510" spans="1:15" s="6" customFormat="1" ht="15">
      <c r="A1510"/>
      <c r="B1510"/>
      <c r="C1510"/>
      <c r="D1510"/>
      <c r="E1510"/>
      <c r="F1510"/>
      <c r="G1510"/>
      <c r="H1510"/>
      <c r="I1510"/>
      <c r="J1510"/>
      <c r="K1510"/>
      <c r="L1510"/>
      <c r="M1510"/>
      <c r="N1510"/>
      <c r="O1510"/>
    </row>
    <row r="1511" spans="1:15" s="6" customFormat="1" ht="15">
      <c r="A1511"/>
      <c r="B1511"/>
      <c r="C1511"/>
      <c r="D1511"/>
      <c r="E1511"/>
      <c r="F1511"/>
      <c r="G1511"/>
      <c r="H1511"/>
      <c r="I1511"/>
      <c r="J1511"/>
      <c r="K1511"/>
      <c r="L1511"/>
      <c r="M1511"/>
      <c r="N1511"/>
      <c r="O1511"/>
    </row>
    <row r="1512" spans="1:15" s="6" customFormat="1" ht="15">
      <c r="A1512"/>
      <c r="B1512"/>
      <c r="C1512"/>
      <c r="D1512"/>
      <c r="E1512"/>
      <c r="F1512"/>
      <c r="G1512"/>
      <c r="H1512"/>
      <c r="I1512"/>
      <c r="J1512"/>
      <c r="K1512"/>
      <c r="L1512"/>
      <c r="M1512"/>
      <c r="N1512"/>
      <c r="O1512"/>
    </row>
    <row r="1513" spans="1:15" s="6" customFormat="1" ht="15">
      <c r="A1513"/>
      <c r="B1513"/>
      <c r="C1513"/>
      <c r="D1513"/>
      <c r="E1513"/>
      <c r="F1513"/>
      <c r="G1513"/>
      <c r="H1513"/>
      <c r="I1513"/>
      <c r="J1513"/>
      <c r="K1513"/>
      <c r="L1513"/>
      <c r="M1513"/>
      <c r="N1513"/>
      <c r="O1513"/>
    </row>
    <row r="1514" spans="1:15" s="6" customFormat="1" ht="15">
      <c r="A1514"/>
      <c r="B1514"/>
      <c r="C1514"/>
      <c r="D1514"/>
      <c r="E1514"/>
      <c r="F1514"/>
      <c r="G1514"/>
      <c r="H1514"/>
      <c r="I1514"/>
      <c r="J1514"/>
      <c r="K1514"/>
      <c r="L1514"/>
      <c r="M1514"/>
      <c r="N1514"/>
      <c r="O1514"/>
    </row>
    <row r="1515" spans="1:15" s="6" customFormat="1" ht="15">
      <c r="A1515"/>
      <c r="B1515"/>
      <c r="C1515"/>
      <c r="D1515"/>
      <c r="E1515"/>
      <c r="F1515"/>
      <c r="G1515"/>
      <c r="H1515"/>
      <c r="I1515"/>
      <c r="J1515"/>
      <c r="K1515"/>
      <c r="L1515"/>
      <c r="M1515"/>
      <c r="N1515"/>
      <c r="O1515"/>
    </row>
    <row r="1516" spans="1:15" s="6" customFormat="1" ht="15">
      <c r="A1516"/>
      <c r="B1516"/>
      <c r="C1516"/>
      <c r="D1516"/>
      <c r="E1516"/>
      <c r="F1516"/>
      <c r="G1516"/>
      <c r="H1516"/>
      <c r="I1516"/>
      <c r="J1516"/>
      <c r="K1516"/>
      <c r="L1516"/>
      <c r="M1516"/>
      <c r="N1516"/>
      <c r="O1516"/>
    </row>
    <row r="1517" spans="1:15" s="6" customFormat="1" ht="15">
      <c r="A1517"/>
      <c r="B1517"/>
      <c r="C1517"/>
      <c r="D1517"/>
      <c r="E1517"/>
      <c r="F1517"/>
      <c r="G1517"/>
      <c r="H1517"/>
      <c r="I1517"/>
      <c r="J1517"/>
      <c r="K1517"/>
      <c r="L1517"/>
      <c r="M1517"/>
      <c r="N1517"/>
      <c r="O1517"/>
    </row>
    <row r="1518" spans="1:15" s="6" customFormat="1" ht="15">
      <c r="A1518"/>
      <c r="B1518"/>
      <c r="C1518"/>
      <c r="D1518"/>
      <c r="E1518"/>
      <c r="F1518"/>
      <c r="G1518"/>
      <c r="H1518"/>
      <c r="I1518"/>
      <c r="J1518"/>
      <c r="K1518"/>
      <c r="L1518"/>
      <c r="M1518"/>
      <c r="N1518"/>
      <c r="O1518"/>
    </row>
    <row r="1519" spans="1:15" s="6" customFormat="1" ht="15">
      <c r="A1519"/>
      <c r="B1519"/>
      <c r="C1519"/>
      <c r="D1519"/>
      <c r="E1519"/>
      <c r="F1519"/>
      <c r="G1519"/>
      <c r="H1519"/>
      <c r="I1519"/>
      <c r="J1519"/>
      <c r="K1519"/>
      <c r="L1519"/>
      <c r="M1519"/>
      <c r="N1519"/>
      <c r="O1519"/>
    </row>
    <row r="1520" spans="1:15" s="6" customFormat="1" ht="15">
      <c r="A1520"/>
      <c r="B1520"/>
      <c r="C1520"/>
      <c r="D1520"/>
      <c r="E1520"/>
      <c r="F1520"/>
      <c r="G1520"/>
      <c r="H1520"/>
      <c r="I1520"/>
      <c r="J1520"/>
      <c r="K1520"/>
      <c r="L1520"/>
      <c r="M1520"/>
      <c r="N1520"/>
      <c r="O1520"/>
    </row>
    <row r="1521" spans="1:15" s="6" customFormat="1" ht="15">
      <c r="A1521"/>
      <c r="B1521"/>
      <c r="C1521"/>
      <c r="D1521"/>
      <c r="E1521"/>
      <c r="F1521"/>
      <c r="G1521"/>
      <c r="H1521"/>
      <c r="I1521"/>
      <c r="J1521"/>
      <c r="K1521"/>
      <c r="L1521"/>
      <c r="M1521"/>
      <c r="N1521"/>
      <c r="O1521"/>
    </row>
    <row r="1522" spans="1:15" s="6" customFormat="1" ht="15">
      <c r="A1522"/>
      <c r="B1522"/>
      <c r="C1522"/>
      <c r="D1522"/>
      <c r="E1522"/>
      <c r="F1522"/>
      <c r="G1522"/>
      <c r="H1522"/>
      <c r="I1522"/>
      <c r="J1522"/>
      <c r="K1522"/>
      <c r="L1522"/>
      <c r="M1522"/>
      <c r="N1522"/>
      <c r="O1522"/>
    </row>
    <row r="1523" spans="1:15" s="6" customFormat="1" ht="15">
      <c r="A1523"/>
      <c r="B1523"/>
      <c r="C1523"/>
      <c r="D1523"/>
      <c r="E1523"/>
      <c r="F1523"/>
      <c r="G1523"/>
      <c r="H1523"/>
      <c r="I1523"/>
      <c r="J1523"/>
      <c r="K1523"/>
      <c r="L1523"/>
      <c r="M1523"/>
      <c r="N1523"/>
      <c r="O1523"/>
    </row>
    <row r="1524" spans="1:15" s="6" customFormat="1" ht="15">
      <c r="A1524"/>
      <c r="B1524"/>
      <c r="C1524"/>
      <c r="D1524"/>
      <c r="E1524"/>
      <c r="F1524"/>
      <c r="G1524"/>
      <c r="H1524"/>
      <c r="I1524"/>
      <c r="J1524"/>
      <c r="K1524"/>
      <c r="L1524"/>
      <c r="M1524"/>
      <c r="N1524"/>
      <c r="O1524"/>
    </row>
    <row r="1525" spans="1:15" s="6" customFormat="1" ht="15">
      <c r="A1525"/>
      <c r="B1525"/>
      <c r="C1525"/>
      <c r="D1525"/>
      <c r="E1525"/>
      <c r="F1525"/>
      <c r="G1525"/>
      <c r="H1525"/>
      <c r="I1525"/>
      <c r="J1525"/>
      <c r="K1525"/>
      <c r="L1525"/>
      <c r="M1525"/>
      <c r="N1525"/>
      <c r="O1525"/>
    </row>
    <row r="1526" spans="1:15" s="6" customFormat="1" ht="15">
      <c r="A1526"/>
      <c r="B1526"/>
      <c r="C1526"/>
      <c r="D1526"/>
      <c r="E1526"/>
      <c r="F1526"/>
      <c r="G1526"/>
      <c r="H1526"/>
      <c r="I1526"/>
      <c r="J1526"/>
      <c r="K1526"/>
      <c r="L1526"/>
      <c r="M1526"/>
      <c r="N1526"/>
      <c r="O1526"/>
    </row>
    <row r="1527" spans="1:15" s="6" customFormat="1" ht="15">
      <c r="A1527"/>
      <c r="B1527"/>
      <c r="C1527"/>
      <c r="D1527"/>
      <c r="E1527"/>
      <c r="F1527"/>
      <c r="G1527"/>
      <c r="H1527"/>
      <c r="I1527"/>
      <c r="J1527"/>
      <c r="K1527"/>
      <c r="L1527"/>
      <c r="M1527"/>
      <c r="N1527"/>
      <c r="O1527"/>
    </row>
    <row r="1528" spans="1:15" s="6" customFormat="1" ht="15">
      <c r="A1528"/>
      <c r="B1528"/>
      <c r="C1528"/>
      <c r="D1528"/>
      <c r="E1528"/>
      <c r="F1528"/>
      <c r="G1528"/>
      <c r="H1528"/>
      <c r="I1528"/>
      <c r="J1528"/>
      <c r="K1528"/>
      <c r="L1528"/>
      <c r="M1528"/>
      <c r="N1528"/>
      <c r="O1528"/>
    </row>
    <row r="1529" spans="1:15" s="6" customFormat="1" ht="15">
      <c r="A1529"/>
      <c r="B1529"/>
      <c r="C1529"/>
      <c r="D1529"/>
      <c r="E1529"/>
      <c r="F1529"/>
      <c r="G1529"/>
      <c r="H1529"/>
      <c r="I1529"/>
      <c r="J1529"/>
      <c r="K1529"/>
      <c r="L1529"/>
      <c r="M1529"/>
      <c r="N1529"/>
      <c r="O1529"/>
    </row>
    <row r="1530" spans="1:15" s="6" customFormat="1" ht="15">
      <c r="A1530"/>
      <c r="B1530"/>
      <c r="C1530"/>
      <c r="D1530"/>
      <c r="E1530"/>
      <c r="F1530"/>
      <c r="G1530"/>
      <c r="H1530"/>
      <c r="I1530"/>
      <c r="J1530"/>
      <c r="K1530"/>
      <c r="L1530"/>
      <c r="M1530"/>
      <c r="N1530"/>
      <c r="O1530"/>
    </row>
    <row r="1531" spans="1:15" s="6" customFormat="1" ht="15">
      <c r="A1531"/>
      <c r="B1531"/>
      <c r="C1531"/>
      <c r="D1531"/>
      <c r="E1531"/>
      <c r="F1531"/>
      <c r="G1531"/>
      <c r="H1531"/>
      <c r="I1531"/>
      <c r="J1531"/>
      <c r="K1531"/>
      <c r="L1531"/>
      <c r="M1531"/>
      <c r="N1531"/>
      <c r="O1531"/>
    </row>
    <row r="1532" spans="1:15" s="6" customFormat="1" ht="15">
      <c r="A1532"/>
      <c r="B1532"/>
      <c r="C1532"/>
      <c r="D1532"/>
      <c r="E1532"/>
      <c r="F1532"/>
      <c r="G1532"/>
      <c r="H1532"/>
      <c r="I1532"/>
      <c r="J1532"/>
      <c r="K1532"/>
      <c r="L1532"/>
      <c r="M1532"/>
      <c r="N1532"/>
      <c r="O1532"/>
    </row>
    <row r="1533" spans="1:15" s="6" customFormat="1" ht="15">
      <c r="A1533"/>
      <c r="B1533"/>
      <c r="C1533"/>
      <c r="D1533"/>
      <c r="E1533"/>
      <c r="F1533"/>
      <c r="G1533"/>
      <c r="H1533"/>
      <c r="I1533"/>
      <c r="J1533"/>
      <c r="K1533"/>
      <c r="L1533"/>
      <c r="M1533"/>
      <c r="N1533"/>
      <c r="O1533"/>
    </row>
    <row r="1534" spans="1:15" s="6" customFormat="1" ht="15">
      <c r="A1534"/>
      <c r="B1534"/>
      <c r="C1534"/>
      <c r="D1534"/>
      <c r="E1534"/>
      <c r="F1534"/>
      <c r="G1534"/>
      <c r="H1534"/>
      <c r="I1534"/>
      <c r="J1534"/>
      <c r="K1534"/>
      <c r="L1534"/>
      <c r="M1534"/>
      <c r="N1534"/>
      <c r="O1534"/>
    </row>
    <row r="1535" spans="1:15" s="6" customFormat="1" ht="15">
      <c r="A1535"/>
      <c r="B1535"/>
      <c r="C1535"/>
      <c r="D1535"/>
      <c r="E1535"/>
      <c r="F1535"/>
      <c r="G1535"/>
      <c r="H1535"/>
      <c r="I1535"/>
      <c r="J1535"/>
      <c r="K1535"/>
      <c r="L1535"/>
      <c r="M1535"/>
      <c r="N1535"/>
      <c r="O1535"/>
    </row>
    <row r="1536" spans="1:15" s="6" customFormat="1" ht="15">
      <c r="A1536"/>
      <c r="B1536"/>
      <c r="C1536"/>
      <c r="D1536"/>
      <c r="E1536"/>
      <c r="F1536"/>
      <c r="G1536"/>
      <c r="H1536"/>
      <c r="I1536"/>
      <c r="J1536"/>
      <c r="K1536"/>
      <c r="L1536"/>
      <c r="M1536"/>
      <c r="N1536"/>
      <c r="O1536"/>
    </row>
    <row r="1537" spans="1:15" s="6" customFormat="1" ht="15">
      <c r="A1537"/>
      <c r="B1537"/>
      <c r="C1537"/>
      <c r="D1537"/>
      <c r="E1537"/>
      <c r="F1537"/>
      <c r="G1537"/>
      <c r="H1537"/>
      <c r="I1537"/>
      <c r="J1537"/>
      <c r="K1537"/>
      <c r="L1537"/>
      <c r="M1537"/>
      <c r="N1537"/>
      <c r="O1537"/>
    </row>
    <row r="1538" spans="1:15" s="6" customFormat="1" ht="15">
      <c r="A1538"/>
      <c r="B1538"/>
      <c r="C1538"/>
      <c r="D1538"/>
      <c r="E1538"/>
      <c r="F1538"/>
      <c r="G1538"/>
      <c r="H1538"/>
      <c r="I1538"/>
      <c r="J1538"/>
      <c r="K1538"/>
      <c r="L1538"/>
      <c r="M1538"/>
      <c r="N1538"/>
      <c r="O1538"/>
    </row>
    <row r="1539" spans="1:15" s="6" customFormat="1" ht="15">
      <c r="A1539"/>
      <c r="B1539"/>
      <c r="C1539"/>
      <c r="D1539"/>
      <c r="E1539"/>
      <c r="F1539"/>
      <c r="G1539"/>
      <c r="H1539"/>
      <c r="I1539"/>
      <c r="J1539"/>
      <c r="K1539"/>
      <c r="L1539"/>
      <c r="M1539"/>
      <c r="N1539"/>
      <c r="O1539"/>
    </row>
    <row r="1540" spans="1:15" s="6" customFormat="1" ht="15">
      <c r="A1540"/>
      <c r="B1540"/>
      <c r="C1540"/>
      <c r="D1540"/>
      <c r="E1540"/>
      <c r="F1540"/>
      <c r="G1540"/>
      <c r="H1540"/>
      <c r="I1540"/>
      <c r="J1540"/>
      <c r="K1540"/>
      <c r="L1540"/>
      <c r="M1540"/>
      <c r="N1540"/>
      <c r="O1540"/>
    </row>
    <row r="1541" spans="1:15" s="6" customFormat="1" ht="15">
      <c r="A1541"/>
      <c r="B1541"/>
      <c r="C1541"/>
      <c r="D1541"/>
      <c r="E1541"/>
      <c r="F1541"/>
      <c r="G1541"/>
      <c r="H1541"/>
      <c r="I1541"/>
      <c r="J1541"/>
      <c r="K1541"/>
      <c r="L1541"/>
      <c r="M1541"/>
      <c r="N1541"/>
      <c r="O1541"/>
    </row>
    <row r="1542" spans="1:15" s="6" customFormat="1" ht="15">
      <c r="A1542"/>
      <c r="B1542"/>
      <c r="C1542"/>
      <c r="D1542"/>
      <c r="E1542"/>
      <c r="F1542"/>
      <c r="G1542"/>
      <c r="H1542"/>
      <c r="I1542"/>
      <c r="J1542"/>
      <c r="K1542"/>
      <c r="L1542"/>
      <c r="M1542"/>
      <c r="N1542"/>
      <c r="O1542"/>
    </row>
    <row r="1543" spans="1:15" s="6" customFormat="1" ht="15">
      <c r="A1543"/>
      <c r="B1543"/>
      <c r="C1543"/>
      <c r="D1543"/>
      <c r="E1543"/>
      <c r="F1543"/>
      <c r="G1543"/>
      <c r="H1543"/>
      <c r="I1543"/>
      <c r="J1543"/>
      <c r="K1543"/>
      <c r="L1543"/>
      <c r="M1543"/>
      <c r="N1543"/>
      <c r="O1543"/>
    </row>
    <row r="1544" spans="1:15" s="6" customFormat="1" ht="15">
      <c r="A1544"/>
      <c r="B1544"/>
      <c r="C1544"/>
      <c r="D1544"/>
      <c r="E1544"/>
      <c r="F1544"/>
      <c r="G1544"/>
      <c r="H1544"/>
      <c r="I1544"/>
      <c r="J1544"/>
      <c r="K1544"/>
      <c r="L1544"/>
      <c r="M1544"/>
      <c r="N1544"/>
      <c r="O1544"/>
    </row>
    <row r="1545" spans="1:15" s="6" customFormat="1" ht="15">
      <c r="A1545"/>
      <c r="B1545"/>
      <c r="C1545"/>
      <c r="D1545"/>
      <c r="E1545"/>
      <c r="F1545"/>
      <c r="G1545"/>
      <c r="H1545"/>
      <c r="I1545"/>
      <c r="J1545"/>
      <c r="K1545"/>
      <c r="L1545"/>
      <c r="M1545"/>
      <c r="N1545"/>
      <c r="O1545"/>
    </row>
    <row r="1546" spans="1:15" s="6" customFormat="1" ht="15">
      <c r="A1546"/>
      <c r="B1546"/>
      <c r="C1546"/>
      <c r="D1546"/>
      <c r="E1546"/>
      <c r="F1546"/>
      <c r="G1546"/>
      <c r="H1546"/>
      <c r="I1546"/>
      <c r="J1546"/>
      <c r="K1546"/>
      <c r="L1546"/>
      <c r="M1546"/>
      <c r="N1546"/>
      <c r="O1546"/>
    </row>
    <row r="1547" spans="1:15" s="6" customFormat="1" ht="15">
      <c r="A1547"/>
      <c r="B1547"/>
      <c r="C1547"/>
      <c r="D1547"/>
      <c r="E1547"/>
      <c r="F1547"/>
      <c r="G1547"/>
      <c r="H1547"/>
      <c r="I1547"/>
      <c r="J1547"/>
      <c r="K1547"/>
      <c r="L1547"/>
      <c r="M1547"/>
      <c r="N1547"/>
      <c r="O1547"/>
    </row>
    <row r="1548" spans="1:15" s="6" customFormat="1" ht="15">
      <c r="A1548"/>
      <c r="B1548"/>
      <c r="C1548"/>
      <c r="D1548"/>
      <c r="E1548"/>
      <c r="F1548"/>
      <c r="G1548"/>
      <c r="H1548"/>
      <c r="I1548"/>
      <c r="J1548"/>
      <c r="K1548"/>
      <c r="L1548"/>
      <c r="M1548"/>
      <c r="N1548"/>
      <c r="O1548"/>
    </row>
    <row r="1549" spans="1:15" s="6" customFormat="1" ht="15">
      <c r="A1549"/>
      <c r="B1549"/>
      <c r="C1549"/>
      <c r="D1549"/>
      <c r="E1549"/>
      <c r="F1549"/>
      <c r="G1549"/>
      <c r="H1549"/>
      <c r="I1549"/>
      <c r="J1549"/>
      <c r="K1549"/>
      <c r="L1549"/>
      <c r="M1549"/>
      <c r="N1549"/>
      <c r="O1549"/>
    </row>
    <row r="1550" spans="1:15" s="6" customFormat="1" ht="15">
      <c r="A1550"/>
      <c r="B1550"/>
      <c r="C1550"/>
      <c r="D1550"/>
      <c r="E1550"/>
      <c r="F1550"/>
      <c r="G1550"/>
      <c r="H1550"/>
      <c r="I1550"/>
      <c r="J1550"/>
      <c r="K1550"/>
      <c r="L1550"/>
      <c r="M1550"/>
      <c r="N1550"/>
      <c r="O1550"/>
    </row>
    <row r="1551" spans="1:15" s="6" customFormat="1" ht="15">
      <c r="A1551"/>
      <c r="B1551"/>
      <c r="C1551"/>
      <c r="D1551"/>
      <c r="E1551"/>
      <c r="F1551"/>
      <c r="G1551"/>
      <c r="H1551"/>
      <c r="I1551"/>
      <c r="J1551"/>
      <c r="K1551"/>
      <c r="L1551"/>
      <c r="M1551"/>
      <c r="N1551"/>
      <c r="O1551"/>
    </row>
    <row r="1552" spans="1:15" s="6" customFormat="1" ht="15">
      <c r="A1552"/>
      <c r="B1552"/>
      <c r="C1552"/>
      <c r="D1552"/>
      <c r="E1552"/>
      <c r="F1552"/>
      <c r="G1552"/>
      <c r="H1552"/>
      <c r="I1552"/>
      <c r="J1552"/>
      <c r="K1552"/>
      <c r="L1552"/>
      <c r="M1552"/>
      <c r="N1552"/>
      <c r="O1552"/>
    </row>
    <row r="1553" spans="1:15" s="6" customFormat="1" ht="15">
      <c r="A1553"/>
      <c r="B1553"/>
      <c r="C1553"/>
      <c r="D1553"/>
      <c r="E1553"/>
      <c r="F1553"/>
      <c r="G1553"/>
      <c r="H1553"/>
      <c r="I1553"/>
      <c r="J1553"/>
      <c r="K1553"/>
      <c r="L1553"/>
      <c r="M1553"/>
      <c r="N1553"/>
      <c r="O1553"/>
    </row>
    <row r="1554" spans="1:15" s="6" customFormat="1" ht="15">
      <c r="A1554"/>
      <c r="B1554"/>
      <c r="C1554"/>
      <c r="D1554"/>
      <c r="E1554"/>
      <c r="F1554"/>
      <c r="G1554"/>
      <c r="H1554"/>
      <c r="I1554"/>
      <c r="J1554"/>
      <c r="K1554"/>
      <c r="L1554"/>
      <c r="M1554"/>
      <c r="N1554"/>
      <c r="O1554"/>
    </row>
    <row r="1555" spans="1:15" s="6" customFormat="1" ht="15">
      <c r="A1555"/>
      <c r="B1555"/>
      <c r="C1555"/>
      <c r="D1555"/>
      <c r="E1555"/>
      <c r="F1555"/>
      <c r="G1555"/>
      <c r="H1555"/>
      <c r="I1555"/>
      <c r="J1555"/>
      <c r="K1555"/>
      <c r="L1555"/>
      <c r="M1555"/>
      <c r="N1555"/>
      <c r="O1555"/>
    </row>
    <row r="1556" spans="1:15" s="6" customFormat="1" ht="15">
      <c r="A1556"/>
      <c r="B1556"/>
      <c r="C1556"/>
      <c r="D1556"/>
      <c r="E1556"/>
      <c r="F1556"/>
      <c r="G1556"/>
      <c r="H1556"/>
      <c r="I1556"/>
      <c r="J1556"/>
      <c r="K1556"/>
      <c r="L1556"/>
      <c r="M1556"/>
      <c r="N1556"/>
      <c r="O1556"/>
    </row>
    <row r="1557" spans="1:15" s="6" customFormat="1" ht="15">
      <c r="A1557"/>
      <c r="B1557"/>
      <c r="C1557"/>
      <c r="D1557"/>
      <c r="E1557"/>
      <c r="F1557"/>
      <c r="G1557"/>
      <c r="H1557"/>
      <c r="I1557"/>
      <c r="J1557"/>
      <c r="K1557"/>
      <c r="L1557"/>
      <c r="M1557"/>
      <c r="N1557"/>
      <c r="O1557"/>
    </row>
    <row r="1558" spans="1:15" s="6" customFormat="1" ht="15">
      <c r="A1558"/>
      <c r="B1558"/>
      <c r="C1558"/>
      <c r="D1558"/>
      <c r="E1558"/>
      <c r="F1558"/>
      <c r="G1558"/>
      <c r="H1558"/>
      <c r="I1558"/>
      <c r="J1558"/>
      <c r="K1558"/>
      <c r="L1558"/>
      <c r="M1558"/>
      <c r="N1558"/>
      <c r="O1558"/>
    </row>
    <row r="1559" spans="1:15" s="6" customFormat="1" ht="15">
      <c r="A1559"/>
      <c r="B1559"/>
      <c r="C1559"/>
      <c r="D1559"/>
      <c r="E1559"/>
      <c r="F1559"/>
      <c r="G1559"/>
      <c r="H1559"/>
      <c r="I1559"/>
      <c r="J1559"/>
      <c r="K1559"/>
      <c r="L1559"/>
      <c r="M1559"/>
      <c r="N1559"/>
      <c r="O1559"/>
    </row>
    <row r="1560" spans="1:15" s="6" customFormat="1" ht="15">
      <c r="A1560"/>
      <c r="B1560"/>
      <c r="C1560"/>
      <c r="D1560"/>
      <c r="E1560"/>
      <c r="F1560"/>
      <c r="G1560"/>
      <c r="H1560"/>
      <c r="I1560"/>
      <c r="J1560"/>
      <c r="K1560"/>
      <c r="L1560"/>
      <c r="M1560"/>
      <c r="N1560"/>
      <c r="O1560"/>
    </row>
    <row r="1561" spans="1:15" s="6" customFormat="1" ht="15">
      <c r="A1561"/>
      <c r="B1561"/>
      <c r="C1561"/>
      <c r="D1561"/>
      <c r="E1561"/>
      <c r="F1561"/>
      <c r="G1561"/>
      <c r="H1561"/>
      <c r="I1561"/>
      <c r="J1561"/>
      <c r="K1561"/>
      <c r="L1561"/>
      <c r="M1561"/>
      <c r="N1561"/>
      <c r="O1561"/>
    </row>
    <row r="1562" spans="1:15" s="6" customFormat="1" ht="15">
      <c r="A1562"/>
      <c r="B1562"/>
      <c r="C1562"/>
      <c r="D1562"/>
      <c r="E1562"/>
      <c r="F1562"/>
      <c r="G1562"/>
      <c r="H1562"/>
      <c r="I1562"/>
      <c r="J1562"/>
      <c r="K1562"/>
      <c r="L1562"/>
      <c r="M1562"/>
      <c r="N1562"/>
      <c r="O1562"/>
    </row>
    <row r="1563" spans="1:15" s="6" customFormat="1" ht="15">
      <c r="A1563"/>
      <c r="B1563"/>
      <c r="C1563"/>
      <c r="D1563"/>
      <c r="E1563"/>
      <c r="F1563"/>
      <c r="G1563"/>
      <c r="H1563"/>
      <c r="I1563"/>
      <c r="J1563"/>
      <c r="K1563"/>
      <c r="L1563"/>
      <c r="M1563"/>
      <c r="N1563"/>
      <c r="O1563"/>
    </row>
    <row r="1564" spans="1:15" s="6" customFormat="1" ht="15">
      <c r="A1564"/>
      <c r="B1564"/>
      <c r="C1564"/>
      <c r="D1564"/>
      <c r="E1564"/>
      <c r="F1564"/>
      <c r="G1564"/>
      <c r="H1564"/>
      <c r="I1564"/>
      <c r="J1564"/>
      <c r="K1564"/>
      <c r="L1564"/>
      <c r="M1564"/>
      <c r="N1564"/>
      <c r="O1564"/>
    </row>
    <row r="1565" spans="1:15" s="6" customFormat="1" ht="15">
      <c r="A1565"/>
      <c r="B1565"/>
      <c r="C1565"/>
      <c r="D1565"/>
      <c r="E1565"/>
      <c r="F1565"/>
      <c r="G1565"/>
      <c r="H1565"/>
      <c r="I1565"/>
      <c r="J1565"/>
      <c r="K1565"/>
      <c r="L1565"/>
      <c r="M1565"/>
      <c r="N1565"/>
      <c r="O1565"/>
    </row>
    <row r="1566" spans="1:15" s="6" customFormat="1" ht="15">
      <c r="A1566"/>
      <c r="B1566"/>
      <c r="C1566"/>
      <c r="D1566"/>
      <c r="E1566"/>
      <c r="F1566"/>
      <c r="G1566"/>
      <c r="H1566"/>
      <c r="I1566"/>
      <c r="J1566"/>
      <c r="K1566"/>
      <c r="L1566"/>
      <c r="M1566"/>
      <c r="N1566"/>
      <c r="O1566"/>
    </row>
    <row r="1567" spans="1:15" s="6" customFormat="1" ht="15">
      <c r="A1567"/>
      <c r="B1567"/>
      <c r="C1567"/>
      <c r="D1567"/>
      <c r="E1567"/>
      <c r="F1567"/>
      <c r="G1567"/>
      <c r="H1567"/>
      <c r="I1567"/>
      <c r="J1567"/>
      <c r="K1567"/>
      <c r="L1567"/>
      <c r="M1567"/>
      <c r="N1567"/>
      <c r="O1567"/>
    </row>
    <row r="1568" spans="1:15" s="6" customFormat="1" ht="15">
      <c r="A1568"/>
      <c r="B1568"/>
      <c r="C1568"/>
      <c r="D1568"/>
      <c r="E1568"/>
      <c r="F1568"/>
      <c r="G1568"/>
      <c r="H1568"/>
      <c r="I1568"/>
      <c r="J1568"/>
      <c r="K1568"/>
      <c r="L1568"/>
      <c r="M1568"/>
      <c r="N1568"/>
      <c r="O1568"/>
    </row>
    <row r="1569" spans="1:15" s="6" customFormat="1" ht="15">
      <c r="A1569"/>
      <c r="B1569"/>
      <c r="C1569"/>
      <c r="D1569"/>
      <c r="E1569"/>
      <c r="F1569"/>
      <c r="G1569"/>
      <c r="H1569"/>
      <c r="I1569"/>
      <c r="J1569"/>
      <c r="K1569"/>
      <c r="L1569"/>
      <c r="M1569"/>
      <c r="N1569"/>
      <c r="O1569"/>
    </row>
    <row r="1570" spans="1:15" s="6" customFormat="1" ht="15">
      <c r="A1570"/>
      <c r="B1570"/>
      <c r="C1570"/>
      <c r="D1570"/>
      <c r="E1570"/>
      <c r="F1570"/>
      <c r="G1570"/>
      <c r="H1570"/>
      <c r="I1570"/>
      <c r="J1570"/>
      <c r="K1570"/>
      <c r="L1570"/>
      <c r="M1570"/>
      <c r="N1570"/>
      <c r="O1570"/>
    </row>
    <row r="1571" spans="1:15" s="6" customFormat="1" ht="15">
      <c r="A1571"/>
      <c r="B1571"/>
      <c r="C1571"/>
      <c r="D1571"/>
      <c r="E1571"/>
      <c r="F1571"/>
      <c r="G1571"/>
      <c r="H1571"/>
      <c r="I1571"/>
      <c r="J1571"/>
      <c r="K1571"/>
      <c r="L1571"/>
      <c r="M1571"/>
      <c r="N1571"/>
      <c r="O1571"/>
    </row>
    <row r="1572" spans="1:15" s="6" customFormat="1" ht="15">
      <c r="A1572"/>
      <c r="B1572"/>
      <c r="C1572"/>
      <c r="D1572"/>
      <c r="E1572"/>
      <c r="F1572"/>
      <c r="G1572"/>
      <c r="H1572"/>
      <c r="I1572"/>
      <c r="J1572"/>
      <c r="K1572"/>
      <c r="L1572"/>
      <c r="M1572"/>
      <c r="N1572"/>
      <c r="O1572"/>
    </row>
    <row r="1573" spans="1:15" s="6" customFormat="1" ht="15">
      <c r="A1573"/>
      <c r="B1573"/>
      <c r="C1573"/>
      <c r="D1573"/>
      <c r="E1573"/>
      <c r="F1573"/>
      <c r="G1573"/>
      <c r="H1573"/>
      <c r="I1573"/>
      <c r="J1573"/>
      <c r="K1573"/>
      <c r="L1573"/>
      <c r="M1573"/>
      <c r="N1573"/>
      <c r="O1573"/>
    </row>
    <row r="1574" spans="1:15" s="6" customFormat="1" ht="15">
      <c r="A1574"/>
      <c r="B1574"/>
      <c r="C1574"/>
      <c r="D1574"/>
      <c r="E1574"/>
      <c r="F1574"/>
      <c r="G1574"/>
      <c r="H1574"/>
      <c r="I1574"/>
      <c r="J1574"/>
      <c r="K1574"/>
      <c r="L1574"/>
      <c r="M1574"/>
      <c r="N1574"/>
      <c r="O1574"/>
    </row>
    <row r="1575" spans="1:15" s="6" customFormat="1" ht="15">
      <c r="A1575"/>
      <c r="B1575"/>
      <c r="C1575"/>
      <c r="D1575"/>
      <c r="E1575"/>
      <c r="F1575"/>
      <c r="G1575"/>
      <c r="H1575"/>
      <c r="I1575"/>
      <c r="J1575"/>
      <c r="K1575"/>
      <c r="L1575"/>
      <c r="M1575"/>
      <c r="N1575"/>
      <c r="O1575"/>
    </row>
    <row r="1576" spans="1:15" s="6" customFormat="1" ht="15">
      <c r="A1576"/>
      <c r="B1576"/>
      <c r="C1576"/>
      <c r="D1576"/>
      <c r="E1576"/>
      <c r="F1576"/>
      <c r="G1576"/>
      <c r="H1576"/>
      <c r="I1576"/>
      <c r="J1576"/>
      <c r="K1576"/>
      <c r="L1576"/>
      <c r="M1576"/>
      <c r="N1576"/>
      <c r="O1576"/>
    </row>
    <row r="1577" spans="1:15" s="6" customFormat="1" ht="15">
      <c r="A1577"/>
      <c r="B1577"/>
      <c r="C1577"/>
      <c r="D1577"/>
      <c r="E1577"/>
      <c r="F1577"/>
      <c r="G1577"/>
      <c r="H1577"/>
      <c r="I1577"/>
      <c r="J1577"/>
      <c r="K1577"/>
      <c r="L1577"/>
      <c r="M1577"/>
      <c r="N1577"/>
      <c r="O1577"/>
    </row>
    <row r="1578" spans="1:15" s="6" customFormat="1" ht="15">
      <c r="A1578"/>
      <c r="B1578"/>
      <c r="C1578"/>
      <c r="D1578"/>
      <c r="E1578"/>
      <c r="F1578"/>
      <c r="G1578"/>
      <c r="H1578"/>
      <c r="I1578"/>
      <c r="J1578"/>
      <c r="K1578"/>
      <c r="L1578"/>
      <c r="M1578"/>
      <c r="N1578"/>
      <c r="O1578"/>
    </row>
    <row r="1579" spans="1:15" s="6" customFormat="1" ht="15">
      <c r="A1579"/>
      <c r="B1579"/>
      <c r="C1579"/>
      <c r="D1579"/>
      <c r="E1579"/>
      <c r="F1579"/>
      <c r="G1579"/>
      <c r="H1579"/>
      <c r="I1579"/>
      <c r="J1579"/>
      <c r="K1579"/>
      <c r="L1579"/>
      <c r="M1579"/>
      <c r="N1579"/>
      <c r="O1579"/>
    </row>
    <row r="1580" spans="1:15" s="6" customFormat="1" ht="15">
      <c r="A1580"/>
      <c r="B1580"/>
      <c r="C1580"/>
      <c r="D1580"/>
      <c r="E1580"/>
      <c r="F1580"/>
      <c r="G1580"/>
      <c r="H1580"/>
      <c r="I1580"/>
      <c r="J1580"/>
      <c r="K1580"/>
      <c r="L1580"/>
      <c r="M1580"/>
      <c r="N1580"/>
      <c r="O1580"/>
    </row>
    <row r="1581" spans="1:15" s="6" customFormat="1" ht="15">
      <c r="A1581"/>
      <c r="B1581"/>
      <c r="C1581"/>
      <c r="D1581"/>
      <c r="E1581"/>
      <c r="F1581"/>
      <c r="G1581"/>
      <c r="H1581"/>
      <c r="I1581"/>
      <c r="J1581"/>
      <c r="K1581"/>
      <c r="L1581"/>
      <c r="M1581"/>
      <c r="N1581"/>
      <c r="O1581"/>
    </row>
    <row r="1582" spans="1:15" s="6" customFormat="1" ht="15">
      <c r="A1582"/>
      <c r="B1582"/>
      <c r="C1582"/>
      <c r="D1582"/>
      <c r="E1582"/>
      <c r="F1582"/>
      <c r="G1582"/>
      <c r="H1582"/>
      <c r="I1582"/>
      <c r="J1582"/>
      <c r="K1582"/>
      <c r="L1582"/>
      <c r="M1582"/>
      <c r="N1582"/>
      <c r="O1582"/>
    </row>
    <row r="1583" spans="1:15" s="6" customFormat="1" ht="15">
      <c r="A1583"/>
      <c r="B1583"/>
      <c r="C1583"/>
      <c r="D1583"/>
      <c r="E1583"/>
      <c r="F1583"/>
      <c r="G1583"/>
      <c r="H1583"/>
      <c r="I1583"/>
      <c r="J1583"/>
      <c r="K1583"/>
      <c r="L1583"/>
      <c r="M1583"/>
      <c r="N1583"/>
      <c r="O1583"/>
    </row>
    <row r="1584" spans="1:15" s="6" customFormat="1" ht="15">
      <c r="A1584"/>
      <c r="B1584"/>
      <c r="C1584"/>
      <c r="D1584"/>
      <c r="E1584"/>
      <c r="F1584"/>
      <c r="G1584"/>
      <c r="H1584"/>
      <c r="I1584"/>
      <c r="J1584"/>
      <c r="K1584"/>
      <c r="L1584"/>
      <c r="M1584"/>
      <c r="N1584"/>
      <c r="O1584"/>
    </row>
    <row r="1585" spans="1:15" s="6" customFormat="1" ht="15">
      <c r="A1585"/>
      <c r="B1585"/>
      <c r="C1585"/>
      <c r="D1585"/>
      <c r="E1585"/>
      <c r="F1585"/>
      <c r="G1585"/>
      <c r="H1585"/>
      <c r="I1585"/>
      <c r="J1585"/>
      <c r="K1585"/>
      <c r="L1585"/>
      <c r="M1585"/>
      <c r="N1585"/>
      <c r="O1585"/>
    </row>
    <row r="1586" spans="1:15" s="6" customFormat="1" ht="15">
      <c r="A1586"/>
      <c r="B1586"/>
      <c r="C1586"/>
      <c r="D1586"/>
      <c r="E1586"/>
      <c r="F1586"/>
      <c r="G1586"/>
      <c r="H1586"/>
      <c r="I1586"/>
      <c r="J1586"/>
      <c r="K1586"/>
      <c r="L1586"/>
      <c r="M1586"/>
      <c r="N1586"/>
      <c r="O1586"/>
    </row>
    <row r="1587" spans="1:15" s="6" customFormat="1" ht="15">
      <c r="A1587"/>
      <c r="B1587"/>
      <c r="C1587"/>
      <c r="D1587"/>
      <c r="E1587"/>
      <c r="F1587"/>
      <c r="G1587"/>
      <c r="H1587"/>
      <c r="I1587"/>
      <c r="J1587"/>
      <c r="K1587"/>
      <c r="L1587"/>
      <c r="M1587"/>
      <c r="N1587"/>
      <c r="O1587"/>
    </row>
    <row r="1588" spans="1:15" s="6" customFormat="1" ht="15">
      <c r="A1588"/>
      <c r="B1588"/>
      <c r="C1588"/>
      <c r="D1588"/>
      <c r="E1588"/>
      <c r="F1588"/>
      <c r="G1588"/>
      <c r="H1588"/>
      <c r="I1588"/>
      <c r="J1588"/>
      <c r="K1588"/>
      <c r="L1588"/>
      <c r="M1588"/>
      <c r="N1588"/>
      <c r="O1588"/>
    </row>
    <row r="1589" spans="1:15" s="6" customFormat="1" ht="15">
      <c r="A1589"/>
      <c r="B1589"/>
      <c r="C1589"/>
      <c r="D1589"/>
      <c r="E1589"/>
      <c r="F1589"/>
      <c r="G1589"/>
      <c r="H1589"/>
      <c r="I1589"/>
      <c r="J1589"/>
      <c r="K1589"/>
      <c r="L1589"/>
      <c r="M1589"/>
      <c r="N1589"/>
      <c r="O1589"/>
    </row>
    <row r="1590" spans="1:15" s="6" customFormat="1" ht="15">
      <c r="A1590"/>
      <c r="B1590"/>
      <c r="C1590"/>
      <c r="D1590"/>
      <c r="E1590"/>
      <c r="F1590"/>
      <c r="G1590"/>
      <c r="H1590"/>
      <c r="I1590"/>
      <c r="J1590"/>
      <c r="K1590"/>
      <c r="L1590"/>
      <c r="M1590"/>
      <c r="N1590"/>
      <c r="O1590"/>
    </row>
    <row r="1591" spans="1:15" s="6" customFormat="1" ht="15">
      <c r="A1591"/>
      <c r="B1591"/>
      <c r="C1591"/>
      <c r="D1591"/>
      <c r="E1591"/>
      <c r="F1591"/>
      <c r="G1591"/>
      <c r="H1591"/>
      <c r="I1591"/>
      <c r="J1591"/>
      <c r="K1591"/>
      <c r="L1591"/>
      <c r="M1591"/>
      <c r="N1591"/>
      <c r="O1591"/>
    </row>
    <row r="1592" spans="1:15" s="6" customFormat="1" ht="15">
      <c r="A1592"/>
      <c r="B1592"/>
      <c r="C1592"/>
      <c r="D1592"/>
      <c r="E1592"/>
      <c r="F1592"/>
      <c r="G1592"/>
      <c r="H1592"/>
      <c r="I1592"/>
      <c r="J1592"/>
      <c r="K1592"/>
      <c r="L1592"/>
      <c r="M1592"/>
      <c r="N1592"/>
      <c r="O1592"/>
    </row>
    <row r="1593" spans="1:15" s="6" customFormat="1" ht="15">
      <c r="A1593"/>
      <c r="B1593"/>
      <c r="C1593"/>
      <c r="D1593"/>
      <c r="E1593"/>
      <c r="F1593"/>
      <c r="G1593"/>
      <c r="H1593"/>
      <c r="I1593"/>
      <c r="J1593"/>
      <c r="K1593"/>
      <c r="L1593"/>
      <c r="M1593"/>
      <c r="N1593"/>
      <c r="O1593"/>
    </row>
    <row r="1594" spans="1:15" s="6" customFormat="1" ht="15">
      <c r="A1594"/>
      <c r="B1594"/>
      <c r="C1594"/>
      <c r="D1594"/>
      <c r="E1594"/>
      <c r="F1594"/>
      <c r="G1594"/>
      <c r="H1594"/>
      <c r="I1594"/>
      <c r="J1594"/>
      <c r="K1594"/>
      <c r="L1594"/>
      <c r="M1594"/>
      <c r="N1594"/>
      <c r="O1594"/>
    </row>
    <row r="1595" spans="1:15" s="6" customFormat="1" ht="15">
      <c r="A1595"/>
      <c r="B1595"/>
      <c r="C1595"/>
      <c r="D1595"/>
      <c r="E1595"/>
      <c r="F1595"/>
      <c r="G1595"/>
      <c r="H1595"/>
      <c r="I1595"/>
      <c r="J1595"/>
      <c r="K1595"/>
      <c r="L1595"/>
      <c r="M1595"/>
      <c r="N1595"/>
      <c r="O1595"/>
    </row>
    <row r="1596" spans="1:15" s="6" customFormat="1" ht="15">
      <c r="A1596"/>
      <c r="B1596"/>
      <c r="C1596"/>
      <c r="D1596"/>
      <c r="E1596"/>
      <c r="F1596"/>
      <c r="G1596"/>
      <c r="H1596"/>
      <c r="I1596"/>
      <c r="J1596"/>
      <c r="K1596"/>
      <c r="L1596"/>
      <c r="M1596"/>
      <c r="N1596"/>
      <c r="O1596"/>
    </row>
    <row r="1597" spans="1:15" s="6" customFormat="1" ht="15">
      <c r="A1597"/>
      <c r="B1597"/>
      <c r="C1597"/>
      <c r="D1597"/>
      <c r="E1597"/>
      <c r="F1597"/>
      <c r="G1597"/>
      <c r="H1597"/>
      <c r="I1597"/>
      <c r="J1597"/>
      <c r="K1597"/>
      <c r="L1597"/>
      <c r="M1597"/>
      <c r="N1597"/>
      <c r="O1597"/>
    </row>
    <row r="1598" spans="1:15" s="6" customFormat="1" ht="15">
      <c r="A1598"/>
      <c r="B1598"/>
      <c r="C1598"/>
      <c r="D1598"/>
      <c r="E1598"/>
      <c r="F1598"/>
      <c r="G1598"/>
      <c r="H1598"/>
      <c r="I1598"/>
      <c r="J1598"/>
      <c r="K1598"/>
      <c r="L1598"/>
      <c r="M1598"/>
      <c r="N1598"/>
      <c r="O1598"/>
    </row>
    <row r="1599" spans="1:15" s="6" customFormat="1" ht="15">
      <c r="A1599"/>
      <c r="B1599"/>
      <c r="C1599"/>
      <c r="D1599"/>
      <c r="E1599"/>
      <c r="F1599"/>
      <c r="G1599"/>
      <c r="H1599"/>
      <c r="I1599"/>
      <c r="J1599"/>
      <c r="K1599"/>
      <c r="L1599"/>
      <c r="M1599"/>
      <c r="N1599"/>
      <c r="O1599"/>
    </row>
    <row r="1600" spans="1:15" s="6" customFormat="1" ht="15">
      <c r="A1600"/>
      <c r="B1600"/>
      <c r="C1600"/>
      <c r="D1600"/>
      <c r="E1600"/>
      <c r="F1600"/>
      <c r="G1600"/>
      <c r="H1600"/>
      <c r="I1600"/>
      <c r="J1600"/>
      <c r="K1600"/>
      <c r="L1600"/>
      <c r="M1600"/>
      <c r="N1600"/>
      <c r="O1600"/>
    </row>
    <row r="1601" spans="1:15" s="6" customFormat="1" ht="15">
      <c r="A1601"/>
      <c r="B1601"/>
      <c r="C1601"/>
      <c r="D1601"/>
      <c r="E1601"/>
      <c r="F1601"/>
      <c r="G1601"/>
      <c r="H1601"/>
      <c r="I1601"/>
      <c r="J1601"/>
      <c r="K1601"/>
      <c r="L1601"/>
      <c r="M1601"/>
      <c r="N1601"/>
      <c r="O1601"/>
    </row>
    <row r="1602" spans="1:15" s="6" customFormat="1" ht="15">
      <c r="A1602"/>
      <c r="B1602"/>
      <c r="C1602"/>
      <c r="D1602"/>
      <c r="E1602"/>
      <c r="F1602"/>
      <c r="G1602"/>
      <c r="H1602"/>
      <c r="I1602"/>
      <c r="J1602"/>
      <c r="K1602"/>
      <c r="L1602"/>
      <c r="M1602"/>
      <c r="N1602"/>
      <c r="O1602"/>
    </row>
    <row r="1603" spans="1:15" s="6" customFormat="1" ht="15">
      <c r="A1603"/>
      <c r="B1603"/>
      <c r="C1603"/>
      <c r="D1603"/>
      <c r="E1603"/>
      <c r="F1603"/>
      <c r="G1603"/>
      <c r="H1603"/>
      <c r="I1603"/>
      <c r="J1603"/>
      <c r="K1603"/>
      <c r="L1603"/>
      <c r="M1603"/>
      <c r="N1603"/>
      <c r="O1603"/>
    </row>
    <row r="1604" spans="1:15" s="6" customFormat="1" ht="15">
      <c r="A1604"/>
      <c r="B1604"/>
      <c r="C1604"/>
      <c r="D1604"/>
      <c r="E1604"/>
      <c r="F1604"/>
      <c r="G1604"/>
      <c r="H1604"/>
      <c r="I1604"/>
      <c r="J1604"/>
      <c r="K1604"/>
      <c r="L1604"/>
      <c r="M1604"/>
      <c r="N1604"/>
      <c r="O1604"/>
    </row>
    <row r="1605" spans="1:15" s="6" customFormat="1" ht="15">
      <c r="A1605"/>
      <c r="B1605"/>
      <c r="C1605"/>
      <c r="D1605"/>
      <c r="E1605"/>
      <c r="F1605"/>
      <c r="G1605"/>
      <c r="H1605"/>
      <c r="I1605"/>
      <c r="J1605"/>
      <c r="K1605"/>
      <c r="L1605"/>
      <c r="M1605"/>
      <c r="N1605"/>
      <c r="O1605"/>
    </row>
    <row r="1606" spans="1:15" s="6" customFormat="1" ht="15">
      <c r="A1606"/>
      <c r="B1606"/>
      <c r="C1606"/>
      <c r="D1606"/>
      <c r="E1606"/>
      <c r="F1606"/>
      <c r="G1606"/>
      <c r="H1606"/>
      <c r="I1606"/>
      <c r="J1606"/>
      <c r="K1606"/>
      <c r="L1606"/>
      <c r="M1606"/>
      <c r="N1606"/>
      <c r="O1606"/>
    </row>
    <row r="1607" spans="1:15" s="6" customFormat="1" ht="15">
      <c r="A1607"/>
      <c r="B1607"/>
      <c r="C1607"/>
      <c r="D1607"/>
      <c r="E1607"/>
      <c r="F1607"/>
      <c r="G1607"/>
      <c r="H1607"/>
      <c r="I1607"/>
      <c r="J1607"/>
      <c r="K1607"/>
      <c r="L1607"/>
      <c r="M1607"/>
      <c r="N1607"/>
      <c r="O1607"/>
    </row>
    <row r="1608" spans="1:15" s="6" customFormat="1" ht="15">
      <c r="A1608"/>
      <c r="B1608"/>
      <c r="C1608"/>
      <c r="D1608"/>
      <c r="E1608"/>
      <c r="F1608"/>
      <c r="G1608"/>
      <c r="H1608"/>
      <c r="I1608"/>
      <c r="J1608"/>
      <c r="K1608"/>
      <c r="L1608"/>
      <c r="M1608"/>
      <c r="N1608"/>
      <c r="O1608"/>
    </row>
    <row r="1609" spans="1:15" s="6" customFormat="1" ht="15">
      <c r="A1609"/>
      <c r="B1609"/>
      <c r="C1609"/>
      <c r="D1609"/>
      <c r="E1609"/>
      <c r="F1609"/>
      <c r="G1609"/>
      <c r="H1609"/>
      <c r="I1609"/>
      <c r="J1609"/>
      <c r="K1609"/>
      <c r="L1609"/>
      <c r="M1609"/>
      <c r="N1609"/>
      <c r="O1609"/>
    </row>
    <row r="1610" spans="1:15" s="6" customFormat="1" ht="15">
      <c r="A1610"/>
      <c r="B1610"/>
      <c r="C1610"/>
      <c r="D1610"/>
      <c r="E1610"/>
      <c r="F1610"/>
      <c r="G1610"/>
      <c r="H1610"/>
      <c r="I1610"/>
      <c r="J1610"/>
      <c r="K1610"/>
      <c r="L1610"/>
      <c r="M1610"/>
      <c r="N1610"/>
      <c r="O1610"/>
    </row>
    <row r="1611" spans="1:15" s="6" customFormat="1" ht="15">
      <c r="A1611"/>
      <c r="B1611"/>
      <c r="C1611"/>
      <c r="D1611"/>
      <c r="E1611"/>
      <c r="F1611"/>
      <c r="G1611"/>
      <c r="H1611"/>
      <c r="I1611"/>
      <c r="J1611"/>
      <c r="K1611"/>
      <c r="L1611"/>
      <c r="M1611"/>
      <c r="N1611"/>
      <c r="O1611"/>
    </row>
    <row r="1612" spans="1:15" s="6" customFormat="1" ht="15">
      <c r="A1612"/>
      <c r="B1612"/>
      <c r="C1612"/>
      <c r="D1612"/>
      <c r="E1612"/>
      <c r="F1612"/>
      <c r="G1612"/>
      <c r="H1612"/>
      <c r="I1612"/>
      <c r="J1612"/>
      <c r="K1612"/>
      <c r="L1612"/>
      <c r="M1612"/>
      <c r="N1612"/>
      <c r="O1612"/>
    </row>
    <row r="1613" spans="1:15" s="6" customFormat="1" ht="15">
      <c r="A1613"/>
      <c r="B1613"/>
      <c r="C1613"/>
      <c r="D1613"/>
      <c r="E1613"/>
      <c r="F1613"/>
      <c r="G1613"/>
      <c r="H1613"/>
      <c r="I1613"/>
      <c r="J1613"/>
      <c r="K1613"/>
      <c r="L1613"/>
      <c r="M1613"/>
      <c r="N1613"/>
      <c r="O1613"/>
    </row>
    <row r="1614" spans="1:15" s="6" customFormat="1" ht="15">
      <c r="A1614"/>
      <c r="B1614"/>
      <c r="C1614"/>
      <c r="D1614"/>
      <c r="E1614"/>
      <c r="F1614"/>
      <c r="G1614"/>
      <c r="H1614"/>
      <c r="I1614"/>
      <c r="J1614"/>
      <c r="K1614"/>
      <c r="L1614"/>
      <c r="M1614"/>
      <c r="N1614"/>
      <c r="O1614"/>
    </row>
    <row r="1615" spans="1:15" s="6" customFormat="1" ht="15">
      <c r="A1615"/>
      <c r="B1615"/>
      <c r="C1615"/>
      <c r="D1615"/>
      <c r="E1615"/>
      <c r="F1615"/>
      <c r="G1615"/>
      <c r="H1615"/>
      <c r="I1615"/>
      <c r="J1615"/>
      <c r="K1615"/>
      <c r="L1615"/>
      <c r="M1615"/>
      <c r="N1615"/>
      <c r="O1615"/>
    </row>
    <row r="1616" spans="1:15" s="6" customFormat="1" ht="15">
      <c r="A1616"/>
      <c r="B1616"/>
      <c r="C1616"/>
      <c r="D1616"/>
      <c r="E1616"/>
      <c r="F1616"/>
      <c r="G1616"/>
      <c r="H1616"/>
      <c r="I1616"/>
      <c r="J1616"/>
      <c r="K1616"/>
      <c r="L1616"/>
      <c r="M1616"/>
      <c r="N1616"/>
      <c r="O1616"/>
    </row>
    <row r="1617" spans="1:15" s="6" customFormat="1" ht="15">
      <c r="A1617"/>
      <c r="B1617"/>
      <c r="C1617"/>
      <c r="D1617"/>
      <c r="E1617"/>
      <c r="F1617"/>
      <c r="G1617"/>
      <c r="H1617"/>
      <c r="I1617"/>
      <c r="J1617"/>
      <c r="K1617"/>
      <c r="L1617"/>
      <c r="M1617"/>
      <c r="N1617"/>
      <c r="O1617"/>
    </row>
    <row r="1618" spans="1:15" s="6" customFormat="1" ht="15">
      <c r="A1618"/>
      <c r="B1618"/>
      <c r="C1618"/>
      <c r="D1618"/>
      <c r="E1618"/>
      <c r="F1618"/>
      <c r="G1618"/>
      <c r="H1618"/>
      <c r="I1618"/>
      <c r="J1618"/>
      <c r="K1618"/>
      <c r="L1618"/>
      <c r="M1618"/>
      <c r="N1618"/>
      <c r="O1618"/>
    </row>
    <row r="1619" spans="1:15" s="6" customFormat="1" ht="15">
      <c r="A1619"/>
      <c r="B1619"/>
      <c r="C1619"/>
      <c r="D1619"/>
      <c r="E1619"/>
      <c r="F1619"/>
      <c r="G1619"/>
      <c r="H1619"/>
      <c r="I1619"/>
      <c r="J1619"/>
      <c r="K1619"/>
      <c r="L1619"/>
      <c r="M1619"/>
      <c r="N1619"/>
      <c r="O1619"/>
    </row>
    <row r="1620" spans="1:15" s="6" customFormat="1" ht="15">
      <c r="A1620"/>
      <c r="B1620"/>
      <c r="C1620"/>
      <c r="D1620"/>
      <c r="E1620"/>
      <c r="F1620"/>
      <c r="G1620"/>
      <c r="H1620"/>
      <c r="I1620"/>
      <c r="J1620"/>
      <c r="K1620"/>
      <c r="L1620"/>
      <c r="M1620"/>
      <c r="N1620"/>
      <c r="O1620"/>
    </row>
    <row r="1621" spans="1:15" s="6" customFormat="1" ht="15">
      <c r="A1621"/>
      <c r="B1621"/>
      <c r="C1621"/>
      <c r="D1621"/>
      <c r="E1621"/>
      <c r="F1621"/>
      <c r="G1621"/>
      <c r="H1621"/>
      <c r="I1621"/>
      <c r="J1621"/>
      <c r="K1621"/>
      <c r="L1621"/>
      <c r="M1621"/>
      <c r="N1621"/>
      <c r="O1621"/>
    </row>
    <row r="1622" spans="1:15" s="6" customFormat="1" ht="15">
      <c r="A1622"/>
      <c r="B1622"/>
      <c r="C1622"/>
      <c r="D1622"/>
      <c r="E1622"/>
      <c r="F1622"/>
      <c r="G1622"/>
      <c r="H1622"/>
      <c r="I1622"/>
      <c r="J1622"/>
      <c r="K1622"/>
      <c r="L1622"/>
      <c r="M1622"/>
      <c r="N1622"/>
      <c r="O1622"/>
    </row>
    <row r="1623" spans="1:15" s="6" customFormat="1" ht="15">
      <c r="A1623"/>
      <c r="B1623"/>
      <c r="C1623"/>
      <c r="D1623"/>
      <c r="E1623"/>
      <c r="F1623"/>
      <c r="G1623"/>
      <c r="H1623"/>
      <c r="I1623"/>
      <c r="J1623"/>
      <c r="K1623"/>
      <c r="L1623"/>
      <c r="M1623"/>
      <c r="N1623"/>
      <c r="O1623"/>
    </row>
    <row r="1624" spans="1:15" s="6" customFormat="1" ht="15">
      <c r="A1624"/>
      <c r="B1624"/>
      <c r="C1624"/>
      <c r="D1624"/>
      <c r="E1624"/>
      <c r="F1624"/>
      <c r="G1624"/>
      <c r="H1624"/>
      <c r="I1624"/>
      <c r="J1624"/>
      <c r="K1624"/>
      <c r="L1624"/>
      <c r="M1624"/>
      <c r="N1624"/>
      <c r="O1624"/>
    </row>
    <row r="1625" spans="1:15" s="6" customFormat="1" ht="15">
      <c r="A1625"/>
      <c r="B1625"/>
      <c r="C1625"/>
      <c r="D1625"/>
      <c r="E1625"/>
      <c r="F1625"/>
      <c r="G1625"/>
      <c r="H1625"/>
      <c r="I1625"/>
      <c r="J1625"/>
      <c r="K1625"/>
      <c r="L1625"/>
      <c r="M1625"/>
      <c r="N1625"/>
      <c r="O1625"/>
    </row>
    <row r="1626" spans="1:15" s="6" customFormat="1" ht="15">
      <c r="A1626"/>
      <c r="B1626"/>
      <c r="C1626"/>
      <c r="D1626"/>
      <c r="E1626"/>
      <c r="F1626"/>
      <c r="G1626"/>
      <c r="H1626"/>
      <c r="I1626"/>
      <c r="J1626"/>
      <c r="K1626"/>
      <c r="L1626"/>
      <c r="M1626"/>
      <c r="N1626"/>
      <c r="O1626"/>
    </row>
    <row r="1627" spans="1:15" s="6" customFormat="1" ht="15">
      <c r="A1627"/>
      <c r="B1627"/>
      <c r="C1627"/>
      <c r="D1627"/>
      <c r="E1627"/>
      <c r="F1627"/>
      <c r="G1627"/>
      <c r="H1627"/>
      <c r="I1627"/>
      <c r="J1627"/>
      <c r="K1627"/>
      <c r="L1627"/>
      <c r="M1627"/>
      <c r="N1627"/>
      <c r="O1627"/>
    </row>
    <row r="1628" spans="1:15" s="6" customFormat="1" ht="15">
      <c r="A1628"/>
      <c r="B1628"/>
      <c r="C1628"/>
      <c r="D1628"/>
      <c r="E1628"/>
      <c r="F1628"/>
      <c r="G1628"/>
      <c r="H1628"/>
      <c r="I1628"/>
      <c r="J1628"/>
      <c r="K1628"/>
      <c r="L1628"/>
      <c r="M1628"/>
      <c r="N1628"/>
      <c r="O1628"/>
    </row>
    <row r="1629" spans="1:15" s="6" customFormat="1" ht="15">
      <c r="A1629"/>
      <c r="B1629"/>
      <c r="C1629"/>
      <c r="D1629"/>
      <c r="E1629"/>
      <c r="F1629"/>
      <c r="G1629"/>
      <c r="H1629"/>
      <c r="I1629"/>
      <c r="J1629"/>
      <c r="K1629"/>
      <c r="L1629"/>
      <c r="M1629"/>
      <c r="N1629"/>
      <c r="O1629"/>
    </row>
    <row r="1630" spans="1:15" s="6" customFormat="1" ht="15">
      <c r="A1630"/>
      <c r="B1630"/>
      <c r="C1630"/>
      <c r="D1630"/>
      <c r="E1630"/>
      <c r="F1630"/>
      <c r="G1630"/>
      <c r="H1630"/>
      <c r="I1630"/>
      <c r="J1630"/>
      <c r="K1630"/>
      <c r="L1630"/>
      <c r="M1630"/>
      <c r="N1630"/>
      <c r="O1630"/>
    </row>
    <row r="1631" spans="1:15" s="6" customFormat="1" ht="15">
      <c r="A1631"/>
      <c r="B1631"/>
      <c r="C1631"/>
      <c r="D1631"/>
      <c r="E1631"/>
      <c r="F1631"/>
      <c r="G1631"/>
      <c r="H1631"/>
      <c r="I1631"/>
      <c r="J1631"/>
      <c r="K1631"/>
      <c r="L1631"/>
      <c r="M1631"/>
      <c r="N1631"/>
      <c r="O1631"/>
    </row>
    <row r="1632" spans="1:15" s="6" customFormat="1" ht="15">
      <c r="A1632"/>
      <c r="B1632"/>
      <c r="C1632"/>
      <c r="D1632"/>
      <c r="E1632"/>
      <c r="F1632"/>
      <c r="G1632"/>
      <c r="H1632"/>
      <c r="I1632"/>
      <c r="J1632"/>
      <c r="K1632"/>
      <c r="L1632"/>
      <c r="M1632"/>
      <c r="N1632"/>
      <c r="O1632"/>
    </row>
    <row r="1633" spans="1:15" s="6" customFormat="1" ht="15">
      <c r="A1633"/>
      <c r="B1633"/>
      <c r="C1633"/>
      <c r="D1633"/>
      <c r="E1633"/>
      <c r="F1633"/>
      <c r="G1633"/>
      <c r="H1633"/>
      <c r="I1633"/>
      <c r="J1633"/>
      <c r="K1633"/>
      <c r="L1633"/>
      <c r="M1633"/>
      <c r="N1633"/>
      <c r="O1633"/>
    </row>
    <row r="1634" spans="1:15" s="6" customFormat="1" ht="15">
      <c r="A1634"/>
      <c r="B1634"/>
      <c r="C1634"/>
      <c r="D1634"/>
      <c r="E1634"/>
      <c r="F1634"/>
      <c r="G1634"/>
      <c r="H1634"/>
      <c r="I1634"/>
      <c r="J1634"/>
      <c r="K1634"/>
      <c r="L1634"/>
      <c r="M1634"/>
      <c r="N1634"/>
      <c r="O1634"/>
    </row>
    <row r="1635" spans="1:15" s="6" customFormat="1" ht="15">
      <c r="A1635"/>
      <c r="B1635"/>
      <c r="C1635"/>
      <c r="D1635"/>
      <c r="E1635"/>
      <c r="F1635"/>
      <c r="G1635"/>
      <c r="H1635"/>
      <c r="I1635"/>
      <c r="J1635"/>
      <c r="K1635"/>
      <c r="L1635"/>
      <c r="M1635"/>
      <c r="N1635"/>
      <c r="O1635"/>
    </row>
    <row r="1636" spans="1:15" s="6" customFormat="1" ht="15">
      <c r="A1636"/>
      <c r="B1636"/>
      <c r="C1636"/>
      <c r="D1636"/>
      <c r="E1636"/>
      <c r="F1636"/>
      <c r="G1636"/>
      <c r="H1636"/>
      <c r="I1636"/>
      <c r="J1636"/>
      <c r="K1636"/>
      <c r="L1636"/>
      <c r="M1636"/>
      <c r="N1636"/>
      <c r="O1636"/>
    </row>
    <row r="1637" spans="1:15" s="6" customFormat="1" ht="15">
      <c r="A1637"/>
      <c r="B1637"/>
      <c r="C1637"/>
      <c r="D1637"/>
      <c r="E1637"/>
      <c r="F1637"/>
      <c r="G1637"/>
      <c r="H1637"/>
      <c r="I1637"/>
      <c r="J1637"/>
      <c r="K1637"/>
      <c r="L1637"/>
      <c r="M1637"/>
      <c r="N1637"/>
      <c r="O1637"/>
    </row>
    <row r="1638" spans="1:15" s="6" customFormat="1" ht="15">
      <c r="A1638"/>
      <c r="B1638"/>
      <c r="C1638"/>
      <c r="D1638"/>
      <c r="E1638"/>
      <c r="F1638"/>
      <c r="G1638"/>
      <c r="H1638"/>
      <c r="I1638"/>
      <c r="J1638"/>
      <c r="K1638"/>
      <c r="L1638"/>
      <c r="M1638"/>
      <c r="N1638"/>
      <c r="O1638"/>
    </row>
    <row r="1639" spans="1:15" s="6" customFormat="1" ht="15">
      <c r="A1639"/>
      <c r="B1639"/>
      <c r="C1639"/>
      <c r="D1639"/>
      <c r="E1639"/>
      <c r="F1639"/>
      <c r="G1639"/>
      <c r="H1639"/>
      <c r="I1639"/>
      <c r="J1639"/>
      <c r="K1639"/>
      <c r="L1639"/>
      <c r="M1639"/>
      <c r="N1639"/>
      <c r="O1639"/>
    </row>
    <row r="1640" spans="1:15" s="6" customFormat="1" ht="15">
      <c r="A1640"/>
      <c r="B1640"/>
      <c r="C1640"/>
      <c r="D1640"/>
      <c r="E1640"/>
      <c r="F1640"/>
      <c r="G1640"/>
      <c r="H1640"/>
      <c r="I1640"/>
      <c r="J1640"/>
      <c r="K1640"/>
      <c r="L1640"/>
      <c r="M1640"/>
      <c r="N1640"/>
      <c r="O1640"/>
    </row>
    <row r="1641" spans="1:15" s="6" customFormat="1" ht="15">
      <c r="A1641"/>
      <c r="B1641"/>
      <c r="C1641"/>
      <c r="D1641"/>
      <c r="E1641"/>
      <c r="F1641"/>
      <c r="G1641"/>
      <c r="H1641"/>
      <c r="I1641"/>
      <c r="J1641"/>
      <c r="K1641"/>
      <c r="L1641"/>
      <c r="M1641"/>
      <c r="N1641"/>
      <c r="O1641"/>
    </row>
    <row r="1642" spans="1:15" s="6" customFormat="1" ht="15">
      <c r="A1642"/>
      <c r="B1642"/>
      <c r="C1642"/>
      <c r="D1642"/>
      <c r="E1642"/>
      <c r="F1642"/>
      <c r="G1642"/>
      <c r="H1642"/>
      <c r="I1642"/>
      <c r="J1642"/>
      <c r="K1642"/>
      <c r="L1642"/>
      <c r="M1642"/>
      <c r="N1642"/>
      <c r="O1642"/>
    </row>
    <row r="1643" spans="1:15" s="6" customFormat="1" ht="15">
      <c r="A1643"/>
      <c r="B1643"/>
      <c r="C1643"/>
      <c r="D1643"/>
      <c r="E1643"/>
      <c r="F1643"/>
      <c r="G1643"/>
      <c r="H1643"/>
      <c r="I1643"/>
      <c r="J1643"/>
      <c r="K1643"/>
      <c r="L1643"/>
      <c r="M1643"/>
      <c r="N1643"/>
      <c r="O1643"/>
    </row>
    <row r="1644" spans="1:15" s="6" customFormat="1" ht="15">
      <c r="A1644"/>
      <c r="B1644"/>
      <c r="C1644"/>
      <c r="D1644"/>
      <c r="E1644"/>
      <c r="F1644"/>
      <c r="G1644"/>
      <c r="H1644"/>
      <c r="I1644"/>
      <c r="J1644"/>
      <c r="K1644"/>
      <c r="L1644"/>
      <c r="M1644"/>
      <c r="N1644"/>
      <c r="O1644"/>
    </row>
    <row r="1645" spans="1:15" s="6" customFormat="1" ht="15">
      <c r="A1645"/>
      <c r="B1645"/>
      <c r="C1645"/>
      <c r="D1645"/>
      <c r="E1645"/>
      <c r="F1645"/>
      <c r="G1645"/>
      <c r="H1645"/>
      <c r="I1645"/>
      <c r="J1645"/>
      <c r="K1645"/>
      <c r="L1645"/>
      <c r="M1645"/>
      <c r="N1645"/>
      <c r="O1645"/>
    </row>
    <row r="1646" spans="1:15" s="6" customFormat="1" ht="15">
      <c r="A1646"/>
      <c r="B1646"/>
      <c r="C1646"/>
      <c r="D1646"/>
      <c r="E1646"/>
      <c r="F1646"/>
      <c r="G1646"/>
      <c r="H1646"/>
      <c r="I1646"/>
      <c r="J1646"/>
      <c r="K1646"/>
      <c r="L1646"/>
      <c r="M1646"/>
      <c r="N1646"/>
      <c r="O1646"/>
    </row>
    <row r="1647" spans="1:15" s="6" customFormat="1" ht="15">
      <c r="A1647"/>
      <c r="B1647"/>
      <c r="C1647"/>
      <c r="D1647"/>
      <c r="E1647"/>
      <c r="F1647"/>
      <c r="G1647"/>
      <c r="H1647"/>
      <c r="I1647"/>
      <c r="J1647"/>
      <c r="K1647"/>
      <c r="L1647"/>
      <c r="M1647"/>
      <c r="N1647"/>
      <c r="O1647"/>
    </row>
    <row r="1648" spans="1:15" s="6" customFormat="1" ht="15">
      <c r="A1648"/>
      <c r="B1648"/>
      <c r="C1648"/>
      <c r="D1648"/>
      <c r="E1648"/>
      <c r="F1648"/>
      <c r="G1648"/>
      <c r="H1648"/>
      <c r="I1648"/>
      <c r="J1648"/>
      <c r="K1648"/>
      <c r="L1648"/>
      <c r="M1648"/>
      <c r="N1648"/>
      <c r="O1648"/>
    </row>
    <row r="1649" spans="1:15" s="6" customFormat="1" ht="15">
      <c r="A1649"/>
      <c r="B1649"/>
      <c r="C1649"/>
      <c r="D1649"/>
      <c r="E1649"/>
      <c r="F1649"/>
      <c r="G1649"/>
      <c r="H1649"/>
      <c r="I1649"/>
      <c r="J1649"/>
      <c r="K1649"/>
      <c r="L1649"/>
      <c r="M1649"/>
      <c r="N1649"/>
      <c r="O1649"/>
    </row>
    <row r="1650" spans="1:15" s="6" customFormat="1" ht="15">
      <c r="A1650"/>
      <c r="B1650"/>
      <c r="C1650"/>
      <c r="D1650"/>
      <c r="E1650"/>
      <c r="F1650"/>
      <c r="G1650"/>
      <c r="H1650"/>
      <c r="I1650"/>
      <c r="J1650"/>
      <c r="K1650"/>
      <c r="L1650"/>
      <c r="M1650"/>
      <c r="N1650"/>
      <c r="O1650"/>
    </row>
    <row r="1651" spans="1:15" s="6" customFormat="1" ht="15">
      <c r="A1651"/>
      <c r="B1651"/>
      <c r="C1651"/>
      <c r="D1651"/>
      <c r="E1651"/>
      <c r="F1651"/>
      <c r="G1651"/>
      <c r="H1651"/>
      <c r="I1651"/>
      <c r="J1651"/>
      <c r="K1651"/>
      <c r="L1651"/>
      <c r="M1651"/>
      <c r="N1651"/>
      <c r="O1651"/>
    </row>
    <row r="1652" spans="1:15" s="6" customFormat="1" ht="15">
      <c r="A1652"/>
      <c r="B1652"/>
      <c r="C1652"/>
      <c r="D1652"/>
      <c r="E1652"/>
      <c r="F1652"/>
      <c r="G1652"/>
      <c r="H1652"/>
      <c r="I1652"/>
      <c r="J1652"/>
      <c r="K1652"/>
      <c r="L1652"/>
      <c r="M1652"/>
      <c r="N1652"/>
      <c r="O1652"/>
    </row>
    <row r="1653" spans="1:15" s="6" customFormat="1" ht="15">
      <c r="A1653"/>
      <c r="B1653"/>
      <c r="C1653"/>
      <c r="D1653"/>
      <c r="E1653"/>
      <c r="F1653"/>
      <c r="G1653"/>
      <c r="H1653"/>
      <c r="I1653"/>
      <c r="J1653"/>
      <c r="K1653"/>
      <c r="L1653"/>
      <c r="M1653"/>
      <c r="N1653"/>
      <c r="O1653"/>
    </row>
    <row r="1654" spans="1:15" s="6" customFormat="1" ht="15">
      <c r="A1654"/>
      <c r="B1654"/>
      <c r="C1654"/>
      <c r="D1654"/>
      <c r="E1654"/>
      <c r="F1654"/>
      <c r="G1654"/>
      <c r="H1654"/>
      <c r="I1654"/>
      <c r="J1654"/>
      <c r="K1654"/>
      <c r="L1654"/>
      <c r="M1654"/>
      <c r="N1654"/>
      <c r="O1654"/>
    </row>
    <row r="1655" spans="1:15" s="6" customFormat="1" ht="15">
      <c r="A1655"/>
      <c r="B1655"/>
      <c r="C1655"/>
      <c r="D1655"/>
      <c r="E1655"/>
      <c r="F1655"/>
      <c r="G1655"/>
      <c r="H1655"/>
      <c r="I1655"/>
      <c r="J1655"/>
      <c r="K1655"/>
      <c r="L1655"/>
      <c r="M1655"/>
      <c r="N1655"/>
      <c r="O1655"/>
    </row>
    <row r="1656" spans="1:15" s="6" customFormat="1" ht="15">
      <c r="A1656"/>
      <c r="B1656"/>
      <c r="C1656"/>
      <c r="D1656"/>
      <c r="E1656"/>
      <c r="F1656"/>
      <c r="G1656"/>
      <c r="H1656"/>
      <c r="I1656"/>
      <c r="J1656"/>
      <c r="K1656"/>
      <c r="L1656"/>
      <c r="M1656"/>
      <c r="N1656"/>
      <c r="O1656"/>
    </row>
    <row r="1657" spans="1:15" s="6" customFormat="1" ht="15">
      <c r="A1657"/>
      <c r="B1657"/>
      <c r="C1657"/>
      <c r="D1657"/>
      <c r="E1657"/>
      <c r="F1657"/>
      <c r="G1657"/>
      <c r="H1657"/>
      <c r="I1657"/>
      <c r="J1657"/>
      <c r="K1657"/>
      <c r="L1657"/>
      <c r="M1657"/>
      <c r="N1657"/>
      <c r="O1657"/>
    </row>
    <row r="1658" spans="1:15" s="6" customFormat="1" ht="15">
      <c r="A1658"/>
      <c r="B1658"/>
      <c r="C1658"/>
      <c r="D1658"/>
      <c r="E1658"/>
      <c r="F1658"/>
      <c r="G1658"/>
      <c r="H1658"/>
      <c r="I1658"/>
      <c r="J1658"/>
      <c r="K1658"/>
      <c r="L1658"/>
      <c r="M1658"/>
      <c r="N1658"/>
      <c r="O1658"/>
    </row>
    <row r="1659" spans="1:15" s="6" customFormat="1" ht="15">
      <c r="A1659"/>
      <c r="B1659"/>
      <c r="C1659"/>
      <c r="D1659"/>
      <c r="E1659"/>
      <c r="F1659"/>
      <c r="G1659"/>
      <c r="H1659"/>
      <c r="I1659"/>
      <c r="J1659"/>
      <c r="K1659"/>
      <c r="L1659"/>
      <c r="M1659"/>
      <c r="N1659"/>
      <c r="O1659"/>
    </row>
    <row r="1660" spans="1:15" s="6" customFormat="1" ht="15">
      <c r="A1660"/>
      <c r="B1660"/>
      <c r="C1660"/>
      <c r="D1660"/>
      <c r="E1660"/>
      <c r="F1660"/>
      <c r="G1660"/>
      <c r="H1660"/>
      <c r="I1660"/>
      <c r="J1660"/>
      <c r="K1660"/>
      <c r="L1660"/>
      <c r="M1660"/>
      <c r="N1660"/>
      <c r="O1660"/>
    </row>
    <row r="1661" spans="1:15" s="6" customFormat="1" ht="15">
      <c r="A1661"/>
      <c r="B1661"/>
      <c r="C1661"/>
      <c r="D1661"/>
      <c r="E1661"/>
      <c r="F1661"/>
      <c r="G1661"/>
      <c r="H1661"/>
      <c r="I1661"/>
      <c r="J1661"/>
      <c r="K1661"/>
      <c r="L1661"/>
      <c r="M1661"/>
      <c r="N1661"/>
      <c r="O1661"/>
    </row>
    <row r="1662" spans="1:15" s="6" customFormat="1" ht="15">
      <c r="A1662"/>
      <c r="B1662"/>
      <c r="C1662"/>
      <c r="D1662"/>
      <c r="E1662"/>
      <c r="F1662"/>
      <c r="G1662"/>
      <c r="H1662"/>
      <c r="I1662"/>
      <c r="J1662"/>
      <c r="K1662"/>
      <c r="L1662"/>
      <c r="M1662"/>
      <c r="N1662"/>
      <c r="O1662"/>
    </row>
    <row r="1663" spans="1:15" s="6" customFormat="1" ht="15">
      <c r="A1663"/>
      <c r="B1663"/>
      <c r="C1663"/>
      <c r="D1663"/>
      <c r="E1663"/>
      <c r="F1663"/>
      <c r="G1663"/>
      <c r="H1663"/>
      <c r="I1663"/>
      <c r="J1663"/>
      <c r="K1663"/>
      <c r="L1663"/>
      <c r="M1663"/>
      <c r="N1663"/>
      <c r="O1663"/>
    </row>
    <row r="1664" spans="1:15" s="6" customFormat="1" ht="15">
      <c r="A1664"/>
      <c r="B1664"/>
      <c r="C1664"/>
      <c r="D1664"/>
      <c r="E1664"/>
      <c r="F1664"/>
      <c r="G1664"/>
      <c r="H1664"/>
      <c r="I1664"/>
      <c r="J1664"/>
      <c r="K1664"/>
      <c r="L1664"/>
      <c r="M1664"/>
      <c r="N1664"/>
      <c r="O1664"/>
    </row>
    <row r="1665" spans="1:15" s="6" customFormat="1" ht="15">
      <c r="A1665"/>
      <c r="B1665"/>
      <c r="C1665"/>
      <c r="D1665"/>
      <c r="E1665"/>
      <c r="F1665"/>
      <c r="G1665"/>
      <c r="H1665"/>
      <c r="I1665"/>
      <c r="J1665"/>
      <c r="K1665"/>
      <c r="L1665"/>
      <c r="M1665"/>
      <c r="N1665"/>
      <c r="O1665"/>
    </row>
    <row r="1666" spans="1:15" s="6" customFormat="1" ht="15">
      <c r="A1666"/>
      <c r="B1666"/>
      <c r="C1666"/>
      <c r="D1666"/>
      <c r="E1666"/>
      <c r="F1666"/>
      <c r="G1666"/>
      <c r="H1666"/>
      <c r="I1666"/>
      <c r="J1666"/>
      <c r="K1666"/>
      <c r="L1666"/>
      <c r="M1666"/>
      <c r="N1666"/>
      <c r="O1666"/>
    </row>
    <row r="1667" spans="1:15" s="6" customFormat="1" ht="15">
      <c r="A1667"/>
      <c r="B1667"/>
      <c r="C1667"/>
      <c r="D1667"/>
      <c r="E1667"/>
      <c r="F1667"/>
      <c r="G1667"/>
      <c r="H1667"/>
      <c r="I1667"/>
      <c r="J1667"/>
      <c r="K1667"/>
      <c r="L1667"/>
      <c r="M1667"/>
      <c r="N1667"/>
      <c r="O1667"/>
    </row>
    <row r="1668" spans="1:15" s="6" customFormat="1" ht="15">
      <c r="A1668"/>
      <c r="B1668"/>
      <c r="C1668"/>
      <c r="D1668"/>
      <c r="E1668"/>
      <c r="F1668"/>
      <c r="G1668"/>
      <c r="H1668"/>
      <c r="I1668"/>
      <c r="J1668"/>
      <c r="K1668"/>
      <c r="L1668"/>
      <c r="M1668"/>
      <c r="N1668"/>
      <c r="O1668"/>
    </row>
    <row r="1669" spans="1:15" s="6" customFormat="1" ht="15">
      <c r="A1669"/>
      <c r="B1669"/>
      <c r="C1669"/>
      <c r="D1669"/>
      <c r="E1669"/>
      <c r="F1669"/>
      <c r="G1669"/>
      <c r="H1669"/>
      <c r="I1669"/>
      <c r="J1669"/>
      <c r="K1669"/>
      <c r="L1669"/>
      <c r="M1669"/>
      <c r="N1669"/>
      <c r="O1669"/>
    </row>
    <row r="1670" spans="1:15" s="6" customFormat="1" ht="15">
      <c r="A1670"/>
      <c r="B1670"/>
      <c r="C1670"/>
      <c r="D1670"/>
      <c r="E1670"/>
      <c r="F1670"/>
      <c r="G1670"/>
      <c r="H1670"/>
      <c r="I1670"/>
      <c r="J1670"/>
      <c r="K1670"/>
      <c r="L1670"/>
      <c r="M1670"/>
      <c r="N1670"/>
      <c r="O1670"/>
    </row>
    <row r="1671" spans="1:15" s="6" customFormat="1" ht="15">
      <c r="A1671"/>
      <c r="B1671"/>
      <c r="C1671"/>
      <c r="D1671"/>
      <c r="E1671"/>
      <c r="F1671"/>
      <c r="G1671"/>
      <c r="H1671"/>
      <c r="I1671"/>
      <c r="J1671"/>
      <c r="K1671"/>
      <c r="L1671"/>
      <c r="M1671"/>
      <c r="N1671"/>
      <c r="O1671"/>
    </row>
    <row r="1672" spans="1:15" s="6" customFormat="1" ht="15">
      <c r="A1672"/>
      <c r="B1672"/>
      <c r="C1672"/>
      <c r="D1672"/>
      <c r="E1672"/>
      <c r="F1672"/>
      <c r="G1672"/>
      <c r="H1672"/>
      <c r="I1672"/>
      <c r="J1672"/>
      <c r="K1672"/>
      <c r="L1672"/>
      <c r="M1672"/>
      <c r="N1672"/>
      <c r="O1672"/>
    </row>
    <row r="1673" spans="1:15" s="6" customFormat="1" ht="15">
      <c r="A1673"/>
      <c r="B1673"/>
      <c r="C1673"/>
      <c r="D1673"/>
      <c r="E1673"/>
      <c r="F1673"/>
      <c r="G1673"/>
      <c r="H1673"/>
      <c r="I1673"/>
      <c r="J1673"/>
      <c r="K1673"/>
      <c r="L1673"/>
      <c r="M1673"/>
      <c r="N1673"/>
      <c r="O1673"/>
    </row>
    <row r="1674" spans="1:15" s="6" customFormat="1" ht="15">
      <c r="A1674"/>
      <c r="B1674"/>
      <c r="C1674"/>
      <c r="D1674"/>
      <c r="E1674"/>
      <c r="F1674"/>
      <c r="G1674"/>
      <c r="H1674"/>
      <c r="I1674"/>
      <c r="J1674"/>
      <c r="K1674"/>
      <c r="L1674"/>
      <c r="M1674"/>
      <c r="N1674"/>
      <c r="O1674"/>
    </row>
    <row r="1675" spans="1:15" s="6" customFormat="1" ht="15">
      <c r="A1675"/>
      <c r="B1675"/>
      <c r="C1675"/>
      <c r="D1675"/>
      <c r="E1675"/>
      <c r="F1675"/>
      <c r="G1675"/>
      <c r="H1675"/>
      <c r="I1675"/>
      <c r="J1675"/>
      <c r="K1675"/>
      <c r="L1675"/>
      <c r="M1675"/>
      <c r="N1675"/>
      <c r="O1675"/>
    </row>
    <row r="1676" spans="1:15" s="6" customFormat="1" ht="15">
      <c r="A1676"/>
      <c r="B1676"/>
      <c r="C1676"/>
      <c r="D1676"/>
      <c r="E1676"/>
      <c r="F1676"/>
      <c r="G1676"/>
      <c r="H1676"/>
      <c r="I1676"/>
      <c r="J1676"/>
      <c r="K1676"/>
      <c r="L1676"/>
      <c r="M1676"/>
      <c r="N1676"/>
      <c r="O1676"/>
    </row>
    <row r="1677" spans="1:15" s="6" customFormat="1" ht="15">
      <c r="A1677"/>
      <c r="B1677"/>
      <c r="C1677"/>
      <c r="D1677"/>
      <c r="E1677"/>
      <c r="F1677"/>
      <c r="G1677"/>
      <c r="H1677"/>
      <c r="I1677"/>
      <c r="J1677"/>
      <c r="K1677"/>
      <c r="L1677"/>
      <c r="M1677"/>
      <c r="N1677"/>
      <c r="O1677"/>
    </row>
    <row r="1678" spans="1:15" s="6" customFormat="1" ht="15">
      <c r="A1678"/>
      <c r="B1678"/>
      <c r="C1678"/>
      <c r="D1678"/>
      <c r="E1678"/>
      <c r="F1678"/>
      <c r="G1678"/>
      <c r="H1678"/>
      <c r="I1678"/>
      <c r="J1678"/>
      <c r="K1678"/>
      <c r="L1678"/>
      <c r="M1678"/>
      <c r="N1678"/>
      <c r="O1678"/>
    </row>
    <row r="1679" spans="1:15" s="6" customFormat="1" ht="15">
      <c r="A1679"/>
      <c r="B1679"/>
      <c r="C1679"/>
      <c r="D1679"/>
      <c r="E1679"/>
      <c r="F1679"/>
      <c r="G1679"/>
      <c r="H1679"/>
      <c r="I1679"/>
      <c r="J1679"/>
      <c r="K1679"/>
      <c r="L1679"/>
      <c r="M1679"/>
      <c r="N1679"/>
      <c r="O1679"/>
    </row>
    <row r="1680" spans="1:15" s="6" customFormat="1" ht="15">
      <c r="A1680"/>
      <c r="B1680"/>
      <c r="C1680"/>
      <c r="D1680"/>
      <c r="E1680"/>
      <c r="F1680"/>
      <c r="G1680"/>
      <c r="H1680"/>
      <c r="I1680"/>
      <c r="J1680"/>
      <c r="K1680"/>
      <c r="L1680"/>
      <c r="M1680"/>
      <c r="N1680"/>
      <c r="O1680"/>
    </row>
    <row r="1681" spans="1:15" s="6" customFormat="1" ht="15">
      <c r="A1681"/>
      <c r="B1681"/>
      <c r="C1681"/>
      <c r="D1681"/>
      <c r="E1681"/>
      <c r="F1681"/>
      <c r="G1681"/>
      <c r="H1681"/>
      <c r="I1681"/>
      <c r="J1681"/>
      <c r="K1681"/>
      <c r="L1681"/>
      <c r="M1681"/>
      <c r="N1681"/>
      <c r="O1681"/>
    </row>
    <row r="1682" spans="1:15" s="6" customFormat="1" ht="15">
      <c r="A1682"/>
      <c r="B1682"/>
      <c r="C1682"/>
      <c r="D1682"/>
      <c r="E1682"/>
      <c r="F1682"/>
      <c r="G1682"/>
      <c r="H1682"/>
      <c r="I1682"/>
      <c r="J1682"/>
      <c r="K1682"/>
      <c r="L1682"/>
      <c r="M1682"/>
      <c r="N1682"/>
      <c r="O1682"/>
    </row>
    <row r="1683" spans="1:15" s="6" customFormat="1" ht="15">
      <c r="A1683"/>
      <c r="B1683"/>
      <c r="C1683"/>
      <c r="D1683"/>
      <c r="E1683"/>
      <c r="F1683"/>
      <c r="G1683"/>
      <c r="H1683"/>
      <c r="I1683"/>
      <c r="J1683"/>
      <c r="K1683"/>
      <c r="L1683"/>
      <c r="M1683"/>
      <c r="N1683"/>
      <c r="O1683"/>
    </row>
    <row r="1684" spans="1:15" s="6" customFormat="1" ht="15">
      <c r="A1684"/>
      <c r="B1684"/>
      <c r="C1684"/>
      <c r="D1684"/>
      <c r="E1684"/>
      <c r="F1684"/>
      <c r="G1684"/>
      <c r="H1684"/>
      <c r="I1684"/>
      <c r="J1684"/>
      <c r="K1684"/>
      <c r="L1684"/>
      <c r="M1684"/>
      <c r="N1684"/>
      <c r="O1684"/>
    </row>
    <row r="1685" spans="1:15" s="6" customFormat="1" ht="15">
      <c r="A1685"/>
      <c r="B1685"/>
      <c r="C1685"/>
      <c r="D1685"/>
      <c r="E1685"/>
      <c r="F1685"/>
      <c r="G1685"/>
      <c r="H1685"/>
      <c r="I1685"/>
      <c r="J1685"/>
      <c r="K1685"/>
      <c r="L1685"/>
      <c r="M1685"/>
      <c r="N1685"/>
      <c r="O1685"/>
    </row>
    <row r="1686" spans="1:15" s="6" customFormat="1" ht="15">
      <c r="A1686"/>
      <c r="B1686"/>
      <c r="C1686"/>
      <c r="D1686"/>
      <c r="E1686"/>
      <c r="F1686"/>
      <c r="G1686"/>
      <c r="H1686"/>
      <c r="I1686"/>
      <c r="J1686"/>
      <c r="K1686"/>
      <c r="L1686"/>
      <c r="M1686"/>
      <c r="N1686"/>
      <c r="O1686"/>
    </row>
    <row r="1687" spans="1:15" s="6" customFormat="1" ht="15">
      <c r="A1687"/>
      <c r="B1687"/>
      <c r="C1687"/>
      <c r="D1687"/>
      <c r="E1687"/>
      <c r="F1687"/>
      <c r="G1687"/>
      <c r="H1687"/>
      <c r="I1687"/>
      <c r="J1687"/>
      <c r="K1687"/>
      <c r="L1687"/>
      <c r="M1687"/>
      <c r="N1687"/>
      <c r="O1687"/>
    </row>
    <row r="1688" spans="1:15" s="6" customFormat="1" ht="15">
      <c r="A1688"/>
      <c r="B1688"/>
      <c r="C1688"/>
      <c r="D1688"/>
      <c r="E1688"/>
      <c r="F1688"/>
      <c r="G1688"/>
      <c r="H1688"/>
      <c r="I1688"/>
      <c r="J1688"/>
      <c r="K1688"/>
      <c r="L1688"/>
      <c r="M1688"/>
      <c r="N1688"/>
      <c r="O1688"/>
    </row>
    <row r="1689" spans="1:15" s="6" customFormat="1" ht="15">
      <c r="A1689"/>
      <c r="B1689"/>
      <c r="C1689"/>
      <c r="D1689"/>
      <c r="E1689"/>
      <c r="F1689"/>
      <c r="G1689"/>
      <c r="H1689"/>
      <c r="I1689"/>
      <c r="J1689"/>
      <c r="K1689"/>
      <c r="L1689"/>
      <c r="M1689"/>
      <c r="N1689"/>
      <c r="O1689"/>
    </row>
    <row r="1690" spans="1:15" s="6" customFormat="1" ht="15">
      <c r="A1690"/>
      <c r="B1690"/>
      <c r="C1690"/>
      <c r="D1690"/>
      <c r="E1690"/>
      <c r="F1690"/>
      <c r="G1690"/>
      <c r="H1690"/>
      <c r="I1690"/>
      <c r="J1690"/>
      <c r="K1690"/>
      <c r="L1690"/>
      <c r="M1690"/>
      <c r="N1690"/>
      <c r="O1690"/>
    </row>
    <row r="1691" spans="1:15" s="6" customFormat="1" ht="15">
      <c r="A1691"/>
      <c r="B1691"/>
      <c r="C1691"/>
      <c r="D1691"/>
      <c r="E1691"/>
      <c r="F1691"/>
      <c r="G1691"/>
      <c r="H1691"/>
      <c r="I1691"/>
      <c r="J1691"/>
      <c r="K1691"/>
      <c r="L1691"/>
      <c r="M1691"/>
      <c r="N1691"/>
      <c r="O1691"/>
    </row>
    <row r="1692" spans="1:15" s="6" customFormat="1" ht="15">
      <c r="A1692"/>
      <c r="B1692"/>
      <c r="C1692"/>
      <c r="D1692"/>
      <c r="E1692"/>
      <c r="F1692"/>
      <c r="G1692"/>
      <c r="H1692"/>
      <c r="I1692"/>
      <c r="J1692"/>
      <c r="K1692"/>
      <c r="L1692"/>
      <c r="M1692"/>
      <c r="N1692"/>
      <c r="O1692"/>
    </row>
    <row r="1693" spans="1:15" s="6" customFormat="1" ht="15">
      <c r="A1693"/>
      <c r="B1693"/>
      <c r="C1693"/>
      <c r="D1693"/>
      <c r="E1693"/>
      <c r="F1693"/>
      <c r="G1693"/>
      <c r="H1693"/>
      <c r="I1693"/>
      <c r="J1693"/>
      <c r="K1693"/>
      <c r="L1693"/>
      <c r="M1693"/>
      <c r="N1693"/>
      <c r="O1693"/>
    </row>
    <row r="1694" spans="1:15" s="6" customFormat="1" ht="15">
      <c r="A1694"/>
      <c r="B1694"/>
      <c r="C1694"/>
      <c r="D1694"/>
      <c r="E1694"/>
      <c r="F1694"/>
      <c r="G1694"/>
      <c r="H1694"/>
      <c r="I1694"/>
      <c r="J1694"/>
      <c r="K1694"/>
      <c r="L1694"/>
      <c r="M1694"/>
      <c r="N1694"/>
      <c r="O1694"/>
    </row>
    <row r="1695" spans="1:15" s="6" customFormat="1" ht="15">
      <c r="A1695"/>
      <c r="B1695"/>
      <c r="C1695"/>
      <c r="D1695"/>
      <c r="E1695"/>
      <c r="F1695"/>
      <c r="G1695"/>
      <c r="H1695"/>
      <c r="I1695"/>
      <c r="J1695"/>
      <c r="K1695"/>
      <c r="L1695"/>
      <c r="M1695"/>
      <c r="N1695"/>
      <c r="O1695"/>
    </row>
    <row r="1696" spans="1:15" s="6" customFormat="1" ht="15">
      <c r="A1696"/>
      <c r="B1696"/>
      <c r="C1696"/>
      <c r="D1696"/>
      <c r="E1696"/>
      <c r="F1696"/>
      <c r="G1696"/>
      <c r="H1696"/>
      <c r="I1696"/>
      <c r="J1696"/>
      <c r="K1696"/>
      <c r="L1696"/>
      <c r="M1696"/>
      <c r="N1696"/>
      <c r="O1696"/>
    </row>
    <row r="1697" spans="1:15" s="6" customFormat="1" ht="15">
      <c r="A1697"/>
      <c r="B1697"/>
      <c r="C1697"/>
      <c r="D1697"/>
      <c r="E1697"/>
      <c r="F1697"/>
      <c r="G1697"/>
      <c r="H1697"/>
      <c r="I1697"/>
      <c r="J1697"/>
      <c r="K1697"/>
      <c r="L1697"/>
      <c r="M1697"/>
      <c r="N1697"/>
      <c r="O1697"/>
    </row>
    <row r="1698" spans="1:15" s="6" customFormat="1" ht="15">
      <c r="A1698"/>
      <c r="B1698"/>
      <c r="C1698"/>
      <c r="D1698"/>
      <c r="E1698"/>
      <c r="F1698"/>
      <c r="G1698"/>
      <c r="H1698"/>
      <c r="I1698"/>
      <c r="J1698"/>
      <c r="K1698"/>
      <c r="L1698"/>
      <c r="M1698"/>
      <c r="N1698"/>
      <c r="O1698"/>
    </row>
    <row r="1699" spans="1:15" s="6" customFormat="1" ht="15">
      <c r="A1699"/>
      <c r="B1699"/>
      <c r="C1699"/>
      <c r="D1699"/>
      <c r="E1699"/>
      <c r="F1699"/>
      <c r="G1699"/>
      <c r="H1699"/>
      <c r="I1699"/>
      <c r="J1699"/>
      <c r="K1699"/>
      <c r="L1699"/>
      <c r="M1699"/>
      <c r="N1699"/>
      <c r="O1699"/>
    </row>
    <row r="1700" spans="1:15" s="6" customFormat="1" ht="15">
      <c r="A1700"/>
      <c r="B1700"/>
      <c r="C1700"/>
      <c r="D1700"/>
      <c r="E1700"/>
      <c r="F1700"/>
      <c r="G1700"/>
      <c r="H1700"/>
      <c r="I1700"/>
      <c r="J1700"/>
      <c r="K1700"/>
      <c r="L1700"/>
      <c r="M1700"/>
      <c r="N1700"/>
      <c r="O1700"/>
    </row>
    <row r="1701" spans="1:15" s="6" customFormat="1" ht="15">
      <c r="A1701"/>
      <c r="B1701"/>
      <c r="C1701"/>
      <c r="D1701"/>
      <c r="E1701"/>
      <c r="F1701"/>
      <c r="G1701"/>
      <c r="H1701"/>
      <c r="I1701"/>
      <c r="J1701"/>
      <c r="K1701"/>
      <c r="L1701"/>
      <c r="M1701"/>
      <c r="N1701"/>
      <c r="O1701"/>
    </row>
    <row r="1702" spans="1:15" s="6" customFormat="1" ht="15">
      <c r="A1702"/>
      <c r="B1702"/>
      <c r="C1702"/>
      <c r="D1702"/>
      <c r="E1702"/>
      <c r="F1702"/>
      <c r="G1702"/>
      <c r="H1702"/>
      <c r="I1702"/>
      <c r="J1702"/>
      <c r="K1702"/>
      <c r="L1702"/>
      <c r="M1702"/>
      <c r="N1702"/>
      <c r="O1702"/>
    </row>
    <row r="1703" spans="1:15" s="6" customFormat="1" ht="15">
      <c r="A1703"/>
      <c r="B1703"/>
      <c r="C1703"/>
      <c r="D1703"/>
      <c r="E1703"/>
      <c r="F1703"/>
      <c r="G1703"/>
      <c r="H1703"/>
      <c r="I1703"/>
      <c r="J1703"/>
      <c r="K1703"/>
      <c r="L1703"/>
      <c r="M1703"/>
      <c r="N1703"/>
      <c r="O1703"/>
    </row>
    <row r="1704" spans="1:15" s="6" customFormat="1" ht="15">
      <c r="A1704"/>
      <c r="B1704"/>
      <c r="C1704"/>
      <c r="D1704"/>
      <c r="E1704"/>
      <c r="F1704"/>
      <c r="G1704"/>
      <c r="H1704"/>
      <c r="I1704"/>
      <c r="J1704"/>
      <c r="K1704"/>
      <c r="L1704"/>
      <c r="M1704"/>
      <c r="N1704"/>
      <c r="O1704"/>
    </row>
    <row r="1705" spans="1:15" s="6" customFormat="1" ht="15">
      <c r="A1705"/>
      <c r="B1705"/>
      <c r="C1705"/>
      <c r="D1705"/>
      <c r="E1705"/>
      <c r="F1705"/>
      <c r="G1705"/>
      <c r="H1705"/>
      <c r="I1705"/>
      <c r="J1705"/>
      <c r="K1705"/>
      <c r="L1705"/>
      <c r="M1705"/>
      <c r="N1705"/>
      <c r="O1705"/>
    </row>
    <row r="1706" spans="1:15" s="6" customFormat="1" ht="15">
      <c r="A1706"/>
      <c r="B1706"/>
      <c r="C1706"/>
      <c r="D1706"/>
      <c r="E1706"/>
      <c r="F1706"/>
      <c r="G1706"/>
      <c r="H1706"/>
      <c r="I1706"/>
      <c r="J1706"/>
      <c r="K1706"/>
      <c r="L1706"/>
      <c r="M1706"/>
      <c r="N1706"/>
      <c r="O1706"/>
    </row>
    <row r="1707" spans="1:15" s="6" customFormat="1" ht="15">
      <c r="A1707"/>
      <c r="B1707"/>
      <c r="C1707"/>
      <c r="D1707"/>
      <c r="E1707"/>
      <c r="F1707"/>
      <c r="G1707"/>
      <c r="H1707"/>
      <c r="I1707"/>
      <c r="J1707"/>
      <c r="K1707"/>
      <c r="L1707"/>
      <c r="M1707"/>
      <c r="N1707"/>
      <c r="O1707"/>
    </row>
    <row r="1708" spans="1:15" s="6" customFormat="1" ht="15">
      <c r="A1708"/>
      <c r="B1708"/>
      <c r="C1708"/>
      <c r="D1708"/>
      <c r="E1708"/>
      <c r="F1708"/>
      <c r="G1708"/>
      <c r="H1708"/>
      <c r="I1708"/>
      <c r="J1708"/>
      <c r="K1708"/>
      <c r="L1708"/>
      <c r="M1708"/>
      <c r="N1708"/>
      <c r="O1708"/>
    </row>
    <row r="1709" spans="1:15" s="6" customFormat="1" ht="15">
      <c r="A1709"/>
      <c r="B1709"/>
      <c r="C1709"/>
      <c r="D1709"/>
      <c r="E1709"/>
      <c r="F1709"/>
      <c r="G1709"/>
      <c r="H1709"/>
      <c r="I1709"/>
      <c r="J1709"/>
      <c r="K1709"/>
      <c r="L1709"/>
      <c r="M1709"/>
      <c r="N1709"/>
      <c r="O1709"/>
    </row>
    <row r="1710" spans="1:15" s="6" customFormat="1" ht="15">
      <c r="A1710"/>
      <c r="B1710"/>
      <c r="C1710"/>
      <c r="D1710"/>
      <c r="E1710"/>
      <c r="F1710"/>
      <c r="G1710"/>
      <c r="H1710"/>
      <c r="I1710"/>
      <c r="J1710"/>
      <c r="K1710"/>
      <c r="L1710"/>
      <c r="M1710"/>
      <c r="N1710"/>
      <c r="O1710"/>
    </row>
    <row r="1711" spans="1:15" s="6" customFormat="1" ht="15">
      <c r="A1711"/>
      <c r="B1711"/>
      <c r="C1711"/>
      <c r="D1711"/>
      <c r="E1711"/>
      <c r="F1711"/>
      <c r="G1711"/>
      <c r="H1711"/>
      <c r="I1711"/>
      <c r="J1711"/>
      <c r="K1711"/>
      <c r="L1711"/>
      <c r="M1711"/>
      <c r="N1711"/>
      <c r="O1711"/>
    </row>
    <row r="1712" spans="1:15" s="6" customFormat="1" ht="15">
      <c r="A1712"/>
      <c r="B1712"/>
      <c r="C1712"/>
      <c r="D1712"/>
      <c r="E1712"/>
      <c r="F1712"/>
      <c r="G1712"/>
      <c r="H1712"/>
      <c r="I1712"/>
      <c r="J1712"/>
      <c r="K1712"/>
      <c r="L1712"/>
      <c r="M1712"/>
      <c r="N1712"/>
      <c r="O1712"/>
    </row>
    <row r="1713" spans="1:15" s="6" customFormat="1" ht="15">
      <c r="A1713"/>
      <c r="B1713"/>
      <c r="C1713"/>
      <c r="D1713"/>
      <c r="E1713"/>
      <c r="F1713"/>
      <c r="G1713"/>
      <c r="H1713"/>
      <c r="I1713"/>
      <c r="J1713"/>
      <c r="K1713"/>
      <c r="L1713"/>
      <c r="M1713"/>
      <c r="N1713"/>
      <c r="O1713"/>
    </row>
    <row r="1714" spans="1:15" s="6" customFormat="1" ht="15">
      <c r="A1714"/>
      <c r="B1714"/>
      <c r="C1714"/>
      <c r="D1714"/>
      <c r="E1714"/>
      <c r="F1714"/>
      <c r="G1714"/>
      <c r="H1714"/>
      <c r="I1714"/>
      <c r="J1714"/>
      <c r="K1714"/>
      <c r="L1714"/>
      <c r="M1714"/>
      <c r="N1714"/>
      <c r="O1714"/>
    </row>
    <row r="1715" spans="1:15" s="6" customFormat="1" ht="15">
      <c r="A1715"/>
      <c r="B1715"/>
      <c r="C1715"/>
      <c r="D1715"/>
      <c r="E1715"/>
      <c r="F1715"/>
      <c r="G1715"/>
      <c r="H1715"/>
      <c r="I1715"/>
      <c r="J1715"/>
      <c r="K1715"/>
      <c r="L1715"/>
      <c r="M1715"/>
      <c r="N1715"/>
      <c r="O1715"/>
    </row>
    <row r="1716" spans="1:15" s="6" customFormat="1" ht="15">
      <c r="A1716"/>
      <c r="B1716"/>
      <c r="C1716"/>
      <c r="D1716"/>
      <c r="E1716"/>
      <c r="F1716"/>
      <c r="G1716"/>
      <c r="H1716"/>
      <c r="I1716"/>
      <c r="J1716"/>
      <c r="K1716"/>
      <c r="L1716"/>
      <c r="M1716"/>
      <c r="N1716"/>
      <c r="O1716"/>
    </row>
    <row r="1717" spans="1:15" s="6" customFormat="1" ht="15">
      <c r="A1717"/>
      <c r="B1717"/>
      <c r="C1717"/>
      <c r="D1717"/>
      <c r="E1717"/>
      <c r="F1717"/>
      <c r="G1717"/>
      <c r="H1717"/>
      <c r="I1717"/>
      <c r="J1717"/>
      <c r="K1717"/>
      <c r="L1717"/>
      <c r="M1717"/>
      <c r="N1717"/>
      <c r="O1717"/>
    </row>
    <row r="1718" spans="1:15" s="6" customFormat="1" ht="15">
      <c r="A1718"/>
      <c r="B1718"/>
      <c r="C1718"/>
      <c r="D1718"/>
      <c r="E1718"/>
      <c r="F1718"/>
      <c r="G1718"/>
      <c r="H1718"/>
      <c r="I1718"/>
      <c r="J1718"/>
      <c r="K1718"/>
      <c r="L1718"/>
      <c r="M1718"/>
      <c r="N1718"/>
      <c r="O1718"/>
    </row>
    <row r="1719" spans="1:15" s="6" customFormat="1" ht="15">
      <c r="A1719"/>
      <c r="B1719"/>
      <c r="C1719"/>
      <c r="D1719"/>
      <c r="E1719"/>
      <c r="F1719"/>
      <c r="G1719"/>
      <c r="H1719"/>
      <c r="I1719"/>
      <c r="J1719"/>
      <c r="K1719"/>
      <c r="L1719"/>
      <c r="M1719"/>
      <c r="N1719"/>
      <c r="O1719"/>
    </row>
    <row r="1720" spans="1:15" s="6" customFormat="1" ht="15">
      <c r="A1720"/>
      <c r="B1720"/>
      <c r="C1720"/>
      <c r="D1720"/>
      <c r="E1720"/>
      <c r="F1720"/>
      <c r="G1720"/>
      <c r="H1720"/>
      <c r="I1720"/>
      <c r="J1720"/>
      <c r="K1720"/>
      <c r="L1720"/>
      <c r="M1720"/>
      <c r="N1720"/>
      <c r="O1720"/>
    </row>
    <row r="1721" spans="1:15" s="6" customFormat="1" ht="15">
      <c r="A1721"/>
      <c r="B1721"/>
      <c r="C1721"/>
      <c r="D1721"/>
      <c r="E1721"/>
      <c r="F1721"/>
      <c r="G1721"/>
      <c r="H1721"/>
      <c r="I1721"/>
      <c r="J1721"/>
      <c r="K1721"/>
      <c r="L1721"/>
      <c r="M1721"/>
      <c r="N1721"/>
      <c r="O1721"/>
    </row>
    <row r="1722" spans="1:15" s="6" customFormat="1" ht="15">
      <c r="A1722"/>
      <c r="B1722"/>
      <c r="C1722"/>
      <c r="D1722"/>
      <c r="E1722"/>
      <c r="F1722"/>
      <c r="G1722"/>
      <c r="H1722"/>
      <c r="I1722"/>
      <c r="J1722"/>
      <c r="K1722"/>
      <c r="L1722"/>
      <c r="M1722"/>
      <c r="N1722"/>
      <c r="O1722"/>
    </row>
    <row r="1723" spans="1:15" s="6" customFormat="1" ht="15">
      <c r="A1723"/>
      <c r="B1723"/>
      <c r="C1723"/>
      <c r="D1723"/>
      <c r="E1723"/>
      <c r="F1723"/>
      <c r="G1723"/>
      <c r="H1723"/>
      <c r="I1723"/>
      <c r="J1723"/>
      <c r="K1723"/>
      <c r="L1723"/>
      <c r="M1723"/>
      <c r="N1723"/>
      <c r="O1723"/>
    </row>
    <row r="1724" spans="1:15" s="6" customFormat="1" ht="15">
      <c r="A1724"/>
      <c r="B1724"/>
      <c r="C1724"/>
      <c r="D1724"/>
      <c r="E1724"/>
      <c r="F1724"/>
      <c r="G1724"/>
      <c r="H1724"/>
      <c r="I1724"/>
      <c r="J1724"/>
      <c r="K1724"/>
      <c r="L1724"/>
      <c r="M1724"/>
      <c r="N1724"/>
      <c r="O1724"/>
    </row>
    <row r="1725" spans="1:15" s="6" customFormat="1" ht="15">
      <c r="A1725"/>
      <c r="B1725"/>
      <c r="C1725"/>
      <c r="D1725"/>
      <c r="E1725"/>
      <c r="F1725"/>
      <c r="G1725"/>
      <c r="H1725"/>
      <c r="I1725"/>
      <c r="J1725"/>
      <c r="K1725"/>
      <c r="L1725"/>
      <c r="M1725"/>
      <c r="N1725"/>
      <c r="O1725"/>
    </row>
    <row r="1726" spans="1:15" s="6" customFormat="1" ht="15">
      <c r="A1726"/>
      <c r="B1726"/>
      <c r="C1726"/>
      <c r="D1726"/>
      <c r="E1726"/>
      <c r="F1726"/>
      <c r="G1726"/>
      <c r="H1726"/>
      <c r="I1726"/>
      <c r="J1726"/>
      <c r="K1726"/>
      <c r="L1726"/>
      <c r="M1726"/>
      <c r="N1726"/>
      <c r="O1726"/>
    </row>
    <row r="1727" spans="1:15" s="6" customFormat="1" ht="15">
      <c r="A1727"/>
      <c r="B1727"/>
      <c r="C1727"/>
      <c r="D1727"/>
      <c r="E1727"/>
      <c r="F1727"/>
      <c r="G1727"/>
      <c r="H1727"/>
      <c r="I1727"/>
      <c r="J1727"/>
      <c r="K1727"/>
      <c r="L1727"/>
      <c r="M1727"/>
      <c r="N1727"/>
      <c r="O1727"/>
    </row>
    <row r="1728" spans="1:15" s="6" customFormat="1" ht="15">
      <c r="A1728"/>
      <c r="B1728"/>
      <c r="C1728"/>
      <c r="D1728"/>
      <c r="E1728"/>
      <c r="F1728"/>
      <c r="G1728"/>
      <c r="H1728"/>
      <c r="I1728"/>
      <c r="J1728"/>
      <c r="K1728"/>
      <c r="L1728"/>
      <c r="M1728"/>
      <c r="N1728"/>
      <c r="O1728"/>
    </row>
    <row r="1729" spans="1:15" s="6" customFormat="1" ht="15">
      <c r="A1729"/>
      <c r="B1729"/>
      <c r="C1729"/>
      <c r="D1729"/>
      <c r="E1729"/>
      <c r="F1729"/>
      <c r="G1729"/>
      <c r="H1729"/>
      <c r="I1729"/>
      <c r="J1729"/>
      <c r="K1729"/>
      <c r="L1729"/>
      <c r="M1729"/>
      <c r="N1729"/>
      <c r="O1729"/>
    </row>
    <row r="1730" spans="1:15" s="6" customFormat="1" ht="15">
      <c r="A1730"/>
      <c r="B1730"/>
      <c r="C1730"/>
      <c r="D1730"/>
      <c r="E1730"/>
      <c r="F1730"/>
      <c r="G1730"/>
      <c r="H1730"/>
      <c r="I1730"/>
      <c r="J1730"/>
      <c r="K1730"/>
      <c r="L1730"/>
      <c r="M1730"/>
      <c r="N1730"/>
      <c r="O1730"/>
    </row>
    <row r="1731" spans="1:15" s="6" customFormat="1" ht="15">
      <c r="A1731"/>
      <c r="B1731"/>
      <c r="C1731"/>
      <c r="D1731"/>
      <c r="E1731"/>
      <c r="F1731"/>
      <c r="G1731"/>
      <c r="H1731"/>
      <c r="I1731"/>
      <c r="J1731"/>
      <c r="K1731"/>
      <c r="L1731"/>
      <c r="M1731"/>
      <c r="N1731"/>
      <c r="O1731"/>
    </row>
    <row r="1732" spans="1:15" s="6" customFormat="1" ht="15">
      <c r="A1732"/>
      <c r="B1732"/>
      <c r="C1732"/>
      <c r="D1732"/>
      <c r="E1732"/>
      <c r="F1732"/>
      <c r="G1732"/>
      <c r="H1732"/>
      <c r="I1732"/>
      <c r="J1732"/>
      <c r="K1732"/>
      <c r="L1732"/>
      <c r="M1732"/>
      <c r="N1732"/>
      <c r="O1732"/>
    </row>
    <row r="1733" spans="1:15" s="6" customFormat="1" ht="15">
      <c r="A1733"/>
      <c r="B1733"/>
      <c r="C1733"/>
      <c r="D1733"/>
      <c r="E1733"/>
      <c r="F1733"/>
      <c r="G1733"/>
      <c r="H1733"/>
      <c r="I1733"/>
      <c r="J1733"/>
      <c r="K1733"/>
      <c r="L1733"/>
      <c r="M1733"/>
      <c r="N1733"/>
      <c r="O1733"/>
    </row>
    <row r="1734" spans="1:15" s="6" customFormat="1" ht="15">
      <c r="A1734"/>
      <c r="B1734"/>
      <c r="C1734"/>
      <c r="D1734"/>
      <c r="E1734"/>
      <c r="F1734"/>
      <c r="G1734"/>
      <c r="H1734"/>
      <c r="I1734"/>
      <c r="J1734"/>
      <c r="K1734"/>
      <c r="L1734"/>
      <c r="M1734"/>
      <c r="N1734"/>
      <c r="O1734"/>
    </row>
    <row r="1735" spans="1:15" s="6" customFormat="1" ht="15">
      <c r="A1735"/>
      <c r="B1735"/>
      <c r="C1735"/>
      <c r="D1735"/>
      <c r="E1735"/>
      <c r="F1735"/>
      <c r="G1735"/>
      <c r="H1735"/>
      <c r="I1735"/>
      <c r="J1735"/>
      <c r="K1735"/>
      <c r="L1735"/>
      <c r="M1735"/>
      <c r="N1735"/>
      <c r="O1735"/>
    </row>
    <row r="1736" spans="1:15" s="6" customFormat="1" ht="15">
      <c r="A1736"/>
      <c r="B1736"/>
      <c r="C1736"/>
      <c r="D1736"/>
      <c r="E1736"/>
      <c r="F1736"/>
      <c r="G1736"/>
      <c r="H1736"/>
      <c r="I1736"/>
      <c r="J1736"/>
      <c r="K1736"/>
      <c r="L1736"/>
      <c r="M1736"/>
      <c r="N1736"/>
      <c r="O1736"/>
    </row>
    <row r="1737" spans="1:15" s="6" customFormat="1" ht="15">
      <c r="A1737"/>
      <c r="B1737"/>
      <c r="C1737"/>
      <c r="D1737"/>
      <c r="E1737"/>
      <c r="F1737"/>
      <c r="G1737"/>
      <c r="H1737"/>
      <c r="I1737"/>
      <c r="J1737"/>
      <c r="K1737"/>
      <c r="L1737"/>
      <c r="M1737"/>
      <c r="N1737"/>
      <c r="O1737"/>
    </row>
    <row r="1738" spans="1:15" s="6" customFormat="1" ht="15">
      <c r="A1738"/>
      <c r="B1738"/>
      <c r="C1738"/>
      <c r="D1738"/>
      <c r="E1738"/>
      <c r="F1738"/>
      <c r="G1738"/>
      <c r="H1738"/>
      <c r="I1738"/>
      <c r="J1738"/>
      <c r="K1738"/>
      <c r="L1738"/>
      <c r="M1738"/>
      <c r="N1738"/>
      <c r="O1738"/>
    </row>
    <row r="1739" spans="1:15" s="6" customFormat="1" ht="15">
      <c r="A1739"/>
      <c r="B1739"/>
      <c r="C1739"/>
      <c r="D1739"/>
      <c r="E1739"/>
      <c r="F1739"/>
      <c r="G1739"/>
      <c r="H1739"/>
      <c r="I1739"/>
      <c r="J1739"/>
      <c r="K1739"/>
      <c r="L1739"/>
      <c r="M1739"/>
      <c r="N1739"/>
      <c r="O1739"/>
    </row>
    <row r="1740" spans="1:15" s="6" customFormat="1" ht="15">
      <c r="A1740"/>
      <c r="B1740"/>
      <c r="C1740"/>
      <c r="D1740"/>
      <c r="E1740"/>
      <c r="F1740"/>
      <c r="G1740"/>
      <c r="H1740"/>
      <c r="I1740"/>
      <c r="J1740"/>
      <c r="K1740"/>
      <c r="L1740"/>
      <c r="M1740"/>
      <c r="N1740"/>
      <c r="O1740"/>
    </row>
    <row r="1741" spans="1:15" s="6" customFormat="1" ht="15">
      <c r="A1741"/>
      <c r="B1741"/>
      <c r="C1741"/>
      <c r="D1741"/>
      <c r="E1741"/>
      <c r="F1741"/>
      <c r="G1741"/>
      <c r="H1741"/>
      <c r="I1741"/>
      <c r="J1741"/>
      <c r="K1741"/>
      <c r="L1741"/>
      <c r="M1741"/>
      <c r="N1741"/>
      <c r="O1741"/>
    </row>
    <row r="1742" spans="1:15" s="6" customFormat="1" ht="15">
      <c r="A1742"/>
      <c r="B1742"/>
      <c r="C1742"/>
      <c r="D1742"/>
      <c r="E1742"/>
      <c r="F1742"/>
      <c r="G1742"/>
      <c r="H1742"/>
      <c r="I1742"/>
      <c r="J1742"/>
      <c r="K1742"/>
      <c r="L1742"/>
      <c r="M1742"/>
      <c r="N1742"/>
      <c r="O1742"/>
    </row>
    <row r="1743" spans="1:15" s="6" customFormat="1" ht="15">
      <c r="A1743"/>
      <c r="B1743"/>
      <c r="C1743"/>
      <c r="D1743"/>
      <c r="E1743"/>
      <c r="F1743"/>
      <c r="G1743"/>
      <c r="H1743"/>
      <c r="I1743"/>
      <c r="J1743"/>
      <c r="K1743"/>
      <c r="L1743"/>
      <c r="M1743"/>
      <c r="N1743"/>
      <c r="O1743"/>
    </row>
    <row r="1744" spans="1:15" s="6" customFormat="1" ht="15">
      <c r="A1744"/>
      <c r="B1744"/>
      <c r="C1744"/>
      <c r="D1744"/>
      <c r="E1744"/>
      <c r="F1744"/>
      <c r="G1744"/>
      <c r="H1744"/>
      <c r="I1744"/>
      <c r="J1744"/>
      <c r="K1744"/>
      <c r="L1744"/>
      <c r="M1744"/>
      <c r="N1744"/>
      <c r="O1744"/>
    </row>
    <row r="1745" spans="1:15" s="6" customFormat="1" ht="15">
      <c r="A1745"/>
      <c r="B1745"/>
      <c r="C1745"/>
      <c r="D1745"/>
      <c r="E1745"/>
      <c r="F1745"/>
      <c r="G1745"/>
      <c r="H1745"/>
      <c r="I1745"/>
      <c r="J1745"/>
      <c r="K1745"/>
      <c r="L1745"/>
      <c r="M1745"/>
      <c r="N1745"/>
      <c r="O1745"/>
    </row>
    <row r="1746" spans="1:15" s="6" customFormat="1" ht="15">
      <c r="A1746"/>
      <c r="B1746"/>
      <c r="C1746"/>
      <c r="D1746"/>
      <c r="E1746"/>
      <c r="F1746"/>
      <c r="G1746"/>
      <c r="H1746"/>
      <c r="I1746"/>
      <c r="J1746"/>
      <c r="K1746"/>
      <c r="L1746"/>
      <c r="M1746"/>
      <c r="N1746"/>
      <c r="O1746"/>
    </row>
    <row r="1747" spans="1:15" s="6" customFormat="1" ht="15">
      <c r="A1747"/>
      <c r="B1747"/>
      <c r="C1747"/>
      <c r="D1747"/>
      <c r="E1747"/>
      <c r="F1747"/>
      <c r="G1747"/>
      <c r="H1747"/>
      <c r="I1747"/>
      <c r="J1747"/>
      <c r="K1747"/>
      <c r="L1747"/>
      <c r="M1747"/>
      <c r="N1747"/>
      <c r="O1747"/>
    </row>
    <row r="1748" spans="1:15" s="6" customFormat="1" ht="15">
      <c r="A1748"/>
      <c r="B1748"/>
      <c r="C1748"/>
      <c r="D1748"/>
      <c r="E1748"/>
      <c r="F1748"/>
      <c r="G1748"/>
      <c r="H1748"/>
      <c r="I1748"/>
      <c r="J1748"/>
      <c r="K1748"/>
      <c r="L1748"/>
      <c r="M1748"/>
      <c r="N1748"/>
      <c r="O1748"/>
    </row>
    <row r="1749" spans="1:15" s="6" customFormat="1" ht="15">
      <c r="A1749"/>
      <c r="B1749"/>
      <c r="C1749"/>
      <c r="D1749"/>
      <c r="E1749"/>
      <c r="F1749"/>
      <c r="G1749"/>
      <c r="H1749"/>
      <c r="I1749"/>
      <c r="J1749"/>
      <c r="K1749"/>
      <c r="L1749"/>
      <c r="M1749"/>
      <c r="N1749"/>
      <c r="O1749"/>
    </row>
    <row r="1750" spans="1:15" s="6" customFormat="1" ht="15">
      <c r="A1750"/>
      <c r="B1750"/>
      <c r="C1750"/>
      <c r="D1750"/>
      <c r="E1750"/>
      <c r="F1750"/>
      <c r="G1750"/>
      <c r="H1750"/>
      <c r="I1750"/>
      <c r="J1750"/>
      <c r="K1750"/>
      <c r="L1750"/>
      <c r="M1750"/>
      <c r="N1750"/>
      <c r="O1750"/>
    </row>
    <row r="1751" spans="1:15" s="6" customFormat="1" ht="15">
      <c r="A1751"/>
      <c r="B1751"/>
      <c r="C1751"/>
      <c r="D1751"/>
      <c r="E1751"/>
      <c r="F1751"/>
      <c r="G1751"/>
      <c r="H1751"/>
      <c r="I1751"/>
      <c r="J1751"/>
      <c r="K1751"/>
      <c r="L1751"/>
      <c r="M1751"/>
      <c r="N1751"/>
      <c r="O1751"/>
    </row>
    <row r="1752" spans="1:15" s="6" customFormat="1" ht="15">
      <c r="A1752"/>
      <c r="B1752"/>
      <c r="C1752"/>
      <c r="D1752"/>
      <c r="E1752"/>
      <c r="F1752"/>
      <c r="G1752"/>
      <c r="H1752"/>
      <c r="I1752"/>
      <c r="J1752"/>
      <c r="K1752"/>
      <c r="L1752"/>
      <c r="M1752"/>
      <c r="N1752"/>
      <c r="O1752"/>
    </row>
    <row r="1753" spans="1:15" s="6" customFormat="1" ht="15">
      <c r="A1753"/>
      <c r="B1753"/>
      <c r="C1753"/>
      <c r="D1753"/>
      <c r="E1753"/>
      <c r="F1753"/>
      <c r="G1753"/>
      <c r="H1753"/>
      <c r="I1753"/>
      <c r="J1753"/>
      <c r="K1753"/>
      <c r="L1753"/>
      <c r="M1753"/>
      <c r="N1753"/>
      <c r="O1753"/>
    </row>
    <row r="1754" spans="1:15" s="6" customFormat="1" ht="15">
      <c r="A1754"/>
      <c r="B1754"/>
      <c r="C1754"/>
      <c r="D1754"/>
      <c r="E1754"/>
      <c r="F1754"/>
      <c r="G1754"/>
      <c r="H1754"/>
      <c r="I1754"/>
      <c r="J1754"/>
      <c r="K1754"/>
      <c r="L1754"/>
      <c r="M1754"/>
      <c r="N1754"/>
      <c r="O1754"/>
    </row>
    <row r="1755" spans="1:15" s="6" customFormat="1" ht="15">
      <c r="A1755"/>
      <c r="B1755"/>
      <c r="C1755"/>
      <c r="D1755"/>
      <c r="E1755"/>
      <c r="F1755"/>
      <c r="G1755"/>
      <c r="H1755"/>
      <c r="I1755"/>
      <c r="J1755"/>
      <c r="K1755"/>
      <c r="L1755"/>
      <c r="M1755"/>
      <c r="N1755"/>
      <c r="O1755"/>
    </row>
    <row r="1756" spans="1:15" s="6" customFormat="1" ht="15">
      <c r="A1756"/>
      <c r="B1756"/>
      <c r="C1756"/>
      <c r="D1756"/>
      <c r="E1756"/>
      <c r="F1756"/>
      <c r="G1756"/>
      <c r="H1756"/>
      <c r="I1756"/>
      <c r="J1756"/>
      <c r="K1756"/>
      <c r="L1756"/>
      <c r="M1756"/>
      <c r="N1756"/>
      <c r="O1756"/>
    </row>
    <row r="1757" spans="1:15" s="6" customFormat="1" ht="15">
      <c r="A1757"/>
      <c r="B1757"/>
      <c r="C1757"/>
      <c r="D1757"/>
      <c r="E1757"/>
      <c r="F1757"/>
      <c r="G1757"/>
      <c r="H1757"/>
      <c r="I1757"/>
      <c r="J1757"/>
      <c r="K1757"/>
      <c r="L1757"/>
      <c r="M1757"/>
      <c r="N1757"/>
      <c r="O1757"/>
    </row>
    <row r="1758" spans="1:15" s="6" customFormat="1" ht="15">
      <c r="A1758"/>
      <c r="B1758"/>
      <c r="C1758"/>
      <c r="D1758"/>
      <c r="E1758"/>
      <c r="F1758"/>
      <c r="G1758"/>
      <c r="H1758"/>
      <c r="I1758"/>
      <c r="J1758"/>
      <c r="K1758"/>
      <c r="L1758"/>
      <c r="M1758"/>
      <c r="N1758"/>
      <c r="O1758"/>
    </row>
    <row r="1759" spans="1:15" s="6" customFormat="1" ht="15">
      <c r="A1759"/>
      <c r="B1759"/>
      <c r="C1759"/>
      <c r="D1759"/>
      <c r="E1759"/>
      <c r="F1759"/>
      <c r="G1759"/>
      <c r="H1759"/>
      <c r="I1759"/>
      <c r="J1759"/>
      <c r="K1759"/>
      <c r="L1759"/>
      <c r="M1759"/>
      <c r="N1759"/>
      <c r="O1759"/>
    </row>
    <row r="1760" spans="1:15" s="6" customFormat="1" ht="15">
      <c r="A1760"/>
      <c r="B1760"/>
      <c r="C1760"/>
      <c r="D1760"/>
      <c r="E1760"/>
      <c r="F1760"/>
      <c r="G1760"/>
      <c r="H1760"/>
      <c r="I1760"/>
      <c r="J1760"/>
      <c r="K1760"/>
      <c r="L1760"/>
      <c r="M1760"/>
      <c r="N1760"/>
      <c r="O1760"/>
    </row>
    <row r="1761" spans="1:15" s="6" customFormat="1" ht="15">
      <c r="A1761"/>
      <c r="B1761"/>
      <c r="C1761"/>
      <c r="D1761"/>
      <c r="E1761"/>
      <c r="F1761"/>
      <c r="G1761"/>
      <c r="H1761"/>
      <c r="I1761"/>
      <c r="J1761"/>
      <c r="K1761"/>
      <c r="L1761"/>
      <c r="M1761"/>
      <c r="N1761"/>
      <c r="O1761"/>
    </row>
    <row r="1762" spans="1:15" s="6" customFormat="1" ht="15">
      <c r="A1762"/>
      <c r="B1762"/>
      <c r="C1762"/>
      <c r="D1762"/>
      <c r="E1762"/>
      <c r="F1762"/>
      <c r="G1762"/>
      <c r="H1762"/>
      <c r="I1762"/>
      <c r="J1762"/>
      <c r="K1762"/>
      <c r="L1762"/>
      <c r="M1762"/>
      <c r="N1762"/>
      <c r="O1762"/>
    </row>
    <row r="1763" spans="1:15" s="6" customFormat="1" ht="15">
      <c r="A1763"/>
      <c r="B1763"/>
      <c r="C1763"/>
      <c r="D1763"/>
      <c r="E1763"/>
      <c r="F1763"/>
      <c r="G1763"/>
      <c r="H1763"/>
      <c r="I1763"/>
      <c r="J1763"/>
      <c r="K1763"/>
      <c r="L1763"/>
      <c r="M1763"/>
      <c r="N1763"/>
      <c r="O1763"/>
    </row>
    <row r="1764" spans="1:15" s="6" customFormat="1" ht="15">
      <c r="A1764"/>
      <c r="B1764"/>
      <c r="C1764"/>
      <c r="D1764"/>
      <c r="E1764"/>
      <c r="F1764"/>
      <c r="G1764"/>
      <c r="H1764"/>
      <c r="I1764"/>
      <c r="J1764"/>
      <c r="K1764"/>
      <c r="L1764"/>
      <c r="M1764"/>
      <c r="N1764"/>
      <c r="O1764"/>
    </row>
    <row r="1765" spans="1:15" s="6" customFormat="1" ht="15">
      <c r="A1765"/>
      <c r="B1765"/>
      <c r="C1765"/>
      <c r="D1765"/>
      <c r="E1765"/>
      <c r="F1765"/>
      <c r="G1765"/>
      <c r="H1765"/>
      <c r="I1765"/>
      <c r="J1765"/>
      <c r="K1765"/>
      <c r="L1765"/>
      <c r="M1765"/>
      <c r="N1765"/>
      <c r="O1765"/>
    </row>
    <row r="1766" spans="1:15" s="6" customFormat="1" ht="15">
      <c r="A1766"/>
      <c r="B1766"/>
      <c r="C1766"/>
      <c r="D1766"/>
      <c r="E1766"/>
      <c r="F1766"/>
      <c r="G1766"/>
      <c r="H1766"/>
      <c r="I1766"/>
      <c r="J1766"/>
      <c r="K1766"/>
      <c r="L1766"/>
      <c r="M1766"/>
      <c r="N1766"/>
      <c r="O1766"/>
    </row>
    <row r="1767" spans="1:15" s="6" customFormat="1" ht="15">
      <c r="A1767"/>
      <c r="B1767"/>
      <c r="C1767"/>
      <c r="D1767"/>
      <c r="E1767"/>
      <c r="F1767"/>
      <c r="G1767"/>
      <c r="H1767"/>
      <c r="I1767"/>
      <c r="J1767"/>
      <c r="K1767"/>
      <c r="L1767"/>
      <c r="M1767"/>
      <c r="N1767"/>
      <c r="O1767"/>
    </row>
    <row r="1768" spans="1:15" s="6" customFormat="1" ht="15">
      <c r="A1768"/>
      <c r="B1768"/>
      <c r="C1768"/>
      <c r="D1768"/>
      <c r="E1768"/>
      <c r="F1768"/>
      <c r="G1768"/>
      <c r="H1768"/>
      <c r="I1768"/>
      <c r="J1768"/>
      <c r="K1768"/>
      <c r="L1768"/>
      <c r="M1768"/>
      <c r="N1768"/>
      <c r="O1768"/>
    </row>
    <row r="1769" spans="1:15" s="6" customFormat="1" ht="15">
      <c r="A1769"/>
      <c r="B1769"/>
      <c r="C1769"/>
      <c r="D1769"/>
      <c r="E1769"/>
      <c r="F1769"/>
      <c r="G1769"/>
      <c r="H1769"/>
      <c r="I1769"/>
      <c r="J1769"/>
      <c r="K1769"/>
      <c r="L1769"/>
      <c r="M1769"/>
      <c r="N1769"/>
      <c r="O1769"/>
    </row>
    <row r="1770" spans="1:15" s="6" customFormat="1" ht="15">
      <c r="A1770"/>
      <c r="B1770"/>
      <c r="C1770"/>
      <c r="D1770"/>
      <c r="E1770"/>
      <c r="F1770"/>
      <c r="G1770"/>
      <c r="H1770"/>
      <c r="I1770"/>
      <c r="J1770"/>
      <c r="K1770"/>
      <c r="L1770"/>
      <c r="M1770"/>
      <c r="N1770"/>
      <c r="O1770"/>
    </row>
    <row r="1771" spans="1:15" s="6" customFormat="1" ht="15">
      <c r="A1771"/>
      <c r="B1771"/>
      <c r="C1771"/>
      <c r="D1771"/>
      <c r="E1771"/>
      <c r="F1771"/>
      <c r="G1771"/>
      <c r="H1771"/>
      <c r="I1771"/>
      <c r="J1771"/>
      <c r="K1771"/>
      <c r="L1771"/>
      <c r="M1771"/>
      <c r="N1771"/>
      <c r="O1771"/>
    </row>
    <row r="1772" spans="1:15" s="6" customFormat="1" ht="15">
      <c r="A1772"/>
      <c r="B1772"/>
      <c r="C1772"/>
      <c r="D1772"/>
      <c r="E1772"/>
      <c r="F1772"/>
      <c r="G1772"/>
      <c r="H1772"/>
      <c r="I1772"/>
      <c r="J1772"/>
      <c r="K1772"/>
      <c r="L1772"/>
      <c r="M1772"/>
      <c r="N1772"/>
      <c r="O1772"/>
    </row>
    <row r="1773" spans="1:15" s="6" customFormat="1" ht="15">
      <c r="A1773"/>
      <c r="B1773"/>
      <c r="C1773"/>
      <c r="D1773"/>
      <c r="E1773"/>
      <c r="F1773"/>
      <c r="G1773"/>
      <c r="H1773"/>
      <c r="I1773"/>
      <c r="J1773"/>
      <c r="K1773"/>
      <c r="L1773"/>
      <c r="M1773"/>
      <c r="N1773"/>
      <c r="O1773"/>
    </row>
    <row r="1774" spans="1:15" s="6" customFormat="1" ht="15">
      <c r="A1774"/>
      <c r="B1774"/>
      <c r="C1774"/>
      <c r="D1774"/>
      <c r="E1774"/>
      <c r="F1774"/>
      <c r="G1774"/>
      <c r="H1774"/>
      <c r="I1774"/>
      <c r="J1774"/>
      <c r="K1774"/>
      <c r="L1774"/>
      <c r="M1774"/>
      <c r="N1774"/>
      <c r="O1774"/>
    </row>
    <row r="1775" spans="1:15" s="6" customFormat="1" ht="15">
      <c r="A1775"/>
      <c r="B1775"/>
      <c r="C1775"/>
      <c r="D1775"/>
      <c r="E1775"/>
      <c r="F1775"/>
      <c r="G1775"/>
      <c r="H1775"/>
      <c r="I1775"/>
      <c r="J1775"/>
      <c r="K1775"/>
      <c r="L1775"/>
      <c r="M1775"/>
      <c r="N1775"/>
      <c r="O1775"/>
    </row>
    <row r="1776" spans="1:15" s="6" customFormat="1" ht="15">
      <c r="A1776"/>
      <c r="B1776"/>
      <c r="C1776"/>
      <c r="D1776"/>
      <c r="E1776"/>
      <c r="F1776"/>
      <c r="G1776"/>
      <c r="H1776"/>
      <c r="I1776"/>
      <c r="J1776"/>
      <c r="K1776"/>
      <c r="L1776"/>
      <c r="M1776"/>
      <c r="N1776"/>
      <c r="O1776"/>
    </row>
    <row r="1777" spans="1:15" s="6" customFormat="1" ht="15">
      <c r="A1777"/>
      <c r="B1777"/>
      <c r="C1777"/>
      <c r="D1777"/>
      <c r="E1777"/>
      <c r="F1777"/>
      <c r="G1777"/>
      <c r="H1777"/>
      <c r="I1777"/>
      <c r="J1777"/>
      <c r="K1777"/>
      <c r="L1777"/>
      <c r="M1777"/>
      <c r="N1777"/>
      <c r="O1777"/>
    </row>
    <row r="1778" spans="1:15" s="6" customFormat="1" ht="15">
      <c r="A1778"/>
      <c r="B1778"/>
      <c r="C1778"/>
      <c r="D1778"/>
      <c r="E1778"/>
      <c r="F1778"/>
      <c r="G1778"/>
      <c r="H1778"/>
      <c r="I1778"/>
      <c r="J1778"/>
      <c r="K1778"/>
      <c r="L1778"/>
      <c r="M1778"/>
      <c r="N1778"/>
      <c r="O1778"/>
    </row>
    <row r="1779" spans="1:15" s="6" customFormat="1" ht="15">
      <c r="A1779"/>
      <c r="B1779"/>
      <c r="C1779"/>
      <c r="D1779"/>
      <c r="E1779"/>
      <c r="F1779"/>
      <c r="G1779"/>
      <c r="H1779"/>
      <c r="I1779"/>
      <c r="J1779"/>
      <c r="K1779"/>
      <c r="L1779"/>
      <c r="M1779"/>
      <c r="N1779"/>
      <c r="O1779"/>
    </row>
    <row r="1780" spans="1:15" s="6" customFormat="1" ht="15">
      <c r="A1780"/>
      <c r="B1780"/>
      <c r="C1780"/>
      <c r="D1780"/>
      <c r="E1780"/>
      <c r="F1780"/>
      <c r="G1780"/>
      <c r="H1780"/>
      <c r="I1780"/>
      <c r="J1780"/>
      <c r="K1780"/>
      <c r="L1780"/>
      <c r="M1780"/>
      <c r="N1780"/>
      <c r="O1780"/>
    </row>
    <row r="1781" spans="1:15" s="6" customFormat="1" ht="15">
      <c r="A1781"/>
      <c r="B1781"/>
      <c r="C1781"/>
      <c r="D1781"/>
      <c r="E1781"/>
      <c r="F1781"/>
      <c r="G1781"/>
      <c r="H1781"/>
      <c r="I1781"/>
      <c r="J1781"/>
      <c r="K1781"/>
      <c r="L1781"/>
      <c r="M1781"/>
      <c r="N1781"/>
      <c r="O1781"/>
    </row>
    <row r="1782" spans="1:15" s="6" customFormat="1" ht="15">
      <c r="A1782"/>
      <c r="B1782"/>
      <c r="C1782"/>
      <c r="D1782"/>
      <c r="E1782"/>
      <c r="F1782"/>
      <c r="G1782"/>
      <c r="H1782"/>
      <c r="I1782"/>
      <c r="J1782"/>
      <c r="K1782"/>
      <c r="L1782"/>
      <c r="M1782"/>
      <c r="N1782"/>
      <c r="O1782"/>
    </row>
    <row r="1783" spans="1:15" s="6" customFormat="1" ht="15">
      <c r="A1783"/>
      <c r="B1783"/>
      <c r="C1783"/>
      <c r="D1783"/>
      <c r="E1783"/>
      <c r="F1783"/>
      <c r="G1783"/>
      <c r="H1783"/>
      <c r="I1783"/>
      <c r="J1783"/>
      <c r="K1783"/>
      <c r="L1783"/>
      <c r="M1783"/>
      <c r="N1783"/>
      <c r="O1783"/>
    </row>
    <row r="1784" spans="1:15" s="6" customFormat="1" ht="15">
      <c r="A1784"/>
      <c r="B1784"/>
      <c r="C1784"/>
      <c r="D1784"/>
      <c r="E1784"/>
      <c r="F1784"/>
      <c r="G1784"/>
      <c r="H1784"/>
      <c r="I1784"/>
      <c r="J1784"/>
      <c r="K1784"/>
      <c r="L1784"/>
      <c r="M1784"/>
      <c r="N1784"/>
      <c r="O1784"/>
    </row>
    <row r="1785" spans="1:15" s="6" customFormat="1" ht="15">
      <c r="A1785"/>
      <c r="B1785"/>
      <c r="C1785"/>
      <c r="D1785"/>
      <c r="E1785"/>
      <c r="F1785"/>
      <c r="G1785"/>
      <c r="H1785"/>
      <c r="I1785"/>
      <c r="J1785"/>
      <c r="K1785"/>
      <c r="L1785"/>
      <c r="M1785"/>
      <c r="N1785"/>
      <c r="O1785"/>
    </row>
    <row r="1786" spans="1:15" s="6" customFormat="1" ht="15">
      <c r="A1786"/>
      <c r="B1786"/>
      <c r="C1786"/>
      <c r="D1786"/>
      <c r="E1786"/>
      <c r="F1786"/>
      <c r="G1786"/>
      <c r="H1786"/>
      <c r="I1786"/>
      <c r="J1786"/>
      <c r="K1786"/>
      <c r="L1786"/>
      <c r="M1786"/>
      <c r="N1786"/>
      <c r="O1786"/>
    </row>
    <row r="1787" spans="1:15" s="6" customFormat="1" ht="15">
      <c r="A1787"/>
      <c r="B1787"/>
      <c r="C1787"/>
      <c r="D1787"/>
      <c r="E1787"/>
      <c r="F1787"/>
      <c r="G1787"/>
      <c r="H1787"/>
      <c r="I1787"/>
      <c r="J1787"/>
      <c r="K1787"/>
      <c r="L1787"/>
      <c r="M1787"/>
      <c r="N1787"/>
      <c r="O1787"/>
    </row>
    <row r="1788" spans="1:15" s="6" customFormat="1" ht="15">
      <c r="A1788"/>
      <c r="B1788"/>
      <c r="C1788"/>
      <c r="D1788"/>
      <c r="E1788"/>
      <c r="F1788"/>
      <c r="G1788"/>
      <c r="H1788"/>
      <c r="I1788"/>
      <c r="J1788"/>
      <c r="K1788"/>
      <c r="L1788"/>
      <c r="M1788"/>
      <c r="N1788"/>
      <c r="O1788"/>
    </row>
    <row r="1789" spans="1:15" s="6" customFormat="1" ht="15">
      <c r="A1789"/>
      <c r="B1789"/>
      <c r="C1789"/>
      <c r="D1789"/>
      <c r="E1789"/>
      <c r="F1789"/>
      <c r="G1789"/>
      <c r="H1789"/>
      <c r="I1789"/>
      <c r="J1789"/>
      <c r="K1789"/>
      <c r="L1789"/>
      <c r="M1789"/>
      <c r="N1789"/>
      <c r="O1789"/>
    </row>
    <row r="1790" spans="1:15" s="6" customFormat="1" ht="15">
      <c r="A1790"/>
      <c r="B1790"/>
      <c r="C1790"/>
      <c r="D1790"/>
      <c r="E1790"/>
      <c r="F1790"/>
      <c r="G1790"/>
      <c r="H1790"/>
      <c r="I1790"/>
      <c r="J1790"/>
      <c r="K1790"/>
      <c r="L1790"/>
      <c r="M1790"/>
      <c r="N1790"/>
      <c r="O1790"/>
    </row>
    <row r="1791" spans="1:15" s="6" customFormat="1" ht="15">
      <c r="A1791"/>
      <c r="B1791"/>
      <c r="C1791"/>
      <c r="D1791"/>
      <c r="E1791"/>
      <c r="F1791"/>
      <c r="G1791"/>
      <c r="H1791"/>
      <c r="I1791"/>
      <c r="J1791"/>
      <c r="K1791"/>
      <c r="L1791"/>
      <c r="M1791"/>
      <c r="N1791"/>
      <c r="O1791"/>
    </row>
    <row r="1792" spans="1:15" s="6" customFormat="1" ht="15">
      <c r="A1792"/>
      <c r="B1792"/>
      <c r="C1792"/>
      <c r="D1792"/>
      <c r="E1792"/>
      <c r="F1792"/>
      <c r="G1792"/>
      <c r="H1792"/>
      <c r="I1792"/>
      <c r="J1792"/>
      <c r="K1792"/>
      <c r="L1792"/>
      <c r="M1792"/>
      <c r="N1792"/>
      <c r="O1792"/>
    </row>
    <row r="1793" spans="1:15" s="6" customFormat="1" ht="15">
      <c r="A1793"/>
      <c r="B1793"/>
      <c r="C1793"/>
      <c r="D1793"/>
      <c r="E1793"/>
      <c r="F1793"/>
      <c r="G1793"/>
      <c r="H1793"/>
      <c r="I1793"/>
      <c r="J1793"/>
      <c r="K1793"/>
      <c r="L1793"/>
      <c r="M1793"/>
      <c r="N1793"/>
      <c r="O1793"/>
    </row>
    <row r="1794" spans="1:15" s="6" customFormat="1" ht="15">
      <c r="A1794"/>
      <c r="B1794"/>
      <c r="C1794"/>
      <c r="D1794"/>
      <c r="E1794"/>
      <c r="F1794"/>
      <c r="G1794"/>
      <c r="H1794"/>
      <c r="I1794"/>
      <c r="J1794"/>
      <c r="K1794"/>
      <c r="L1794"/>
      <c r="M1794"/>
      <c r="N1794"/>
      <c r="O1794"/>
    </row>
    <row r="1795" spans="1:15" s="6" customFormat="1" ht="15">
      <c r="A1795"/>
      <c r="B1795"/>
      <c r="C1795"/>
      <c r="D1795"/>
      <c r="E1795"/>
      <c r="F1795"/>
      <c r="G1795"/>
      <c r="H1795"/>
      <c r="I1795"/>
      <c r="J1795"/>
      <c r="K1795"/>
      <c r="L1795"/>
      <c r="M1795"/>
      <c r="N1795"/>
      <c r="O1795"/>
    </row>
    <row r="1796" spans="1:15" s="6" customFormat="1" ht="15">
      <c r="A1796"/>
      <c r="B1796"/>
      <c r="C1796"/>
      <c r="D1796"/>
      <c r="E1796"/>
      <c r="F1796"/>
      <c r="G1796"/>
      <c r="H1796"/>
      <c r="I1796"/>
      <c r="J1796"/>
      <c r="K1796"/>
      <c r="L1796"/>
      <c r="M1796"/>
      <c r="N1796"/>
      <c r="O1796"/>
    </row>
    <row r="1797" spans="1:15" s="6" customFormat="1" ht="15">
      <c r="A1797"/>
      <c r="B1797"/>
      <c r="C1797"/>
      <c r="D1797"/>
      <c r="E1797"/>
      <c r="F1797"/>
      <c r="G1797"/>
      <c r="H1797"/>
      <c r="I1797"/>
      <c r="J1797"/>
      <c r="K1797"/>
      <c r="L1797"/>
      <c r="M1797"/>
      <c r="N1797"/>
      <c r="O1797"/>
    </row>
    <row r="1798" spans="1:15" s="6" customFormat="1" ht="15">
      <c r="A1798"/>
      <c r="B1798"/>
      <c r="C1798"/>
      <c r="D1798"/>
      <c r="E1798"/>
      <c r="F1798"/>
      <c r="G1798"/>
      <c r="H1798"/>
      <c r="I1798"/>
      <c r="J1798"/>
      <c r="K1798"/>
      <c r="L1798"/>
      <c r="M1798"/>
      <c r="N1798"/>
      <c r="O1798"/>
    </row>
    <row r="1799" spans="1:15" s="6" customFormat="1" ht="15">
      <c r="A1799"/>
      <c r="B1799"/>
      <c r="C1799"/>
      <c r="D1799"/>
      <c r="E1799"/>
      <c r="F1799"/>
      <c r="G1799"/>
      <c r="H1799"/>
      <c r="I1799"/>
      <c r="J1799"/>
      <c r="K1799"/>
      <c r="L1799"/>
      <c r="M1799"/>
      <c r="N1799"/>
      <c r="O1799"/>
    </row>
    <row r="1800" spans="1:15" s="6" customFormat="1" ht="15">
      <c r="A1800"/>
      <c r="B1800"/>
      <c r="C1800"/>
      <c r="D1800"/>
      <c r="E1800"/>
      <c r="F1800"/>
      <c r="G1800"/>
      <c r="H1800"/>
      <c r="I1800"/>
      <c r="J1800"/>
      <c r="K1800"/>
      <c r="L1800"/>
      <c r="M1800"/>
      <c r="N1800"/>
      <c r="O1800"/>
    </row>
    <row r="1801" spans="1:15" s="6" customFormat="1" ht="15">
      <c r="A1801"/>
      <c r="B1801"/>
      <c r="C1801"/>
      <c r="D1801"/>
      <c r="E1801"/>
      <c r="F1801"/>
      <c r="G1801"/>
      <c r="H1801"/>
      <c r="I1801"/>
      <c r="J1801"/>
      <c r="K1801"/>
      <c r="L1801"/>
      <c r="M1801"/>
      <c r="N1801"/>
      <c r="O1801"/>
    </row>
    <row r="1802" spans="1:15" s="6" customFormat="1" ht="15">
      <c r="A1802"/>
      <c r="B1802"/>
      <c r="C1802"/>
      <c r="D1802"/>
      <c r="E1802"/>
      <c r="F1802"/>
      <c r="G1802"/>
      <c r="H1802"/>
      <c r="I1802"/>
      <c r="J1802"/>
      <c r="K1802"/>
      <c r="L1802"/>
      <c r="M1802"/>
      <c r="N1802"/>
      <c r="O1802"/>
    </row>
    <row r="1803" spans="1:15" s="6" customFormat="1" ht="15">
      <c r="A1803"/>
      <c r="B1803"/>
      <c r="C1803"/>
      <c r="D1803"/>
      <c r="E1803"/>
      <c r="F1803"/>
      <c r="G1803"/>
      <c r="H1803"/>
      <c r="I1803"/>
      <c r="J1803"/>
      <c r="K1803"/>
      <c r="L1803"/>
      <c r="M1803"/>
      <c r="N1803"/>
      <c r="O1803"/>
    </row>
    <row r="1804" spans="1:15" s="6" customFormat="1" ht="15">
      <c r="A1804"/>
      <c r="B1804"/>
      <c r="C1804"/>
      <c r="D1804"/>
      <c r="E1804"/>
      <c r="F1804"/>
      <c r="G1804"/>
      <c r="H1804"/>
      <c r="I1804"/>
      <c r="J1804"/>
      <c r="K1804"/>
      <c r="L1804"/>
      <c r="M1804"/>
      <c r="N1804"/>
      <c r="O1804"/>
    </row>
    <row r="1805" spans="1:15" s="6" customFormat="1" ht="15">
      <c r="A1805"/>
      <c r="B1805"/>
      <c r="C1805"/>
      <c r="D1805"/>
      <c r="E1805"/>
      <c r="F1805"/>
      <c r="G1805"/>
      <c r="H1805"/>
      <c r="I1805"/>
      <c r="J1805"/>
      <c r="K1805"/>
      <c r="L1805"/>
      <c r="M1805"/>
      <c r="N1805"/>
      <c r="O1805"/>
    </row>
    <row r="1806" spans="1:15" s="6" customFormat="1" ht="15">
      <c r="A1806"/>
      <c r="B1806"/>
      <c r="C1806"/>
      <c r="D1806"/>
      <c r="E1806"/>
      <c r="F1806"/>
      <c r="G1806"/>
      <c r="H1806"/>
      <c r="I1806"/>
      <c r="J1806"/>
      <c r="K1806"/>
      <c r="L1806"/>
      <c r="M1806"/>
      <c r="N1806"/>
      <c r="O1806"/>
    </row>
    <row r="1807" spans="1:15" s="6" customFormat="1" ht="15">
      <c r="A1807"/>
      <c r="B1807"/>
      <c r="C1807"/>
      <c r="D1807"/>
      <c r="E1807"/>
      <c r="F1807"/>
      <c r="G1807"/>
      <c r="H1807"/>
      <c r="I1807"/>
      <c r="J1807"/>
      <c r="K1807"/>
      <c r="L1807"/>
      <c r="M1807"/>
      <c r="N1807"/>
      <c r="O1807"/>
    </row>
    <row r="1808" spans="1:15" s="6" customFormat="1" ht="15">
      <c r="A1808"/>
      <c r="B1808"/>
      <c r="C1808"/>
      <c r="D1808"/>
      <c r="E1808"/>
      <c r="F1808"/>
      <c r="G1808"/>
      <c r="H1808"/>
      <c r="I1808"/>
      <c r="J1808"/>
      <c r="K1808"/>
      <c r="L1808"/>
      <c r="M1808"/>
      <c r="N1808"/>
      <c r="O1808"/>
    </row>
    <row r="1809" spans="1:15" s="6" customFormat="1" ht="15">
      <c r="A1809"/>
      <c r="B1809"/>
      <c r="C1809"/>
      <c r="D1809"/>
      <c r="E1809"/>
      <c r="F1809"/>
      <c r="G1809"/>
      <c r="H1809"/>
      <c r="I1809"/>
      <c r="J1809"/>
      <c r="K1809"/>
      <c r="L1809"/>
      <c r="M1809"/>
      <c r="N1809"/>
      <c r="O1809"/>
    </row>
    <row r="1810" spans="1:15" s="6" customFormat="1" ht="15">
      <c r="A1810"/>
      <c r="B1810"/>
      <c r="C1810"/>
      <c r="D1810"/>
      <c r="E1810"/>
      <c r="F1810"/>
      <c r="G1810"/>
      <c r="H1810"/>
      <c r="I1810"/>
      <c r="J1810"/>
      <c r="K1810"/>
      <c r="L1810"/>
      <c r="M1810"/>
      <c r="N1810"/>
      <c r="O1810"/>
    </row>
    <row r="1811" spans="1:15" s="6" customFormat="1" ht="15">
      <c r="A1811"/>
      <c r="B1811"/>
      <c r="C1811"/>
      <c r="D1811"/>
      <c r="E1811"/>
      <c r="F1811"/>
      <c r="G1811"/>
      <c r="H1811"/>
      <c r="I1811"/>
      <c r="J1811"/>
      <c r="K1811"/>
      <c r="L1811"/>
      <c r="M1811"/>
      <c r="N1811"/>
      <c r="O1811"/>
    </row>
    <row r="1812" spans="1:15" s="6" customFormat="1" ht="15">
      <c r="A1812"/>
      <c r="B1812"/>
      <c r="C1812"/>
      <c r="D1812"/>
      <c r="E1812"/>
      <c r="F1812"/>
      <c r="G1812"/>
      <c r="H1812"/>
      <c r="I1812"/>
      <c r="J1812"/>
      <c r="K1812"/>
      <c r="L1812"/>
      <c r="M1812"/>
      <c r="N1812"/>
      <c r="O1812"/>
    </row>
    <row r="1813" spans="1:15" s="6" customFormat="1" ht="15">
      <c r="A1813"/>
      <c r="B1813"/>
      <c r="C1813"/>
      <c r="D1813"/>
      <c r="E1813"/>
      <c r="F1813"/>
      <c r="G1813"/>
      <c r="H1813"/>
      <c r="I1813"/>
      <c r="J1813"/>
      <c r="K1813"/>
      <c r="L1813"/>
      <c r="M1813"/>
      <c r="N1813"/>
      <c r="O1813"/>
    </row>
    <row r="1814" spans="1:15" s="6" customFormat="1" ht="15">
      <c r="A1814"/>
      <c r="B1814"/>
      <c r="C1814"/>
      <c r="D1814"/>
      <c r="E1814"/>
      <c r="F1814"/>
      <c r="G1814"/>
      <c r="H1814"/>
      <c r="I1814"/>
      <c r="J1814"/>
      <c r="K1814"/>
      <c r="L1814"/>
      <c r="M1814"/>
      <c r="N1814"/>
      <c r="O1814"/>
    </row>
    <row r="1815" spans="1:15" s="6" customFormat="1" ht="15">
      <c r="A1815"/>
      <c r="B1815"/>
      <c r="C1815"/>
      <c r="D1815"/>
      <c r="E1815"/>
      <c r="F1815"/>
      <c r="G1815"/>
      <c r="H1815"/>
      <c r="I1815"/>
      <c r="J1815"/>
      <c r="K1815"/>
      <c r="L1815"/>
      <c r="M1815"/>
      <c r="N1815"/>
      <c r="O1815"/>
    </row>
    <row r="1816" spans="1:15" s="6" customFormat="1" ht="15">
      <c r="A1816"/>
      <c r="B1816"/>
      <c r="C1816"/>
      <c r="D1816"/>
      <c r="E1816"/>
      <c r="F1816"/>
      <c r="G1816"/>
      <c r="H1816"/>
      <c r="I1816"/>
      <c r="J1816"/>
      <c r="K1816"/>
      <c r="L1816"/>
      <c r="M1816"/>
      <c r="N1816"/>
      <c r="O1816"/>
    </row>
    <row r="1817" spans="1:15" s="6" customFormat="1" ht="15">
      <c r="A1817"/>
      <c r="B1817"/>
      <c r="C1817"/>
      <c r="D1817"/>
      <c r="E1817"/>
      <c r="F1817"/>
      <c r="G1817"/>
      <c r="H1817"/>
      <c r="I1817"/>
      <c r="J1817"/>
      <c r="K1817"/>
      <c r="L1817"/>
      <c r="M1817"/>
      <c r="N1817"/>
      <c r="O1817"/>
    </row>
    <row r="1818" spans="1:15" s="6" customFormat="1" ht="15">
      <c r="A1818"/>
      <c r="B1818"/>
      <c r="C1818"/>
      <c r="D1818"/>
      <c r="E1818"/>
      <c r="F1818"/>
      <c r="G1818"/>
      <c r="H1818"/>
      <c r="I1818"/>
      <c r="J1818"/>
      <c r="K1818"/>
      <c r="L1818"/>
      <c r="M1818"/>
      <c r="N1818"/>
      <c r="O1818"/>
    </row>
    <row r="1819" spans="1:15" s="6" customFormat="1" ht="15">
      <c r="A1819"/>
      <c r="B1819"/>
      <c r="C1819"/>
      <c r="D1819"/>
      <c r="E1819"/>
      <c r="F1819"/>
      <c r="G1819"/>
      <c r="H1819"/>
      <c r="I1819"/>
      <c r="J1819"/>
      <c r="K1819"/>
      <c r="L1819"/>
      <c r="M1819"/>
      <c r="N1819"/>
      <c r="O1819"/>
    </row>
    <row r="1820" spans="1:15" s="6" customFormat="1" ht="15">
      <c r="A1820"/>
      <c r="B1820"/>
      <c r="C1820"/>
      <c r="D1820"/>
      <c r="E1820"/>
      <c r="F1820"/>
      <c r="G1820"/>
      <c r="H1820"/>
      <c r="I1820"/>
      <c r="J1820"/>
      <c r="K1820"/>
      <c r="L1820"/>
      <c r="M1820"/>
      <c r="N1820"/>
      <c r="O1820"/>
    </row>
    <row r="1821" spans="1:15" s="6" customFormat="1" ht="15">
      <c r="A1821"/>
      <c r="B1821"/>
      <c r="C1821"/>
      <c r="D1821"/>
      <c r="E1821"/>
      <c r="F1821"/>
      <c r="G1821"/>
      <c r="H1821"/>
      <c r="I1821"/>
      <c r="J1821"/>
      <c r="K1821"/>
      <c r="L1821"/>
      <c r="M1821"/>
      <c r="N1821"/>
      <c r="O1821"/>
    </row>
    <row r="1822" spans="1:15" s="6" customFormat="1" ht="15">
      <c r="A1822"/>
      <c r="B1822"/>
      <c r="C1822"/>
      <c r="D1822"/>
      <c r="E1822"/>
      <c r="F1822"/>
      <c r="G1822"/>
      <c r="H1822"/>
      <c r="I1822"/>
      <c r="J1822"/>
      <c r="K1822"/>
      <c r="L1822"/>
      <c r="M1822"/>
      <c r="N1822"/>
      <c r="O1822"/>
    </row>
    <row r="1823" spans="1:15" s="6" customFormat="1" ht="15">
      <c r="A1823"/>
      <c r="B1823"/>
      <c r="C1823"/>
      <c r="D1823"/>
      <c r="E1823"/>
      <c r="F1823"/>
      <c r="G1823"/>
      <c r="H1823"/>
      <c r="I1823"/>
      <c r="J1823"/>
      <c r="K1823"/>
      <c r="L1823"/>
      <c r="M1823"/>
      <c r="N1823"/>
      <c r="O1823"/>
    </row>
    <row r="1824" spans="1:15" s="6" customFormat="1" ht="15">
      <c r="A1824"/>
      <c r="B1824"/>
      <c r="C1824"/>
      <c r="D1824"/>
      <c r="E1824"/>
      <c r="F1824"/>
      <c r="G1824"/>
      <c r="H1824"/>
      <c r="I1824"/>
      <c r="J1824"/>
      <c r="K1824"/>
      <c r="L1824"/>
      <c r="M1824"/>
      <c r="N1824"/>
      <c r="O1824"/>
    </row>
    <row r="1825" spans="1:15" s="6" customFormat="1" ht="15">
      <c r="A1825"/>
      <c r="B1825"/>
      <c r="C1825"/>
      <c r="D1825"/>
      <c r="E1825"/>
      <c r="F1825"/>
      <c r="G1825"/>
      <c r="H1825"/>
      <c r="I1825"/>
      <c r="J1825"/>
      <c r="K1825"/>
      <c r="L1825"/>
      <c r="M1825"/>
      <c r="N1825"/>
      <c r="O1825"/>
    </row>
    <row r="1826" spans="1:15" s="6" customFormat="1" ht="15">
      <c r="A1826"/>
      <c r="B1826"/>
      <c r="C1826"/>
      <c r="D1826"/>
      <c r="E1826"/>
      <c r="F1826"/>
      <c r="G1826"/>
      <c r="H1826"/>
      <c r="I1826"/>
      <c r="J1826"/>
      <c r="K1826"/>
      <c r="L1826"/>
      <c r="M1826"/>
      <c r="N1826"/>
      <c r="O1826"/>
    </row>
    <row r="1827" spans="1:15" s="6" customFormat="1" ht="15">
      <c r="A1827"/>
      <c r="B1827"/>
      <c r="C1827"/>
      <c r="D1827"/>
      <c r="E1827"/>
      <c r="F1827"/>
      <c r="G1827"/>
      <c r="H1827"/>
      <c r="I1827"/>
      <c r="J1827"/>
      <c r="K1827"/>
      <c r="L1827"/>
      <c r="M1827"/>
      <c r="N1827"/>
      <c r="O1827"/>
    </row>
    <row r="1828" spans="1:15" s="6" customFormat="1" ht="15">
      <c r="A1828"/>
      <c r="B1828"/>
      <c r="C1828"/>
      <c r="D1828"/>
      <c r="E1828"/>
      <c r="F1828"/>
      <c r="G1828"/>
      <c r="H1828"/>
      <c r="I1828"/>
      <c r="J1828"/>
      <c r="K1828"/>
      <c r="L1828"/>
      <c r="M1828"/>
      <c r="N1828"/>
      <c r="O1828"/>
    </row>
    <row r="1829" spans="1:15" s="6" customFormat="1" ht="15">
      <c r="A1829"/>
      <c r="B1829"/>
      <c r="C1829"/>
      <c r="D1829"/>
      <c r="E1829"/>
      <c r="F1829"/>
      <c r="G1829"/>
      <c r="H1829"/>
      <c r="I1829"/>
      <c r="J1829"/>
      <c r="K1829"/>
      <c r="L1829"/>
      <c r="M1829"/>
      <c r="N1829"/>
      <c r="O1829"/>
    </row>
    <row r="1830" spans="1:15" s="6" customFormat="1" ht="15">
      <c r="A1830"/>
      <c r="B1830"/>
      <c r="C1830"/>
      <c r="D1830"/>
      <c r="E1830"/>
      <c r="F1830"/>
      <c r="G1830"/>
      <c r="H1830"/>
      <c r="I1830"/>
      <c r="J1830"/>
      <c r="K1830"/>
      <c r="L1830"/>
      <c r="M1830"/>
      <c r="N1830"/>
      <c r="O1830"/>
    </row>
    <row r="1831" spans="1:15" s="6" customFormat="1" ht="15">
      <c r="A1831"/>
      <c r="B1831"/>
      <c r="C1831"/>
      <c r="D1831"/>
      <c r="E1831"/>
      <c r="F1831"/>
      <c r="G1831"/>
      <c r="H1831"/>
      <c r="I1831"/>
      <c r="J1831"/>
      <c r="K1831"/>
      <c r="L1831"/>
      <c r="M1831"/>
      <c r="N1831"/>
      <c r="O1831"/>
    </row>
    <row r="1832" spans="1:15" s="6" customFormat="1" ht="15">
      <c r="A1832"/>
      <c r="B1832"/>
      <c r="C1832"/>
      <c r="D1832"/>
      <c r="E1832"/>
      <c r="F1832"/>
      <c r="G1832"/>
      <c r="H1832"/>
      <c r="I1832"/>
      <c r="J1832"/>
      <c r="K1832"/>
      <c r="L1832"/>
      <c r="M1832"/>
      <c r="N1832"/>
      <c r="O1832"/>
    </row>
    <row r="1833" spans="1:15" s="6" customFormat="1" ht="15">
      <c r="A1833"/>
      <c r="B1833"/>
      <c r="C1833"/>
      <c r="D1833"/>
      <c r="E1833"/>
      <c r="F1833"/>
      <c r="G1833"/>
      <c r="H1833"/>
      <c r="I1833"/>
      <c r="J1833"/>
      <c r="K1833"/>
      <c r="L1833"/>
      <c r="M1833"/>
      <c r="N1833"/>
      <c r="O1833"/>
    </row>
    <row r="1834" spans="1:15" s="6" customFormat="1" ht="15">
      <c r="A1834"/>
      <c r="B1834"/>
      <c r="C1834"/>
      <c r="D1834"/>
      <c r="E1834"/>
      <c r="F1834"/>
      <c r="G1834"/>
      <c r="H1834"/>
      <c r="I1834"/>
      <c r="J1834"/>
      <c r="K1834"/>
      <c r="L1834"/>
      <c r="M1834"/>
      <c r="N1834"/>
      <c r="O1834"/>
    </row>
    <row r="1835" spans="1:15" s="6" customFormat="1" ht="15">
      <c r="A1835"/>
      <c r="B1835"/>
      <c r="C1835"/>
      <c r="D1835"/>
      <c r="E1835"/>
      <c r="F1835"/>
      <c r="G1835"/>
      <c r="H1835"/>
      <c r="I1835"/>
      <c r="J1835"/>
      <c r="K1835"/>
      <c r="L1835"/>
      <c r="M1835"/>
      <c r="N1835"/>
      <c r="O1835"/>
    </row>
    <row r="1836" spans="1:15" s="6" customFormat="1" ht="15">
      <c r="A1836"/>
      <c r="B1836"/>
      <c r="C1836"/>
      <c r="D1836"/>
      <c r="E1836"/>
      <c r="F1836"/>
      <c r="G1836"/>
      <c r="H1836"/>
      <c r="I1836"/>
      <c r="J1836"/>
      <c r="K1836"/>
      <c r="L1836"/>
      <c r="M1836"/>
      <c r="N1836"/>
      <c r="O1836"/>
    </row>
    <row r="1837" spans="1:15" s="6" customFormat="1" ht="15">
      <c r="A1837"/>
      <c r="B1837"/>
      <c r="C1837"/>
      <c r="D1837"/>
      <c r="E1837"/>
      <c r="F1837"/>
      <c r="G1837"/>
      <c r="H1837"/>
      <c r="I1837"/>
      <c r="J1837"/>
      <c r="K1837"/>
      <c r="L1837"/>
      <c r="M1837"/>
      <c r="N1837"/>
      <c r="O1837"/>
    </row>
    <row r="1838" spans="1:15" s="6" customFormat="1" ht="15">
      <c r="A1838"/>
      <c r="B1838"/>
      <c r="C1838"/>
      <c r="D1838"/>
      <c r="E1838"/>
      <c r="F1838"/>
      <c r="G1838"/>
      <c r="H1838"/>
      <c r="I1838"/>
      <c r="J1838"/>
      <c r="K1838"/>
      <c r="L1838"/>
      <c r="M1838"/>
      <c r="N1838"/>
      <c r="O1838"/>
    </row>
    <row r="1839" spans="1:15" s="6" customFormat="1" ht="15">
      <c r="A1839"/>
      <c r="B1839"/>
      <c r="C1839"/>
      <c r="D1839"/>
      <c r="E1839"/>
      <c r="F1839"/>
      <c r="G1839"/>
      <c r="H1839"/>
      <c r="I1839"/>
      <c r="J1839"/>
      <c r="K1839"/>
      <c r="L1839"/>
      <c r="M1839"/>
      <c r="N1839"/>
      <c r="O1839"/>
    </row>
    <row r="1840" spans="1:15" s="6" customFormat="1" ht="15">
      <c r="A1840"/>
      <c r="B1840"/>
      <c r="C1840"/>
      <c r="D1840"/>
      <c r="E1840"/>
      <c r="F1840"/>
      <c r="G1840"/>
      <c r="H1840"/>
      <c r="I1840"/>
      <c r="J1840"/>
      <c r="K1840"/>
      <c r="L1840"/>
      <c r="M1840"/>
      <c r="N1840"/>
      <c r="O1840"/>
    </row>
    <row r="1841" spans="1:15" s="6" customFormat="1" ht="15">
      <c r="A1841"/>
      <c r="B1841"/>
      <c r="C1841"/>
      <c r="D1841"/>
      <c r="E1841"/>
      <c r="F1841"/>
      <c r="G1841"/>
      <c r="H1841"/>
      <c r="I1841"/>
      <c r="J1841"/>
      <c r="K1841"/>
      <c r="L1841"/>
      <c r="M1841"/>
      <c r="N1841"/>
      <c r="O1841"/>
    </row>
    <row r="1842" spans="1:15" s="6" customFormat="1" ht="15">
      <c r="A1842"/>
      <c r="B1842"/>
      <c r="C1842"/>
      <c r="D1842"/>
      <c r="E1842"/>
      <c r="F1842"/>
      <c r="G1842"/>
      <c r="H1842"/>
      <c r="I1842"/>
      <c r="J1842"/>
      <c r="K1842"/>
      <c r="L1842"/>
      <c r="M1842"/>
      <c r="N1842"/>
      <c r="O1842"/>
    </row>
    <row r="1843" spans="1:15" s="6" customFormat="1" ht="15">
      <c r="A1843"/>
      <c r="B1843"/>
      <c r="C1843"/>
      <c r="D1843"/>
      <c r="E1843"/>
      <c r="F1843"/>
      <c r="G1843"/>
      <c r="H1843"/>
      <c r="I1843"/>
      <c r="J1843"/>
      <c r="K1843"/>
      <c r="L1843"/>
      <c r="M1843"/>
      <c r="N1843"/>
      <c r="O1843"/>
    </row>
    <row r="1844" spans="1:15" s="6" customFormat="1" ht="15">
      <c r="A1844"/>
      <c r="B1844"/>
      <c r="C1844"/>
      <c r="D1844"/>
      <c r="E1844"/>
      <c r="F1844"/>
      <c r="G1844"/>
      <c r="H1844"/>
      <c r="I1844"/>
      <c r="J1844"/>
      <c r="K1844"/>
      <c r="L1844"/>
      <c r="M1844"/>
      <c r="N1844"/>
      <c r="O1844"/>
    </row>
    <row r="1845" spans="1:15" s="6" customFormat="1" ht="15">
      <c r="A1845"/>
      <c r="B1845"/>
      <c r="C1845"/>
      <c r="D1845"/>
      <c r="E1845"/>
      <c r="F1845"/>
      <c r="G1845"/>
      <c r="H1845"/>
      <c r="I1845"/>
      <c r="J1845"/>
      <c r="K1845"/>
      <c r="L1845"/>
      <c r="M1845"/>
      <c r="N1845"/>
      <c r="O1845"/>
    </row>
    <row r="1846" spans="1:15" s="6" customFormat="1" ht="15">
      <c r="A1846"/>
      <c r="B1846"/>
      <c r="C1846"/>
      <c r="D1846"/>
      <c r="E1846"/>
      <c r="F1846"/>
      <c r="G1846"/>
      <c r="H1846"/>
      <c r="I1846"/>
      <c r="J1846"/>
      <c r="K1846"/>
      <c r="L1846"/>
      <c r="M1846"/>
      <c r="N1846"/>
      <c r="O1846"/>
    </row>
    <row r="1847" spans="1:15" s="6" customFormat="1" ht="15">
      <c r="A1847"/>
      <c r="B1847"/>
      <c r="C1847"/>
      <c r="D1847"/>
      <c r="E1847"/>
      <c r="F1847"/>
      <c r="G1847"/>
      <c r="H1847"/>
      <c r="I1847"/>
      <c r="J1847"/>
      <c r="K1847"/>
      <c r="L1847"/>
      <c r="M1847"/>
      <c r="N1847"/>
      <c r="O1847"/>
    </row>
    <row r="1848" spans="1:15" s="6" customFormat="1" ht="15">
      <c r="A1848"/>
      <c r="B1848"/>
      <c r="C1848"/>
      <c r="D1848"/>
      <c r="E1848"/>
      <c r="F1848"/>
      <c r="G1848"/>
      <c r="H1848"/>
      <c r="I1848"/>
      <c r="J1848"/>
      <c r="K1848"/>
      <c r="L1848"/>
      <c r="M1848"/>
      <c r="N1848"/>
      <c r="O1848"/>
    </row>
    <row r="1849" spans="1:15" s="6" customFormat="1" ht="15">
      <c r="A1849"/>
      <c r="B1849"/>
      <c r="C1849"/>
      <c r="D1849"/>
      <c r="E1849"/>
      <c r="F1849"/>
      <c r="G1849"/>
      <c r="H1849"/>
      <c r="I1849"/>
      <c r="J1849"/>
      <c r="K1849"/>
      <c r="L1849"/>
      <c r="M1849"/>
      <c r="N1849"/>
      <c r="O1849"/>
    </row>
    <row r="1850" spans="1:15" s="6" customFormat="1" ht="15">
      <c r="A1850"/>
      <c r="B1850"/>
      <c r="C1850"/>
      <c r="D1850"/>
      <c r="E1850"/>
      <c r="F1850"/>
      <c r="G1850"/>
      <c r="H1850"/>
      <c r="I1850"/>
      <c r="J1850"/>
      <c r="K1850"/>
      <c r="L1850"/>
      <c r="M1850"/>
      <c r="N1850"/>
      <c r="O1850"/>
    </row>
    <row r="1851" spans="1:15" s="6" customFormat="1" ht="15">
      <c r="A1851"/>
      <c r="B1851"/>
      <c r="C1851"/>
      <c r="D1851"/>
      <c r="E1851"/>
      <c r="F1851"/>
      <c r="G1851"/>
      <c r="H1851"/>
      <c r="I1851"/>
      <c r="J1851"/>
      <c r="K1851"/>
      <c r="L1851"/>
      <c r="M1851"/>
      <c r="N1851"/>
      <c r="O1851"/>
    </row>
    <row r="1852" spans="1:15" s="6" customFormat="1" ht="15">
      <c r="A1852"/>
      <c r="B1852"/>
      <c r="C1852"/>
      <c r="D1852"/>
      <c r="E1852"/>
      <c r="F1852"/>
      <c r="G1852"/>
      <c r="H1852"/>
      <c r="I1852"/>
      <c r="J1852"/>
      <c r="K1852"/>
      <c r="L1852"/>
      <c r="M1852"/>
      <c r="N1852"/>
      <c r="O1852"/>
    </row>
    <row r="1853" spans="1:15" s="6" customFormat="1" ht="15">
      <c r="A1853"/>
      <c r="B1853"/>
      <c r="C1853"/>
      <c r="D1853"/>
      <c r="E1853"/>
      <c r="F1853"/>
      <c r="G1853"/>
      <c r="H1853"/>
      <c r="I1853"/>
      <c r="J1853"/>
      <c r="K1853"/>
      <c r="L1853"/>
      <c r="M1853"/>
      <c r="N1853"/>
      <c r="O1853"/>
    </row>
    <row r="1854" spans="1:15" s="6" customFormat="1" ht="15">
      <c r="A1854"/>
      <c r="B1854"/>
      <c r="C1854"/>
      <c r="D1854"/>
      <c r="E1854"/>
      <c r="F1854"/>
      <c r="G1854"/>
      <c r="H1854"/>
      <c r="I1854"/>
      <c r="J1854"/>
      <c r="K1854"/>
      <c r="L1854"/>
      <c r="M1854"/>
      <c r="N1854"/>
      <c r="O1854"/>
    </row>
    <row r="1855" spans="1:15" s="6" customFormat="1" ht="15">
      <c r="A1855"/>
      <c r="B1855"/>
      <c r="C1855"/>
      <c r="D1855"/>
      <c r="E1855"/>
      <c r="F1855"/>
      <c r="G1855"/>
      <c r="H1855"/>
      <c r="I1855"/>
      <c r="J1855"/>
      <c r="K1855"/>
      <c r="L1855"/>
      <c r="M1855"/>
      <c r="N1855"/>
      <c r="O1855"/>
    </row>
    <row r="1856" spans="1:15" s="6" customFormat="1" ht="15">
      <c r="A1856"/>
      <c r="B1856"/>
      <c r="C1856"/>
      <c r="D1856"/>
      <c r="E1856"/>
      <c r="F1856"/>
      <c r="G1856"/>
      <c r="H1856"/>
      <c r="I1856"/>
      <c r="J1856"/>
      <c r="K1856"/>
      <c r="L1856"/>
      <c r="M1856"/>
      <c r="N1856"/>
      <c r="O1856"/>
    </row>
    <row r="1857" spans="1:15" s="6" customFormat="1" ht="15">
      <c r="A1857"/>
      <c r="B1857"/>
      <c r="C1857"/>
      <c r="D1857"/>
      <c r="E1857"/>
      <c r="F1857"/>
      <c r="G1857"/>
      <c r="H1857"/>
      <c r="I1857"/>
      <c r="J1857"/>
      <c r="K1857"/>
      <c r="L1857"/>
      <c r="M1857"/>
      <c r="N1857"/>
      <c r="O1857"/>
    </row>
    <row r="1858" spans="1:15" s="6" customFormat="1" ht="15">
      <c r="A1858"/>
      <c r="B1858"/>
      <c r="C1858"/>
      <c r="D1858"/>
      <c r="E1858"/>
      <c r="F1858"/>
      <c r="G1858"/>
      <c r="H1858"/>
      <c r="I1858"/>
      <c r="J1858"/>
      <c r="K1858"/>
      <c r="L1858"/>
      <c r="M1858"/>
      <c r="N1858"/>
      <c r="O1858"/>
    </row>
    <row r="1859" spans="1:15" s="6" customFormat="1" ht="15">
      <c r="A1859"/>
      <c r="B1859"/>
      <c r="C1859"/>
      <c r="D1859"/>
      <c r="E1859"/>
      <c r="F1859"/>
      <c r="G1859"/>
      <c r="H1859"/>
      <c r="I1859"/>
      <c r="J1859"/>
      <c r="K1859"/>
      <c r="L1859"/>
      <c r="M1859"/>
      <c r="N1859"/>
      <c r="O1859"/>
    </row>
    <row r="1860" spans="1:15" s="6" customFormat="1" ht="15">
      <c r="A1860"/>
      <c r="B1860"/>
      <c r="C1860"/>
      <c r="D1860"/>
      <c r="E1860"/>
      <c r="F1860"/>
      <c r="G1860"/>
      <c r="H1860"/>
      <c r="I1860"/>
      <c r="J1860"/>
      <c r="K1860"/>
      <c r="L1860"/>
      <c r="M1860"/>
      <c r="N1860"/>
      <c r="O1860"/>
    </row>
    <row r="1861" spans="1:15" s="6" customFormat="1" ht="15">
      <c r="A1861"/>
      <c r="B1861"/>
      <c r="C1861"/>
      <c r="D1861"/>
      <c r="E1861"/>
      <c r="F1861"/>
      <c r="G1861"/>
      <c r="H1861"/>
      <c r="I1861"/>
      <c r="J1861"/>
      <c r="K1861"/>
      <c r="L1861"/>
      <c r="M1861"/>
      <c r="N1861"/>
      <c r="O1861"/>
    </row>
    <row r="1862" spans="1:15" s="6" customFormat="1" ht="15">
      <c r="A1862"/>
      <c r="B1862"/>
      <c r="C1862"/>
      <c r="D1862"/>
      <c r="E1862"/>
      <c r="F1862"/>
      <c r="G1862"/>
      <c r="H1862"/>
      <c r="I1862"/>
      <c r="J1862"/>
      <c r="K1862"/>
      <c r="L1862"/>
      <c r="M1862"/>
      <c r="N1862"/>
      <c r="O1862"/>
    </row>
    <row r="1863" spans="1:15" s="6" customFormat="1" ht="15">
      <c r="A1863"/>
      <c r="B1863"/>
      <c r="C1863"/>
      <c r="D1863"/>
      <c r="E1863"/>
      <c r="F1863"/>
      <c r="G1863"/>
      <c r="H1863"/>
      <c r="I1863"/>
      <c r="J1863"/>
      <c r="K1863"/>
      <c r="L1863"/>
      <c r="M1863"/>
      <c r="N1863"/>
      <c r="O1863"/>
    </row>
    <row r="1864" spans="1:15" s="6" customFormat="1" ht="15">
      <c r="A1864"/>
      <c r="B1864"/>
      <c r="C1864"/>
      <c r="D1864"/>
      <c r="E1864"/>
      <c r="F1864"/>
      <c r="G1864"/>
      <c r="H1864"/>
      <c r="I1864"/>
      <c r="J1864"/>
      <c r="K1864"/>
      <c r="L1864"/>
      <c r="M1864"/>
      <c r="N1864"/>
      <c r="O1864"/>
    </row>
    <row r="1865" spans="1:15" s="6" customFormat="1" ht="15">
      <c r="A1865"/>
      <c r="B1865"/>
      <c r="C1865"/>
      <c r="D1865"/>
      <c r="E1865"/>
      <c r="F1865"/>
      <c r="G1865"/>
      <c r="H1865"/>
      <c r="I1865"/>
      <c r="J1865"/>
      <c r="K1865"/>
      <c r="L1865"/>
      <c r="M1865"/>
      <c r="N1865"/>
      <c r="O1865"/>
    </row>
    <row r="1866" spans="1:15" s="6" customFormat="1" ht="15">
      <c r="A1866"/>
      <c r="B1866"/>
      <c r="C1866"/>
      <c r="D1866"/>
      <c r="E1866"/>
      <c r="F1866"/>
      <c r="G1866"/>
      <c r="H1866"/>
      <c r="I1866"/>
      <c r="J1866"/>
      <c r="K1866"/>
      <c r="L1866"/>
      <c r="M1866"/>
      <c r="N1866"/>
      <c r="O1866"/>
    </row>
    <row r="1867" spans="1:15" s="6" customFormat="1" ht="15">
      <c r="A1867"/>
      <c r="B1867"/>
      <c r="C1867"/>
      <c r="D1867"/>
      <c r="E1867"/>
      <c r="F1867"/>
      <c r="G1867"/>
      <c r="H1867"/>
      <c r="I1867"/>
      <c r="J1867"/>
      <c r="K1867"/>
      <c r="L1867"/>
      <c r="M1867"/>
      <c r="N1867"/>
      <c r="O1867"/>
    </row>
    <row r="1868" spans="1:15" s="6" customFormat="1" ht="15">
      <c r="A1868"/>
      <c r="B1868"/>
      <c r="C1868"/>
      <c r="D1868"/>
      <c r="E1868"/>
      <c r="F1868"/>
      <c r="G1868"/>
      <c r="H1868"/>
      <c r="I1868"/>
      <c r="J1868"/>
      <c r="K1868"/>
      <c r="L1868"/>
      <c r="M1868"/>
      <c r="N1868"/>
      <c r="O1868"/>
    </row>
    <row r="1869" spans="1:15" s="6" customFormat="1" ht="15">
      <c r="A1869"/>
      <c r="B1869"/>
      <c r="C1869"/>
      <c r="D1869"/>
      <c r="E1869"/>
      <c r="F1869"/>
      <c r="G1869"/>
      <c r="H1869"/>
      <c r="I1869"/>
      <c r="J1869"/>
      <c r="K1869"/>
      <c r="L1869"/>
      <c r="M1869"/>
      <c r="N1869"/>
      <c r="O1869"/>
    </row>
    <row r="1870" spans="1:15" s="6" customFormat="1" ht="15">
      <c r="A1870"/>
      <c r="B1870"/>
      <c r="C1870"/>
      <c r="D1870"/>
      <c r="E1870"/>
      <c r="F1870"/>
      <c r="G1870"/>
      <c r="H1870"/>
      <c r="I1870"/>
      <c r="J1870"/>
      <c r="K1870"/>
      <c r="L1870"/>
      <c r="M1870"/>
      <c r="N1870"/>
      <c r="O1870"/>
    </row>
    <row r="1871" spans="1:15" s="6" customFormat="1" ht="15">
      <c r="A1871"/>
      <c r="B1871"/>
      <c r="C1871"/>
      <c r="D1871"/>
      <c r="E1871"/>
      <c r="F1871"/>
      <c r="G1871"/>
      <c r="H1871"/>
      <c r="I1871"/>
      <c r="J1871"/>
      <c r="K1871"/>
      <c r="L1871"/>
      <c r="M1871"/>
      <c r="N1871"/>
      <c r="O1871"/>
    </row>
    <row r="1872" spans="1:15" s="6" customFormat="1" ht="15">
      <c r="A1872"/>
      <c r="B1872"/>
      <c r="C1872"/>
      <c r="D1872"/>
      <c r="E1872"/>
      <c r="F1872"/>
      <c r="G1872"/>
      <c r="H1872"/>
      <c r="I1872"/>
      <c r="J1872"/>
      <c r="K1872"/>
      <c r="L1872"/>
      <c r="M1872"/>
      <c r="N1872"/>
      <c r="O1872"/>
    </row>
    <row r="1873" spans="1:15" s="6" customFormat="1" ht="15">
      <c r="A1873"/>
      <c r="B1873"/>
      <c r="C1873"/>
      <c r="D1873"/>
      <c r="E1873"/>
      <c r="F1873"/>
      <c r="G1873"/>
      <c r="H1873"/>
      <c r="I1873"/>
      <c r="J1873"/>
      <c r="K1873"/>
      <c r="L1873"/>
      <c r="M1873"/>
      <c r="N1873"/>
      <c r="O1873"/>
    </row>
    <row r="1874" spans="1:15" s="6" customFormat="1" ht="15">
      <c r="A1874"/>
      <c r="B1874"/>
      <c r="C1874"/>
      <c r="D1874"/>
      <c r="E1874"/>
      <c r="F1874"/>
      <c r="G1874"/>
      <c r="H1874"/>
      <c r="I1874"/>
      <c r="J1874"/>
      <c r="K1874"/>
      <c r="L1874"/>
      <c r="M1874"/>
      <c r="N1874"/>
      <c r="O1874"/>
    </row>
    <row r="1875" spans="1:15" s="6" customFormat="1" ht="15">
      <c r="A1875"/>
      <c r="B1875"/>
      <c r="C1875"/>
      <c r="D1875"/>
      <c r="E1875"/>
      <c r="F1875"/>
      <c r="G1875"/>
      <c r="H1875"/>
      <c r="I1875"/>
      <c r="J1875"/>
      <c r="K1875"/>
      <c r="L1875"/>
      <c r="M1875"/>
      <c r="N1875"/>
      <c r="O1875"/>
    </row>
    <row r="1876" spans="1:15" s="6" customFormat="1" ht="15">
      <c r="A1876"/>
      <c r="B1876"/>
      <c r="C1876"/>
      <c r="D1876"/>
      <c r="E1876"/>
      <c r="F1876"/>
      <c r="G1876"/>
      <c r="H1876"/>
      <c r="I1876"/>
      <c r="J1876"/>
      <c r="K1876"/>
      <c r="L1876"/>
      <c r="M1876"/>
      <c r="N1876"/>
      <c r="O1876"/>
    </row>
    <row r="1877" spans="1:15" s="6" customFormat="1" ht="15">
      <c r="A1877"/>
      <c r="B1877"/>
      <c r="C1877"/>
      <c r="D1877"/>
      <c r="E1877"/>
      <c r="F1877"/>
      <c r="G1877"/>
      <c r="H1877"/>
      <c r="I1877"/>
      <c r="J1877"/>
      <c r="K1877"/>
      <c r="L1877"/>
      <c r="M1877"/>
      <c r="N1877"/>
      <c r="O1877"/>
    </row>
    <row r="1878" spans="1:15" s="6" customFormat="1" ht="15">
      <c r="A1878"/>
      <c r="B1878"/>
      <c r="C1878"/>
      <c r="D1878"/>
      <c r="E1878"/>
      <c r="F1878"/>
      <c r="G1878"/>
      <c r="H1878"/>
      <c r="I1878"/>
      <c r="J1878"/>
      <c r="K1878"/>
      <c r="L1878"/>
      <c r="M1878"/>
      <c r="N1878"/>
      <c r="O1878"/>
    </row>
    <row r="1879" spans="1:15" s="6" customFormat="1" ht="15">
      <c r="A1879"/>
      <c r="B1879"/>
      <c r="C1879"/>
      <c r="D1879"/>
      <c r="E1879"/>
      <c r="F1879"/>
      <c r="G1879"/>
      <c r="H1879"/>
      <c r="I1879"/>
      <c r="J1879"/>
      <c r="K1879"/>
      <c r="L1879"/>
      <c r="M1879"/>
      <c r="N1879"/>
      <c r="O1879"/>
    </row>
    <row r="1880" spans="1:15" s="6" customFormat="1" ht="15">
      <c r="A1880"/>
      <c r="B1880"/>
      <c r="C1880"/>
      <c r="D1880"/>
      <c r="E1880"/>
      <c r="F1880"/>
      <c r="G1880"/>
      <c r="H1880"/>
      <c r="I1880"/>
      <c r="J1880"/>
      <c r="K1880"/>
      <c r="L1880"/>
      <c r="M1880"/>
      <c r="N1880"/>
      <c r="O1880"/>
    </row>
    <row r="1881" spans="1:15" s="6" customFormat="1" ht="15">
      <c r="A1881"/>
      <c r="B1881"/>
      <c r="C1881"/>
      <c r="D1881"/>
      <c r="E1881"/>
      <c r="F1881"/>
      <c r="G1881"/>
      <c r="H1881"/>
      <c r="I1881"/>
      <c r="J1881"/>
      <c r="K1881"/>
      <c r="L1881"/>
      <c r="M1881"/>
      <c r="N1881"/>
      <c r="O1881"/>
    </row>
    <row r="1882" spans="1:15" s="6" customFormat="1" ht="15">
      <c r="A1882"/>
      <c r="B1882"/>
      <c r="C1882"/>
      <c r="D1882"/>
      <c r="E1882"/>
      <c r="F1882"/>
      <c r="G1882"/>
      <c r="H1882"/>
      <c r="I1882"/>
      <c r="J1882"/>
      <c r="K1882"/>
      <c r="L1882"/>
      <c r="M1882"/>
      <c r="N1882"/>
      <c r="O1882"/>
    </row>
    <row r="1883" spans="1:15" s="6" customFormat="1" ht="15">
      <c r="A1883"/>
      <c r="B1883"/>
      <c r="C1883"/>
      <c r="D1883"/>
      <c r="E1883"/>
      <c r="F1883"/>
      <c r="G1883"/>
      <c r="H1883"/>
      <c r="I1883"/>
      <c r="J1883"/>
      <c r="K1883"/>
      <c r="L1883"/>
      <c r="M1883"/>
      <c r="N1883"/>
      <c r="O1883"/>
    </row>
    <row r="1884" spans="1:15" s="6" customFormat="1" ht="15">
      <c r="A1884"/>
      <c r="B1884"/>
      <c r="C1884"/>
      <c r="D1884"/>
      <c r="E1884"/>
      <c r="F1884"/>
      <c r="G1884"/>
      <c r="H1884"/>
      <c r="I1884"/>
      <c r="J1884"/>
      <c r="K1884"/>
      <c r="L1884"/>
      <c r="M1884"/>
      <c r="N1884"/>
      <c r="O1884"/>
    </row>
    <row r="1885" spans="1:15" s="6" customFormat="1" ht="15">
      <c r="A1885"/>
      <c r="B1885"/>
      <c r="C1885"/>
      <c r="D1885"/>
      <c r="E1885"/>
      <c r="F1885"/>
      <c r="G1885"/>
      <c r="H1885"/>
      <c r="I1885"/>
      <c r="J1885"/>
      <c r="K1885"/>
      <c r="L1885"/>
      <c r="M1885"/>
      <c r="N1885"/>
      <c r="O1885"/>
    </row>
    <row r="1886" spans="1:15" s="6" customFormat="1" ht="15">
      <c r="A1886"/>
      <c r="B1886"/>
      <c r="C1886"/>
      <c r="D1886"/>
      <c r="E1886"/>
      <c r="F1886"/>
      <c r="G1886"/>
      <c r="H1886"/>
      <c r="I1886"/>
      <c r="J1886"/>
      <c r="K1886"/>
      <c r="L1886"/>
      <c r="M1886"/>
      <c r="N1886"/>
      <c r="O1886"/>
    </row>
    <row r="1887" spans="1:15" s="6" customFormat="1" ht="15">
      <c r="A1887"/>
      <c r="B1887"/>
      <c r="C1887"/>
      <c r="D1887"/>
      <c r="E1887"/>
      <c r="F1887"/>
      <c r="G1887"/>
      <c r="H1887"/>
      <c r="I1887"/>
      <c r="J1887"/>
      <c r="K1887"/>
      <c r="L1887"/>
      <c r="M1887"/>
      <c r="N1887"/>
      <c r="O1887"/>
    </row>
    <row r="1888" spans="1:15" s="6" customFormat="1" ht="15">
      <c r="A1888"/>
      <c r="B1888"/>
      <c r="C1888"/>
      <c r="D1888"/>
      <c r="E1888"/>
      <c r="F1888"/>
      <c r="G1888"/>
      <c r="H1888"/>
      <c r="I1888"/>
      <c r="J1888"/>
      <c r="K1888"/>
      <c r="L1888"/>
      <c r="M1888"/>
      <c r="N1888"/>
      <c r="O1888"/>
    </row>
    <row r="1889" spans="1:15" s="6" customFormat="1" ht="15">
      <c r="A1889"/>
      <c r="B1889"/>
      <c r="C1889"/>
      <c r="D1889"/>
      <c r="E1889"/>
      <c r="F1889"/>
      <c r="G1889"/>
      <c r="H1889"/>
      <c r="I1889"/>
      <c r="J1889"/>
      <c r="K1889"/>
      <c r="L1889"/>
      <c r="M1889"/>
      <c r="N1889"/>
      <c r="O1889"/>
    </row>
    <row r="1890" spans="1:15" s="6" customFormat="1" ht="15">
      <c r="A1890"/>
      <c r="B1890"/>
      <c r="C1890"/>
      <c r="D1890"/>
      <c r="E1890"/>
      <c r="F1890"/>
      <c r="G1890"/>
      <c r="H1890"/>
      <c r="I1890"/>
      <c r="J1890"/>
      <c r="K1890"/>
      <c r="L1890"/>
      <c r="M1890"/>
      <c r="N1890"/>
      <c r="O1890"/>
    </row>
    <row r="1891" spans="1:15" s="6" customFormat="1" ht="15">
      <c r="A1891"/>
      <c r="B1891"/>
      <c r="C1891"/>
      <c r="D1891"/>
      <c r="E1891"/>
      <c r="F1891"/>
      <c r="G1891"/>
      <c r="H1891"/>
      <c r="I1891"/>
      <c r="J1891"/>
      <c r="K1891"/>
      <c r="L1891"/>
      <c r="M1891"/>
      <c r="N1891"/>
      <c r="O1891"/>
    </row>
    <row r="1892" spans="1:15" s="6" customFormat="1" ht="15">
      <c r="A1892"/>
      <c r="B1892"/>
      <c r="C1892"/>
      <c r="D1892"/>
      <c r="E1892"/>
      <c r="F1892"/>
      <c r="G1892"/>
      <c r="H1892"/>
      <c r="I1892"/>
      <c r="J1892"/>
      <c r="K1892"/>
      <c r="L1892"/>
      <c r="M1892"/>
      <c r="N1892"/>
      <c r="O1892"/>
    </row>
    <row r="1893" spans="1:15" s="6" customFormat="1" ht="15">
      <c r="A1893"/>
      <c r="B1893"/>
      <c r="C1893"/>
      <c r="D1893"/>
      <c r="E1893"/>
      <c r="F1893"/>
      <c r="G1893"/>
      <c r="H1893"/>
      <c r="I1893"/>
      <c r="J1893"/>
      <c r="K1893"/>
      <c r="L1893"/>
      <c r="M1893"/>
      <c r="N1893"/>
      <c r="O1893"/>
    </row>
    <row r="1894" spans="1:15" s="6" customFormat="1" ht="15">
      <c r="A1894"/>
      <c r="B1894"/>
      <c r="C1894"/>
      <c r="D1894"/>
      <c r="E1894"/>
      <c r="F1894"/>
      <c r="G1894"/>
      <c r="H1894"/>
      <c r="I1894"/>
      <c r="J1894"/>
      <c r="K1894"/>
      <c r="L1894"/>
      <c r="M1894"/>
      <c r="N1894"/>
      <c r="O1894"/>
    </row>
    <row r="1895" spans="1:15" s="6" customFormat="1" ht="15">
      <c r="A1895"/>
      <c r="B1895"/>
      <c r="C1895"/>
      <c r="D1895"/>
      <c r="E1895"/>
      <c r="F1895"/>
      <c r="G1895"/>
      <c r="H1895"/>
      <c r="I1895"/>
      <c r="J1895"/>
      <c r="K1895"/>
      <c r="L1895"/>
      <c r="M1895"/>
      <c r="N1895"/>
      <c r="O1895"/>
    </row>
    <row r="1896" spans="1:15" s="6" customFormat="1" ht="15">
      <c r="A1896"/>
      <c r="B1896"/>
      <c r="C1896"/>
      <c r="D1896"/>
      <c r="E1896"/>
      <c r="F1896"/>
      <c r="G1896"/>
      <c r="H1896"/>
      <c r="I1896"/>
      <c r="J1896"/>
      <c r="K1896"/>
      <c r="L1896"/>
      <c r="M1896"/>
      <c r="N1896"/>
      <c r="O1896"/>
    </row>
    <row r="1897" spans="1:15" s="6" customFormat="1" ht="15">
      <c r="A1897"/>
      <c r="B1897"/>
      <c r="C1897"/>
      <c r="D1897"/>
      <c r="E1897"/>
      <c r="F1897"/>
      <c r="G1897"/>
      <c r="H1897"/>
      <c r="I1897"/>
      <c r="J1897"/>
      <c r="K1897"/>
      <c r="L1897"/>
      <c r="M1897"/>
      <c r="N1897"/>
      <c r="O1897"/>
    </row>
    <row r="1898" spans="1:15" s="6" customFormat="1" ht="15">
      <c r="A1898"/>
      <c r="B1898"/>
      <c r="C1898"/>
      <c r="D1898"/>
      <c r="E1898"/>
      <c r="F1898"/>
      <c r="G1898"/>
      <c r="H1898"/>
      <c r="I1898"/>
      <c r="J1898"/>
      <c r="K1898"/>
      <c r="L1898"/>
      <c r="M1898"/>
      <c r="N1898"/>
      <c r="O1898"/>
    </row>
    <row r="1899" spans="1:15" s="6" customFormat="1" ht="15">
      <c r="A1899"/>
      <c r="B1899"/>
      <c r="C1899"/>
      <c r="D1899"/>
      <c r="E1899"/>
      <c r="F1899"/>
      <c r="G1899"/>
      <c r="H1899"/>
      <c r="I1899"/>
      <c r="J1899"/>
      <c r="K1899"/>
      <c r="L1899"/>
      <c r="M1899"/>
      <c r="N1899"/>
      <c r="O1899"/>
    </row>
    <row r="1900" spans="1:15" s="6" customFormat="1" ht="15">
      <c r="A1900"/>
      <c r="B1900"/>
      <c r="C1900"/>
      <c r="D1900"/>
      <c r="E1900"/>
      <c r="F1900"/>
      <c r="G1900"/>
      <c r="H1900"/>
      <c r="I1900"/>
      <c r="J1900"/>
      <c r="K1900"/>
      <c r="L1900"/>
      <c r="M1900"/>
      <c r="N1900"/>
      <c r="O1900"/>
    </row>
    <row r="1901" spans="1:15" s="6" customFormat="1" ht="15">
      <c r="A1901"/>
      <c r="B1901"/>
      <c r="C1901"/>
      <c r="D1901"/>
      <c r="E1901"/>
      <c r="F1901"/>
      <c r="G1901"/>
      <c r="H1901"/>
      <c r="I1901"/>
      <c r="J1901"/>
      <c r="K1901"/>
      <c r="L1901"/>
      <c r="M1901"/>
      <c r="N1901"/>
      <c r="O1901"/>
    </row>
    <row r="1902" spans="1:15" s="6" customFormat="1" ht="15">
      <c r="A1902"/>
      <c r="B1902"/>
      <c r="C1902"/>
      <c r="D1902"/>
      <c r="E1902"/>
      <c r="F1902"/>
      <c r="G1902"/>
      <c r="H1902"/>
      <c r="I1902"/>
      <c r="J1902"/>
      <c r="K1902"/>
      <c r="L1902"/>
      <c r="M1902"/>
      <c r="N1902"/>
      <c r="O1902"/>
    </row>
    <row r="1903" spans="1:15" s="6" customFormat="1" ht="15">
      <c r="A1903"/>
      <c r="B1903"/>
      <c r="C1903"/>
      <c r="D1903"/>
      <c r="E1903"/>
      <c r="F1903"/>
      <c r="G1903"/>
      <c r="H1903"/>
      <c r="I1903"/>
      <c r="J1903"/>
      <c r="K1903"/>
      <c r="L1903"/>
      <c r="M1903"/>
      <c r="N1903"/>
      <c r="O1903"/>
    </row>
    <row r="1904" spans="1:15" s="6" customFormat="1" ht="15">
      <c r="A1904"/>
      <c r="B1904"/>
      <c r="C1904"/>
      <c r="D1904"/>
      <c r="E1904"/>
      <c r="F1904"/>
      <c r="G1904"/>
      <c r="H1904"/>
      <c r="I1904"/>
      <c r="J1904"/>
      <c r="K1904"/>
      <c r="L1904"/>
      <c r="M1904"/>
      <c r="N1904"/>
      <c r="O1904"/>
    </row>
    <row r="1905" spans="1:15" s="6" customFormat="1" ht="15">
      <c r="A1905"/>
      <c r="B1905"/>
      <c r="C1905"/>
      <c r="D1905"/>
      <c r="E1905"/>
      <c r="F1905"/>
      <c r="G1905"/>
      <c r="H1905"/>
      <c r="I1905"/>
      <c r="J1905"/>
      <c r="K1905"/>
      <c r="L1905"/>
      <c r="M1905"/>
      <c r="N1905"/>
      <c r="O1905"/>
    </row>
    <row r="1906" spans="1:15" s="6" customFormat="1" ht="15">
      <c r="A1906"/>
      <c r="B1906"/>
      <c r="C1906"/>
      <c r="D1906"/>
      <c r="E1906"/>
      <c r="F1906"/>
      <c r="G1906"/>
      <c r="H1906"/>
      <c r="I1906"/>
      <c r="J1906"/>
      <c r="K1906"/>
      <c r="L1906"/>
      <c r="M1906"/>
      <c r="N1906"/>
      <c r="O1906"/>
    </row>
    <row r="1907" spans="1:15" s="6" customFormat="1" ht="15">
      <c r="A1907"/>
      <c r="B1907"/>
      <c r="C1907"/>
      <c r="D1907"/>
      <c r="E1907"/>
      <c r="F1907"/>
      <c r="G1907"/>
      <c r="H1907"/>
      <c r="I1907"/>
      <c r="J1907"/>
      <c r="K1907"/>
      <c r="L1907"/>
      <c r="M1907"/>
      <c r="N1907"/>
      <c r="O1907"/>
    </row>
    <row r="1908" spans="1:15" s="6" customFormat="1" ht="15">
      <c r="A1908"/>
      <c r="B1908"/>
      <c r="C1908"/>
      <c r="D1908"/>
      <c r="E1908"/>
      <c r="F1908"/>
      <c r="G1908"/>
      <c r="H1908"/>
      <c r="I1908"/>
      <c r="J1908"/>
      <c r="K1908"/>
      <c r="L1908"/>
      <c r="M1908"/>
      <c r="N1908"/>
      <c r="O1908"/>
    </row>
    <row r="1909" spans="1:15" s="6" customFormat="1" ht="15">
      <c r="A1909"/>
      <c r="B1909"/>
      <c r="C1909"/>
      <c r="D1909"/>
      <c r="E1909"/>
      <c r="F1909"/>
      <c r="G1909"/>
      <c r="H1909"/>
      <c r="I1909"/>
      <c r="J1909"/>
      <c r="K1909"/>
      <c r="L1909"/>
      <c r="M1909"/>
      <c r="N1909"/>
      <c r="O1909"/>
    </row>
    <row r="1910" spans="1:15" s="6" customFormat="1" ht="15">
      <c r="A1910"/>
      <c r="B1910"/>
      <c r="C1910"/>
      <c r="D1910"/>
      <c r="E1910"/>
      <c r="F1910"/>
      <c r="G1910"/>
      <c r="H1910"/>
      <c r="I1910"/>
      <c r="J1910"/>
      <c r="K1910"/>
      <c r="L1910"/>
      <c r="M1910"/>
      <c r="N1910"/>
      <c r="O1910"/>
    </row>
    <row r="1911" spans="1:15" s="6" customFormat="1" ht="15">
      <c r="A1911"/>
      <c r="B1911"/>
      <c r="C1911"/>
      <c r="D1911"/>
      <c r="E1911"/>
      <c r="F1911"/>
      <c r="G1911"/>
      <c r="H1911"/>
      <c r="I1911"/>
      <c r="J1911"/>
      <c r="K1911"/>
      <c r="L1911"/>
      <c r="M1911"/>
      <c r="N1911"/>
      <c r="O1911"/>
    </row>
    <row r="1912" spans="1:15" s="6" customFormat="1" ht="15">
      <c r="A1912"/>
      <c r="B1912"/>
      <c r="C1912"/>
      <c r="D1912"/>
      <c r="E1912"/>
      <c r="F1912"/>
      <c r="G1912"/>
      <c r="H1912"/>
      <c r="I1912"/>
      <c r="J1912"/>
      <c r="K1912"/>
      <c r="L1912"/>
      <c r="M1912"/>
      <c r="N1912"/>
      <c r="O1912"/>
    </row>
    <row r="1913" spans="1:15" s="6" customFormat="1" ht="15">
      <c r="A1913"/>
      <c r="B1913"/>
      <c r="C1913"/>
      <c r="D1913"/>
      <c r="E1913"/>
      <c r="F1913"/>
      <c r="G1913"/>
      <c r="H1913"/>
      <c r="I1913"/>
      <c r="J1913"/>
      <c r="K1913"/>
      <c r="L1913"/>
      <c r="M1913"/>
      <c r="N1913"/>
      <c r="O1913"/>
    </row>
    <row r="1914" spans="1:15" s="6" customFormat="1" ht="15">
      <c r="A1914"/>
      <c r="B1914"/>
      <c r="C1914"/>
      <c r="D1914"/>
      <c r="E1914"/>
      <c r="F1914"/>
      <c r="G1914"/>
      <c r="H1914"/>
      <c r="I1914"/>
      <c r="J1914"/>
      <c r="K1914"/>
      <c r="L1914"/>
      <c r="M1914"/>
      <c r="N1914"/>
      <c r="O1914"/>
    </row>
    <row r="1915" spans="1:15" s="6" customFormat="1" ht="15">
      <c r="A1915"/>
      <c r="B1915"/>
      <c r="C1915"/>
      <c r="D1915"/>
      <c r="E1915"/>
      <c r="F1915"/>
      <c r="G1915"/>
      <c r="H1915"/>
      <c r="I1915"/>
      <c r="J1915"/>
      <c r="K1915"/>
      <c r="L1915"/>
      <c r="M1915"/>
      <c r="N1915"/>
      <c r="O1915"/>
    </row>
    <row r="1916" spans="1:15" s="6" customFormat="1" ht="15">
      <c r="A1916"/>
      <c r="B1916"/>
      <c r="C1916"/>
      <c r="D1916"/>
      <c r="E1916"/>
      <c r="F1916"/>
      <c r="G1916"/>
      <c r="H1916"/>
      <c r="I1916"/>
      <c r="J1916"/>
      <c r="K1916"/>
      <c r="L1916"/>
      <c r="M1916"/>
      <c r="N1916"/>
      <c r="O1916"/>
    </row>
    <row r="1917" spans="1:15" s="6" customFormat="1" ht="15">
      <c r="A1917"/>
      <c r="B1917"/>
      <c r="C1917"/>
      <c r="D1917"/>
      <c r="E1917"/>
      <c r="F1917"/>
      <c r="G1917"/>
      <c r="H1917"/>
      <c r="I1917"/>
      <c r="J1917"/>
      <c r="K1917"/>
      <c r="L1917"/>
      <c r="M1917"/>
      <c r="N1917"/>
      <c r="O1917"/>
    </row>
    <row r="1918" spans="1:15" s="6" customFormat="1" ht="15">
      <c r="A1918"/>
      <c r="B1918"/>
      <c r="C1918"/>
      <c r="D1918"/>
      <c r="E1918"/>
      <c r="F1918"/>
      <c r="G1918"/>
      <c r="H1918"/>
      <c r="I1918"/>
      <c r="J1918"/>
      <c r="K1918"/>
      <c r="L1918"/>
      <c r="M1918"/>
      <c r="N1918"/>
      <c r="O1918"/>
    </row>
    <row r="1919" spans="1:15" s="6" customFormat="1" ht="15">
      <c r="A1919"/>
      <c r="B1919"/>
      <c r="C1919"/>
      <c r="D1919"/>
      <c r="E1919"/>
      <c r="F1919"/>
      <c r="G1919"/>
      <c r="H1919"/>
      <c r="I1919"/>
      <c r="J1919"/>
      <c r="K1919"/>
      <c r="L1919"/>
      <c r="M1919"/>
      <c r="N1919"/>
      <c r="O1919"/>
    </row>
    <row r="1920" spans="1:15" s="6" customFormat="1" ht="15">
      <c r="A1920"/>
      <c r="B1920"/>
      <c r="C1920"/>
      <c r="D1920"/>
      <c r="E1920"/>
      <c r="F1920"/>
      <c r="G1920"/>
      <c r="H1920"/>
      <c r="I1920"/>
      <c r="J1920"/>
      <c r="K1920"/>
      <c r="L1920"/>
      <c r="M1920"/>
      <c r="N1920"/>
      <c r="O1920"/>
    </row>
    <row r="1921" spans="1:15" s="6" customFormat="1" ht="15">
      <c r="A1921"/>
      <c r="B1921"/>
      <c r="C1921"/>
      <c r="D1921"/>
      <c r="E1921"/>
      <c r="F1921"/>
      <c r="G1921"/>
      <c r="H1921"/>
      <c r="I1921"/>
      <c r="J1921"/>
      <c r="K1921"/>
      <c r="L1921"/>
      <c r="M1921"/>
      <c r="N1921"/>
      <c r="O1921"/>
    </row>
    <row r="1922" spans="1:15" s="6" customFormat="1" ht="15">
      <c r="A1922"/>
      <c r="B1922"/>
      <c r="C1922"/>
      <c r="D1922"/>
      <c r="E1922"/>
      <c r="F1922"/>
      <c r="G1922"/>
      <c r="H1922"/>
      <c r="I1922"/>
      <c r="J1922"/>
      <c r="K1922"/>
      <c r="L1922"/>
      <c r="M1922"/>
      <c r="N1922"/>
      <c r="O1922"/>
    </row>
    <row r="1923" spans="1:15" s="6" customFormat="1" ht="15">
      <c r="A1923"/>
      <c r="B1923"/>
      <c r="C1923"/>
      <c r="D1923"/>
      <c r="E1923"/>
      <c r="F1923"/>
      <c r="G1923"/>
      <c r="H1923"/>
      <c r="I1923"/>
      <c r="J1923"/>
      <c r="K1923"/>
      <c r="L1923"/>
      <c r="M1923"/>
      <c r="N1923"/>
      <c r="O1923"/>
    </row>
    <row r="1924" spans="1:15" s="6" customFormat="1" ht="15">
      <c r="A1924"/>
      <c r="B1924"/>
      <c r="C1924"/>
      <c r="D1924"/>
      <c r="E1924"/>
      <c r="F1924"/>
      <c r="G1924"/>
      <c r="H1924"/>
      <c r="I1924"/>
      <c r="J1924"/>
      <c r="K1924"/>
      <c r="L1924"/>
      <c r="M1924"/>
      <c r="N1924"/>
      <c r="O1924"/>
    </row>
    <row r="1925" spans="1:15" s="6" customFormat="1" ht="15">
      <c r="A1925"/>
      <c r="B1925"/>
      <c r="C1925"/>
      <c r="D1925"/>
      <c r="E1925"/>
      <c r="F1925"/>
      <c r="G1925"/>
      <c r="H1925"/>
      <c r="I1925"/>
      <c r="J1925"/>
      <c r="K1925"/>
      <c r="L1925"/>
      <c r="M1925"/>
      <c r="N1925"/>
      <c r="O1925"/>
    </row>
    <row r="1926" spans="1:15" s="6" customFormat="1" ht="15">
      <c r="A1926"/>
      <c r="B1926"/>
      <c r="C1926"/>
      <c r="D1926"/>
      <c r="E1926"/>
      <c r="F1926"/>
      <c r="G1926"/>
      <c r="H1926"/>
      <c r="I1926"/>
      <c r="J1926"/>
      <c r="K1926"/>
      <c r="L1926"/>
      <c r="M1926"/>
      <c r="N1926"/>
      <c r="O1926"/>
    </row>
    <row r="1927" spans="1:15" s="6" customFormat="1" ht="15">
      <c r="A1927"/>
      <c r="B1927"/>
      <c r="C1927"/>
      <c r="D1927"/>
      <c r="E1927"/>
      <c r="F1927"/>
      <c r="G1927"/>
      <c r="H1927"/>
      <c r="I1927"/>
      <c r="J1927"/>
      <c r="K1927"/>
      <c r="L1927"/>
      <c r="M1927"/>
      <c r="N1927"/>
      <c r="O1927"/>
    </row>
    <row r="1928" spans="1:15" s="6" customFormat="1" ht="15">
      <c r="A1928"/>
      <c r="B1928"/>
      <c r="C1928"/>
      <c r="D1928"/>
      <c r="E1928"/>
      <c r="F1928"/>
      <c r="G1928"/>
      <c r="H1928"/>
      <c r="I1928"/>
      <c r="J1928"/>
      <c r="K1928"/>
      <c r="L1928"/>
      <c r="M1928"/>
      <c r="N1928"/>
      <c r="O1928"/>
    </row>
    <row r="1929" spans="1:15" s="6" customFormat="1" ht="15">
      <c r="A1929"/>
      <c r="B1929"/>
      <c r="C1929"/>
      <c r="D1929"/>
      <c r="E1929"/>
      <c r="F1929"/>
      <c r="G1929"/>
      <c r="H1929"/>
      <c r="I1929"/>
      <c r="J1929"/>
      <c r="K1929"/>
      <c r="L1929"/>
      <c r="M1929"/>
      <c r="N1929"/>
      <c r="O1929"/>
    </row>
    <row r="1930" spans="1:15" s="6" customFormat="1" ht="15">
      <c r="A1930"/>
      <c r="B1930"/>
      <c r="C1930"/>
      <c r="D1930"/>
      <c r="E1930"/>
      <c r="F1930"/>
      <c r="G1930"/>
      <c r="H1930"/>
      <c r="I1930"/>
      <c r="J1930"/>
      <c r="K1930"/>
      <c r="L1930"/>
      <c r="M1930"/>
      <c r="N1930"/>
      <c r="O1930"/>
    </row>
    <row r="1931" spans="1:15" s="6" customFormat="1" ht="15">
      <c r="A1931"/>
      <c r="B1931"/>
      <c r="C1931"/>
      <c r="D1931"/>
      <c r="E1931"/>
      <c r="F1931"/>
      <c r="G1931"/>
      <c r="H1931"/>
      <c r="I1931"/>
      <c r="J1931"/>
      <c r="K1931"/>
      <c r="L1931"/>
      <c r="M1931"/>
      <c r="N1931"/>
      <c r="O1931"/>
    </row>
    <row r="1932" spans="1:15" s="6" customFormat="1" ht="15">
      <c r="A1932"/>
      <c r="B1932"/>
      <c r="C1932"/>
      <c r="D1932"/>
      <c r="E1932"/>
      <c r="F1932"/>
      <c r="G1932"/>
      <c r="H1932"/>
      <c r="I1932"/>
      <c r="J1932"/>
      <c r="K1932"/>
      <c r="L1932"/>
      <c r="M1932"/>
      <c r="N1932"/>
      <c r="O1932"/>
    </row>
    <row r="1933" spans="1:15" s="6" customFormat="1" ht="15">
      <c r="A1933"/>
      <c r="B1933"/>
      <c r="C1933"/>
      <c r="D1933"/>
      <c r="E1933"/>
      <c r="F1933"/>
      <c r="G1933"/>
      <c r="H1933"/>
      <c r="I1933"/>
      <c r="J1933"/>
      <c r="K1933"/>
      <c r="L1933"/>
      <c r="M1933"/>
      <c r="N1933"/>
      <c r="O1933"/>
    </row>
    <row r="1934" spans="1:15" s="6" customFormat="1" ht="15">
      <c r="A1934"/>
      <c r="B1934"/>
      <c r="C1934"/>
      <c r="D1934"/>
      <c r="E1934"/>
      <c r="F1934"/>
      <c r="G1934"/>
      <c r="H1934"/>
      <c r="I1934"/>
      <c r="J1934"/>
      <c r="K1934"/>
      <c r="L1934"/>
      <c r="M1934"/>
      <c r="N1934"/>
      <c r="O1934"/>
    </row>
    <row r="1935" spans="1:15" s="6" customFormat="1" ht="15">
      <c r="A1935"/>
      <c r="B1935"/>
      <c r="C1935"/>
      <c r="D1935"/>
      <c r="E1935"/>
      <c r="F1935"/>
      <c r="G1935"/>
      <c r="H1935"/>
      <c r="I1935"/>
      <c r="J1935"/>
      <c r="K1935"/>
      <c r="L1935"/>
      <c r="M1935"/>
      <c r="N1935"/>
      <c r="O1935"/>
    </row>
    <row r="1936" spans="1:15" s="6" customFormat="1" ht="15">
      <c r="A1936"/>
      <c r="B1936"/>
      <c r="C1936"/>
      <c r="D1936"/>
      <c r="E1936"/>
      <c r="F1936"/>
      <c r="G1936"/>
      <c r="H1936"/>
      <c r="I1936"/>
      <c r="J1936"/>
      <c r="K1936"/>
      <c r="L1936"/>
      <c r="M1936"/>
      <c r="N1936"/>
      <c r="O1936"/>
    </row>
    <row r="1937" spans="1:15" s="6" customFormat="1" ht="15">
      <c r="A1937"/>
      <c r="B1937"/>
      <c r="C1937"/>
      <c r="D1937"/>
      <c r="E1937"/>
      <c r="F1937"/>
      <c r="G1937"/>
      <c r="H1937"/>
      <c r="I1937"/>
      <c r="J1937"/>
      <c r="K1937"/>
      <c r="L1937"/>
      <c r="M1937"/>
      <c r="N1937"/>
      <c r="O1937"/>
    </row>
    <row r="1938" spans="1:15" s="6" customFormat="1" ht="15">
      <c r="A1938"/>
      <c r="B1938"/>
      <c r="C1938"/>
      <c r="D1938"/>
      <c r="E1938"/>
      <c r="F1938"/>
      <c r="G1938"/>
      <c r="H1938"/>
      <c r="I1938"/>
      <c r="J1938"/>
      <c r="K1938"/>
      <c r="L1938"/>
      <c r="M1938"/>
      <c r="N1938"/>
      <c r="O1938"/>
    </row>
    <row r="1939" spans="1:15" s="6" customFormat="1" ht="15">
      <c r="A1939"/>
      <c r="B1939"/>
      <c r="C1939"/>
      <c r="D1939"/>
      <c r="E1939"/>
      <c r="F1939"/>
      <c r="G1939"/>
      <c r="H1939"/>
      <c r="I1939"/>
      <c r="J1939"/>
      <c r="K1939"/>
      <c r="L1939"/>
      <c r="M1939"/>
      <c r="N1939"/>
      <c r="O1939"/>
    </row>
    <row r="1940" spans="1:15" s="6" customFormat="1" ht="15">
      <c r="A1940"/>
      <c r="B1940"/>
      <c r="C1940"/>
      <c r="D1940"/>
      <c r="E1940"/>
      <c r="F1940"/>
      <c r="G1940"/>
      <c r="H1940"/>
      <c r="I1940"/>
      <c r="J1940"/>
      <c r="K1940"/>
      <c r="L1940"/>
      <c r="M1940"/>
      <c r="N1940"/>
      <c r="O1940"/>
    </row>
    <row r="1941" spans="1:15" s="6" customFormat="1" ht="15">
      <c r="A1941"/>
      <c r="B1941"/>
      <c r="C1941"/>
      <c r="D1941"/>
      <c r="E1941"/>
      <c r="F1941"/>
      <c r="G1941"/>
      <c r="H1941"/>
      <c r="I1941"/>
      <c r="J1941"/>
      <c r="K1941"/>
      <c r="L1941"/>
      <c r="M1941"/>
      <c r="N1941"/>
      <c r="O1941"/>
    </row>
    <row r="1942" spans="1:15" s="6" customFormat="1" ht="15">
      <c r="A1942"/>
      <c r="B1942"/>
      <c r="C1942"/>
      <c r="D1942"/>
      <c r="E1942"/>
      <c r="F1942"/>
      <c r="G1942"/>
      <c r="H1942"/>
      <c r="I1942"/>
      <c r="J1942"/>
      <c r="K1942"/>
      <c r="L1942"/>
      <c r="M1942"/>
      <c r="N1942"/>
      <c r="O1942"/>
    </row>
    <row r="1943" spans="1:15" s="6" customFormat="1" ht="15">
      <c r="A1943"/>
      <c r="B1943"/>
      <c r="C1943"/>
      <c r="D1943"/>
      <c r="E1943"/>
      <c r="F1943"/>
      <c r="G1943"/>
      <c r="H1943"/>
      <c r="I1943"/>
      <c r="J1943"/>
      <c r="K1943"/>
      <c r="L1943"/>
      <c r="M1943"/>
      <c r="N1943"/>
      <c r="O1943"/>
    </row>
    <row r="1944" spans="1:15" s="6" customFormat="1" ht="15">
      <c r="A1944"/>
      <c r="B1944"/>
      <c r="C1944"/>
      <c r="D1944"/>
      <c r="E1944"/>
      <c r="F1944"/>
      <c r="G1944"/>
      <c r="H1944"/>
      <c r="I1944"/>
      <c r="J1944"/>
      <c r="K1944"/>
      <c r="L1944"/>
      <c r="M1944"/>
      <c r="N1944"/>
      <c r="O1944"/>
    </row>
    <row r="1945" spans="1:15" s="6" customFormat="1" ht="15">
      <c r="A1945"/>
      <c r="B1945"/>
      <c r="C1945"/>
      <c r="D1945"/>
      <c r="E1945"/>
      <c r="F1945"/>
      <c r="G1945"/>
      <c r="H1945"/>
      <c r="I1945"/>
      <c r="J1945"/>
      <c r="K1945"/>
      <c r="L1945"/>
      <c r="M1945"/>
      <c r="N1945"/>
      <c r="O1945"/>
    </row>
    <row r="1946" spans="1:15" s="6" customFormat="1" ht="15">
      <c r="A1946"/>
      <c r="B1946"/>
      <c r="C1946"/>
      <c r="D1946"/>
      <c r="E1946"/>
      <c r="F1946"/>
      <c r="G1946"/>
      <c r="H1946"/>
      <c r="I1946"/>
      <c r="J1946"/>
      <c r="K1946"/>
      <c r="L1946"/>
      <c r="M1946"/>
      <c r="N1946"/>
      <c r="O1946"/>
    </row>
    <row r="1947" spans="1:15" s="6" customFormat="1" ht="15">
      <c r="A1947"/>
      <c r="B1947"/>
      <c r="C1947"/>
      <c r="D1947"/>
      <c r="E1947"/>
      <c r="F1947"/>
      <c r="G1947"/>
      <c r="H1947"/>
      <c r="I1947"/>
      <c r="J1947"/>
      <c r="K1947"/>
      <c r="L1947"/>
      <c r="M1947"/>
      <c r="N1947"/>
      <c r="O1947"/>
    </row>
    <row r="1948" spans="1:15" s="6" customFormat="1" ht="15">
      <c r="A1948"/>
      <c r="B1948"/>
      <c r="C1948"/>
      <c r="D1948"/>
      <c r="E1948"/>
      <c r="F1948"/>
      <c r="G1948"/>
      <c r="H1948"/>
      <c r="I1948"/>
      <c r="J1948"/>
      <c r="K1948"/>
      <c r="L1948"/>
      <c r="M1948"/>
      <c r="N1948"/>
      <c r="O1948"/>
    </row>
    <row r="1949" spans="1:15" s="6" customFormat="1" ht="15">
      <c r="A1949"/>
      <c r="B1949"/>
      <c r="C1949"/>
      <c r="D1949"/>
      <c r="E1949"/>
      <c r="F1949"/>
      <c r="G1949"/>
      <c r="H1949"/>
      <c r="I1949"/>
      <c r="J1949"/>
      <c r="K1949"/>
      <c r="L1949"/>
      <c r="M1949"/>
      <c r="N1949"/>
      <c r="O1949"/>
    </row>
    <row r="1950" spans="1:15" s="6" customFormat="1" ht="15">
      <c r="A1950"/>
      <c r="B1950"/>
      <c r="C1950"/>
      <c r="D1950"/>
      <c r="E1950"/>
      <c r="F1950"/>
      <c r="G1950"/>
      <c r="H1950"/>
      <c r="I1950"/>
      <c r="J1950"/>
      <c r="K1950"/>
      <c r="L1950"/>
      <c r="M1950"/>
      <c r="N1950"/>
      <c r="O1950"/>
    </row>
    <row r="1951" spans="1:15" s="6" customFormat="1" ht="15">
      <c r="A1951"/>
      <c r="B1951"/>
      <c r="C1951"/>
      <c r="D1951"/>
      <c r="E1951"/>
      <c r="F1951"/>
      <c r="G1951"/>
      <c r="H1951"/>
      <c r="I1951"/>
      <c r="J1951"/>
      <c r="K1951"/>
      <c r="L1951"/>
      <c r="M1951"/>
      <c r="N1951"/>
      <c r="O1951"/>
    </row>
    <row r="1952" spans="1:15" s="6" customFormat="1" ht="15">
      <c r="A1952"/>
      <c r="B1952"/>
      <c r="C1952"/>
      <c r="D1952"/>
      <c r="E1952"/>
      <c r="F1952"/>
      <c r="G1952"/>
      <c r="H1952"/>
      <c r="I1952"/>
      <c r="J1952"/>
      <c r="K1952"/>
      <c r="L1952"/>
      <c r="M1952"/>
      <c r="N1952"/>
      <c r="O1952"/>
    </row>
    <row r="1953" spans="1:15" s="6" customFormat="1" ht="15">
      <c r="A1953"/>
      <c r="B1953"/>
      <c r="C1953"/>
      <c r="D1953"/>
      <c r="E1953"/>
      <c r="F1953"/>
      <c r="G1953"/>
      <c r="H1953"/>
      <c r="I1953"/>
      <c r="J1953"/>
      <c r="K1953"/>
      <c r="L1953"/>
      <c r="M1953"/>
      <c r="N1953"/>
      <c r="O1953"/>
    </row>
    <row r="1954" spans="1:15" s="6" customFormat="1" ht="15">
      <c r="A1954"/>
      <c r="B1954"/>
      <c r="C1954"/>
      <c r="D1954"/>
      <c r="E1954"/>
      <c r="F1954"/>
      <c r="G1954"/>
      <c r="H1954"/>
      <c r="I1954"/>
      <c r="J1954"/>
      <c r="K1954"/>
      <c r="L1954"/>
      <c r="M1954"/>
      <c r="N1954"/>
      <c r="O1954"/>
    </row>
    <row r="1955" spans="1:15" s="6" customFormat="1" ht="15">
      <c r="A1955"/>
      <c r="B1955"/>
      <c r="C1955"/>
      <c r="D1955"/>
      <c r="E1955"/>
      <c r="F1955"/>
      <c r="G1955"/>
      <c r="H1955"/>
      <c r="I1955"/>
      <c r="J1955"/>
      <c r="K1955"/>
      <c r="L1955"/>
      <c r="M1955"/>
      <c r="N1955"/>
      <c r="O1955"/>
    </row>
    <row r="1956" spans="1:15" s="6" customFormat="1" ht="15">
      <c r="A1956"/>
      <c r="B1956"/>
      <c r="C1956"/>
      <c r="D1956"/>
      <c r="E1956"/>
      <c r="F1956"/>
      <c r="G1956"/>
      <c r="H1956"/>
      <c r="I1956"/>
      <c r="J1956"/>
      <c r="K1956"/>
      <c r="L1956"/>
      <c r="M1956"/>
      <c r="N1956"/>
      <c r="O1956"/>
    </row>
    <row r="1957" spans="1:15" s="6" customFormat="1" ht="15">
      <c r="A1957"/>
      <c r="B1957"/>
      <c r="C1957"/>
      <c r="D1957"/>
      <c r="E1957"/>
      <c r="F1957"/>
      <c r="G1957"/>
      <c r="H1957"/>
      <c r="I1957"/>
      <c r="J1957"/>
      <c r="K1957"/>
      <c r="L1957"/>
      <c r="M1957"/>
      <c r="N1957"/>
      <c r="O1957"/>
    </row>
    <row r="1958" spans="1:15" s="6" customFormat="1" ht="15">
      <c r="A1958"/>
      <c r="B1958"/>
      <c r="C1958"/>
      <c r="D1958"/>
      <c r="E1958"/>
      <c r="F1958"/>
      <c r="G1958"/>
      <c r="H1958"/>
      <c r="I1958"/>
      <c r="J1958"/>
      <c r="K1958"/>
      <c r="L1958"/>
      <c r="M1958"/>
      <c r="N1958"/>
      <c r="O1958"/>
    </row>
    <row r="1959" spans="1:15" s="6" customFormat="1" ht="15">
      <c r="A1959"/>
      <c r="B1959"/>
      <c r="C1959"/>
      <c r="D1959"/>
      <c r="E1959"/>
      <c r="F1959"/>
      <c r="G1959"/>
      <c r="H1959"/>
      <c r="I1959"/>
      <c r="J1959"/>
      <c r="K1959"/>
      <c r="L1959"/>
      <c r="M1959"/>
      <c r="N1959"/>
      <c r="O1959"/>
    </row>
    <row r="1960" spans="1:15" s="6" customFormat="1" ht="15">
      <c r="A1960"/>
      <c r="B1960"/>
      <c r="C1960"/>
      <c r="D1960"/>
      <c r="E1960"/>
      <c r="F1960"/>
      <c r="G1960"/>
      <c r="H1960"/>
      <c r="I1960"/>
      <c r="J1960"/>
      <c r="K1960"/>
      <c r="L1960"/>
      <c r="M1960"/>
      <c r="N1960"/>
      <c r="O1960"/>
    </row>
    <row r="1961" spans="1:15" s="6" customFormat="1" ht="15">
      <c r="A1961"/>
      <c r="B1961"/>
      <c r="C1961"/>
      <c r="D1961"/>
      <c r="E1961"/>
      <c r="F1961"/>
      <c r="G1961"/>
      <c r="H1961"/>
      <c r="I1961"/>
      <c r="J1961"/>
      <c r="K1961"/>
      <c r="L1961"/>
      <c r="M1961"/>
      <c r="N1961"/>
      <c r="O1961"/>
    </row>
    <row r="1962" spans="1:15" s="6" customFormat="1" ht="15">
      <c r="A1962"/>
      <c r="B1962"/>
      <c r="C1962"/>
      <c r="D1962"/>
      <c r="E1962"/>
      <c r="F1962"/>
      <c r="G1962"/>
      <c r="H1962"/>
      <c r="I1962"/>
      <c r="J1962"/>
      <c r="K1962"/>
      <c r="L1962"/>
      <c r="M1962"/>
      <c r="N1962"/>
      <c r="O1962"/>
    </row>
    <row r="1963" spans="1:15" s="6" customFormat="1" ht="15">
      <c r="A1963"/>
      <c r="B1963"/>
      <c r="C1963"/>
      <c r="D1963"/>
      <c r="E1963"/>
      <c r="F1963"/>
      <c r="G1963"/>
      <c r="H1963"/>
      <c r="I1963"/>
      <c r="J1963"/>
      <c r="K1963"/>
      <c r="L1963"/>
      <c r="M1963"/>
      <c r="N1963"/>
      <c r="O1963"/>
    </row>
    <row r="1964" spans="1:15" s="6" customFormat="1" ht="15">
      <c r="A1964"/>
      <c r="B1964"/>
      <c r="C1964"/>
      <c r="D1964"/>
      <c r="E1964"/>
      <c r="F1964"/>
      <c r="G1964"/>
      <c r="H1964"/>
      <c r="I1964"/>
      <c r="J1964"/>
      <c r="K1964"/>
      <c r="L1964"/>
      <c r="M1964"/>
      <c r="N1964"/>
      <c r="O1964"/>
    </row>
    <row r="1965" spans="1:15" s="6" customFormat="1" ht="15">
      <c r="A1965"/>
      <c r="B1965"/>
      <c r="C1965"/>
      <c r="D1965"/>
      <c r="E1965"/>
      <c r="F1965"/>
      <c r="G1965"/>
      <c r="H1965"/>
      <c r="I1965"/>
      <c r="J1965"/>
      <c r="K1965"/>
      <c r="L1965"/>
      <c r="M1965"/>
      <c r="N1965"/>
      <c r="O1965"/>
    </row>
    <row r="1966" spans="1:15" s="6" customFormat="1" ht="15">
      <c r="A1966"/>
      <c r="B1966"/>
      <c r="C1966"/>
      <c r="D1966"/>
      <c r="E1966"/>
      <c r="F1966"/>
      <c r="G1966"/>
      <c r="H1966"/>
      <c r="I1966"/>
      <c r="J1966"/>
      <c r="K1966"/>
      <c r="L1966"/>
      <c r="M1966"/>
      <c r="N1966"/>
      <c r="O1966"/>
    </row>
    <row r="1967" spans="1:15" s="6" customFormat="1" ht="15">
      <c r="A1967"/>
      <c r="B1967"/>
      <c r="C1967"/>
      <c r="D1967"/>
      <c r="E1967"/>
      <c r="F1967"/>
      <c r="G1967"/>
      <c r="H1967"/>
      <c r="I1967"/>
      <c r="J1967"/>
      <c r="K1967"/>
      <c r="L1967"/>
      <c r="M1967"/>
      <c r="N1967"/>
      <c r="O1967"/>
    </row>
    <row r="1968" spans="1:15" s="6" customFormat="1" ht="15">
      <c r="A1968"/>
      <c r="B1968"/>
      <c r="C1968"/>
      <c r="D1968"/>
      <c r="E1968"/>
      <c r="F1968"/>
      <c r="G1968"/>
      <c r="H1968"/>
      <c r="I1968"/>
      <c r="J1968"/>
      <c r="K1968"/>
      <c r="L1968"/>
      <c r="M1968"/>
      <c r="N1968"/>
      <c r="O1968"/>
    </row>
    <row r="1969" spans="1:15" s="6" customFormat="1" ht="15">
      <c r="A1969"/>
      <c r="B1969"/>
      <c r="C1969"/>
      <c r="D1969"/>
      <c r="E1969"/>
      <c r="F1969"/>
      <c r="G1969"/>
      <c r="H1969"/>
      <c r="I1969"/>
      <c r="J1969"/>
      <c r="K1969"/>
      <c r="L1969"/>
      <c r="M1969"/>
      <c r="N1969"/>
      <c r="O1969"/>
    </row>
    <row r="1970" spans="1:15" s="6" customFormat="1" ht="15">
      <c r="A1970"/>
      <c r="B1970"/>
      <c r="C1970"/>
      <c r="D1970"/>
      <c r="E1970"/>
      <c r="F1970"/>
      <c r="G1970"/>
      <c r="H1970"/>
      <c r="I1970"/>
      <c r="J1970"/>
      <c r="K1970"/>
      <c r="L1970"/>
      <c r="M1970"/>
      <c r="N1970"/>
      <c r="O1970"/>
    </row>
    <row r="1971" spans="1:15" s="6" customFormat="1" ht="15">
      <c r="A1971"/>
      <c r="B1971"/>
      <c r="C1971"/>
      <c r="D1971"/>
      <c r="E1971"/>
      <c r="F1971"/>
      <c r="G1971"/>
      <c r="H1971"/>
      <c r="I1971"/>
      <c r="J1971"/>
      <c r="K1971"/>
      <c r="L1971"/>
      <c r="M1971"/>
      <c r="N1971"/>
      <c r="O1971"/>
    </row>
    <row r="1972" spans="1:15" s="6" customFormat="1" ht="15">
      <c r="A1972"/>
      <c r="B1972"/>
      <c r="C1972"/>
      <c r="D1972"/>
      <c r="E1972"/>
      <c r="F1972"/>
      <c r="G1972"/>
      <c r="H1972"/>
      <c r="I1972"/>
      <c r="J1972"/>
      <c r="K1972"/>
      <c r="L1972"/>
      <c r="M1972"/>
      <c r="N1972"/>
      <c r="O1972"/>
    </row>
    <row r="1973" spans="1:15" s="6" customFormat="1" ht="15">
      <c r="A1973"/>
      <c r="B1973"/>
      <c r="C1973"/>
      <c r="D1973"/>
      <c r="E1973"/>
      <c r="F1973"/>
      <c r="G1973"/>
      <c r="H1973"/>
      <c r="I1973"/>
      <c r="J1973"/>
      <c r="K1973"/>
      <c r="L1973"/>
      <c r="M1973"/>
      <c r="N1973"/>
      <c r="O1973"/>
    </row>
    <row r="1974" spans="1:15" s="6" customFormat="1" ht="15">
      <c r="A1974"/>
      <c r="B1974"/>
      <c r="C1974"/>
      <c r="D1974"/>
      <c r="E1974"/>
      <c r="F1974"/>
      <c r="G1974"/>
      <c r="H1974"/>
      <c r="I1974"/>
      <c r="J1974"/>
      <c r="K1974"/>
      <c r="L1974"/>
      <c r="M1974"/>
      <c r="N1974"/>
      <c r="O1974"/>
    </row>
    <row r="1975" spans="1:15" s="6" customFormat="1" ht="15">
      <c r="A1975"/>
      <c r="B1975"/>
      <c r="C1975"/>
      <c r="D1975"/>
      <c r="E1975"/>
      <c r="F1975"/>
      <c r="G1975"/>
      <c r="H1975"/>
      <c r="I1975"/>
      <c r="J1975"/>
      <c r="K1975"/>
      <c r="L1975"/>
      <c r="M1975"/>
      <c r="N1975"/>
      <c r="O1975"/>
    </row>
    <row r="1976" spans="1:15" s="6" customFormat="1" ht="15">
      <c r="A1976"/>
      <c r="B1976"/>
      <c r="C1976"/>
      <c r="D1976"/>
      <c r="E1976"/>
      <c r="F1976"/>
      <c r="G1976"/>
      <c r="H1976"/>
      <c r="I1976"/>
      <c r="J1976"/>
      <c r="K1976"/>
      <c r="L1976"/>
      <c r="M1976"/>
      <c r="N1976"/>
      <c r="O1976"/>
    </row>
    <row r="1977" spans="1:15" s="6" customFormat="1" ht="15">
      <c r="A1977"/>
      <c r="B1977"/>
      <c r="C1977"/>
      <c r="D1977"/>
      <c r="E1977"/>
      <c r="F1977"/>
      <c r="G1977"/>
      <c r="H1977"/>
      <c r="I1977"/>
      <c r="J1977"/>
      <c r="K1977"/>
      <c r="L1977"/>
      <c r="M1977"/>
      <c r="N1977"/>
      <c r="O1977"/>
    </row>
    <row r="1978" spans="1:15" s="6" customFormat="1" ht="15">
      <c r="A1978"/>
      <c r="B1978"/>
      <c r="C1978"/>
      <c r="D1978"/>
      <c r="E1978"/>
      <c r="F1978"/>
      <c r="G1978"/>
      <c r="H1978"/>
      <c r="I1978"/>
      <c r="J1978"/>
      <c r="K1978"/>
      <c r="L1978"/>
      <c r="M1978"/>
      <c r="N1978"/>
      <c r="O1978"/>
    </row>
    <row r="1979" spans="1:15" s="6" customFormat="1" ht="15">
      <c r="A1979"/>
      <c r="B1979"/>
      <c r="C1979"/>
      <c r="D1979"/>
      <c r="E1979"/>
      <c r="F1979"/>
      <c r="G1979"/>
      <c r="H1979"/>
      <c r="I1979"/>
      <c r="J1979"/>
      <c r="K1979"/>
      <c r="L1979"/>
      <c r="M1979"/>
      <c r="N1979"/>
      <c r="O1979"/>
    </row>
    <row r="1980" spans="1:15" s="6" customFormat="1" ht="15">
      <c r="A1980"/>
      <c r="B1980"/>
      <c r="C1980"/>
      <c r="D1980"/>
      <c r="E1980"/>
      <c r="F1980"/>
      <c r="G1980"/>
      <c r="H1980"/>
      <c r="I1980"/>
      <c r="J1980"/>
      <c r="K1980"/>
      <c r="L1980"/>
      <c r="M1980"/>
      <c r="N1980"/>
      <c r="O1980"/>
    </row>
    <row r="1981" spans="1:15" s="6" customFormat="1" ht="15">
      <c r="A1981"/>
      <c r="B1981"/>
      <c r="C1981"/>
      <c r="D1981"/>
      <c r="E1981"/>
      <c r="F1981"/>
      <c r="G1981"/>
      <c r="H1981"/>
      <c r="I1981"/>
      <c r="J1981"/>
      <c r="K1981"/>
      <c r="L1981"/>
      <c r="M1981"/>
      <c r="N1981"/>
      <c r="O1981"/>
    </row>
    <row r="1982" spans="1:15" s="6" customFormat="1" ht="15">
      <c r="A1982"/>
      <c r="B1982"/>
      <c r="C1982"/>
      <c r="D1982"/>
      <c r="E1982"/>
      <c r="F1982"/>
      <c r="G1982"/>
      <c r="H1982"/>
      <c r="I1982"/>
      <c r="J1982"/>
      <c r="K1982"/>
      <c r="L1982"/>
      <c r="M1982"/>
      <c r="N1982"/>
      <c r="O1982"/>
    </row>
    <row r="1983" spans="1:15" s="6" customFormat="1" ht="15">
      <c r="A1983"/>
      <c r="B1983"/>
      <c r="C1983"/>
      <c r="D1983"/>
      <c r="E1983"/>
      <c r="F1983"/>
      <c r="G1983"/>
      <c r="H1983"/>
      <c r="I1983"/>
      <c r="J1983"/>
      <c r="K1983"/>
      <c r="L1983"/>
      <c r="M1983"/>
      <c r="N1983"/>
      <c r="O1983"/>
    </row>
    <row r="1984" spans="1:15" s="6" customFormat="1" ht="15">
      <c r="A1984"/>
      <c r="B1984"/>
      <c r="C1984"/>
      <c r="D1984"/>
      <c r="E1984"/>
      <c r="F1984"/>
      <c r="G1984"/>
      <c r="H1984"/>
      <c r="I1984"/>
      <c r="J1984"/>
      <c r="K1984"/>
      <c r="L1984"/>
      <c r="M1984"/>
      <c r="N1984"/>
      <c r="O1984"/>
    </row>
    <row r="1985" spans="1:15" s="6" customFormat="1" ht="15">
      <c r="A1985"/>
      <c r="B1985"/>
      <c r="C1985"/>
      <c r="D1985"/>
      <c r="E1985"/>
      <c r="F1985"/>
      <c r="G1985"/>
      <c r="H1985"/>
      <c r="I1985"/>
      <c r="J1985"/>
      <c r="K1985"/>
      <c r="L1985"/>
      <c r="M1985"/>
      <c r="N1985"/>
      <c r="O1985"/>
    </row>
    <row r="1986" spans="1:15" s="6" customFormat="1" ht="15">
      <c r="A1986"/>
      <c r="B1986"/>
      <c r="C1986"/>
      <c r="D1986"/>
      <c r="E1986"/>
      <c r="F1986"/>
      <c r="G1986"/>
      <c r="H1986"/>
      <c r="I1986"/>
      <c r="J1986"/>
      <c r="K1986"/>
      <c r="L1986"/>
      <c r="M1986"/>
      <c r="N1986"/>
      <c r="O1986"/>
    </row>
    <row r="1987" spans="1:15" s="6" customFormat="1" ht="15">
      <c r="A1987"/>
      <c r="B1987"/>
      <c r="C1987"/>
      <c r="D1987"/>
      <c r="E1987"/>
      <c r="F1987"/>
      <c r="G1987"/>
      <c r="H1987"/>
      <c r="I1987"/>
      <c r="J1987"/>
      <c r="K1987"/>
      <c r="L1987"/>
      <c r="M1987"/>
      <c r="N1987"/>
      <c r="O1987"/>
    </row>
    <row r="1988" spans="1:15" s="6" customFormat="1" ht="15">
      <c r="A1988"/>
      <c r="B1988"/>
      <c r="C1988"/>
      <c r="D1988"/>
      <c r="E1988"/>
      <c r="F1988"/>
      <c r="G1988"/>
      <c r="H1988"/>
      <c r="I1988"/>
      <c r="J1988"/>
      <c r="K1988"/>
      <c r="L1988"/>
      <c r="M1988"/>
      <c r="N1988"/>
      <c r="O1988"/>
    </row>
    <row r="1989" spans="1:15" s="6" customFormat="1" ht="15">
      <c r="A1989"/>
      <c r="B1989"/>
      <c r="C1989"/>
      <c r="D1989"/>
      <c r="E1989"/>
      <c r="F1989"/>
      <c r="G1989"/>
      <c r="H1989"/>
      <c r="I1989"/>
      <c r="J1989"/>
      <c r="K1989"/>
      <c r="L1989"/>
      <c r="M1989"/>
      <c r="N1989"/>
      <c r="O1989"/>
    </row>
    <row r="1990" spans="1:15" s="6" customFormat="1" ht="15">
      <c r="A1990"/>
      <c r="B1990"/>
      <c r="C1990"/>
      <c r="D1990"/>
      <c r="E1990"/>
      <c r="F1990"/>
      <c r="G1990"/>
      <c r="H1990"/>
      <c r="I1990"/>
      <c r="J1990"/>
      <c r="K1990"/>
      <c r="L1990"/>
      <c r="M1990"/>
      <c r="N1990"/>
      <c r="O1990"/>
    </row>
    <row r="1991" spans="1:15" s="6" customFormat="1" ht="15">
      <c r="A1991"/>
      <c r="B1991"/>
      <c r="C1991"/>
      <c r="D1991"/>
      <c r="E1991"/>
      <c r="F1991"/>
      <c r="G1991"/>
      <c r="H1991"/>
      <c r="I1991"/>
      <c r="J1991"/>
      <c r="K1991"/>
      <c r="L1991"/>
      <c r="M1991"/>
      <c r="N1991"/>
      <c r="O1991"/>
    </row>
    <row r="1992" spans="1:15" s="6" customFormat="1" ht="15">
      <c r="A1992"/>
      <c r="B1992"/>
      <c r="C1992"/>
      <c r="D1992"/>
      <c r="E1992"/>
      <c r="F1992"/>
      <c r="G1992"/>
      <c r="H1992"/>
      <c r="I1992"/>
      <c r="J1992"/>
      <c r="K1992"/>
      <c r="L1992"/>
      <c r="M1992"/>
      <c r="N1992"/>
      <c r="O1992"/>
    </row>
    <row r="1993" spans="1:15" s="6" customFormat="1" ht="15">
      <c r="A1993"/>
      <c r="B1993"/>
      <c r="C1993"/>
      <c r="D1993"/>
      <c r="E1993"/>
      <c r="F1993"/>
      <c r="G1993"/>
      <c r="H1993"/>
      <c r="I1993"/>
      <c r="J1993"/>
      <c r="K1993"/>
      <c r="L1993"/>
      <c r="M1993"/>
      <c r="N1993"/>
      <c r="O1993"/>
    </row>
    <row r="1994" spans="1:15" s="6" customFormat="1" ht="15">
      <c r="A1994"/>
      <c r="B1994"/>
      <c r="C1994"/>
      <c r="D1994"/>
      <c r="E1994"/>
      <c r="F1994"/>
      <c r="G1994"/>
      <c r="H1994"/>
      <c r="I1994"/>
      <c r="J1994"/>
      <c r="K1994"/>
      <c r="L1994"/>
      <c r="M1994"/>
      <c r="N1994"/>
      <c r="O1994"/>
    </row>
    <row r="1995" spans="1:15" s="6" customFormat="1" ht="15">
      <c r="A1995"/>
      <c r="B1995"/>
      <c r="C1995"/>
      <c r="D1995"/>
      <c r="E1995"/>
      <c r="F1995"/>
      <c r="G1995"/>
      <c r="H1995"/>
      <c r="I1995"/>
      <c r="J1995"/>
      <c r="K1995"/>
      <c r="L1995"/>
      <c r="M1995"/>
      <c r="N1995"/>
      <c r="O1995"/>
    </row>
    <row r="1996" spans="1:15" s="6" customFormat="1" ht="15">
      <c r="A1996"/>
      <c r="B1996"/>
      <c r="C1996"/>
      <c r="D1996"/>
      <c r="E1996"/>
      <c r="F1996"/>
      <c r="G1996"/>
      <c r="H1996"/>
      <c r="I1996"/>
      <c r="J1996"/>
      <c r="K1996"/>
      <c r="L1996"/>
      <c r="M1996"/>
      <c r="N1996"/>
      <c r="O1996"/>
    </row>
    <row r="1997" spans="1:15" s="6" customFormat="1" ht="15">
      <c r="A1997"/>
      <c r="B1997"/>
      <c r="C1997"/>
      <c r="D1997"/>
      <c r="E1997"/>
      <c r="F1997"/>
      <c r="G1997"/>
      <c r="H1997"/>
      <c r="I1997"/>
      <c r="J1997"/>
      <c r="K1997"/>
      <c r="L1997"/>
      <c r="M1997"/>
      <c r="N1997"/>
      <c r="O1997"/>
    </row>
    <row r="1998" spans="1:15" s="6" customFormat="1" ht="15">
      <c r="A1998"/>
      <c r="B1998"/>
      <c r="C1998"/>
      <c r="D1998"/>
      <c r="E1998"/>
      <c r="F1998"/>
      <c r="G1998"/>
      <c r="H1998"/>
      <c r="I1998"/>
      <c r="J1998"/>
      <c r="K1998"/>
      <c r="L1998"/>
      <c r="M1998"/>
      <c r="N1998"/>
      <c r="O1998"/>
    </row>
    <row r="1999" spans="1:15" s="6" customFormat="1" ht="15">
      <c r="A1999"/>
      <c r="B1999"/>
      <c r="C1999"/>
      <c r="D1999"/>
      <c r="E1999"/>
      <c r="F1999"/>
      <c r="G1999"/>
      <c r="H1999"/>
      <c r="I1999"/>
      <c r="J1999"/>
      <c r="K1999"/>
      <c r="L1999"/>
      <c r="M1999"/>
      <c r="N1999"/>
      <c r="O1999"/>
    </row>
    <row r="2000" spans="1:15" s="6" customFormat="1" ht="15">
      <c r="A2000"/>
      <c r="B2000"/>
      <c r="C2000"/>
      <c r="D2000"/>
      <c r="E2000"/>
      <c r="F2000"/>
      <c r="G2000"/>
      <c r="H2000"/>
      <c r="I2000"/>
      <c r="J2000"/>
      <c r="K2000"/>
      <c r="L2000"/>
      <c r="M2000"/>
      <c r="N2000"/>
      <c r="O2000"/>
    </row>
    <row r="2001" spans="1:15" s="6" customFormat="1" ht="15">
      <c r="A2001"/>
      <c r="B2001"/>
      <c r="C2001"/>
      <c r="D2001"/>
      <c r="E2001"/>
      <c r="F2001"/>
      <c r="G2001"/>
      <c r="H2001"/>
      <c r="I2001"/>
      <c r="J2001"/>
      <c r="K2001"/>
      <c r="L2001"/>
      <c r="M2001"/>
      <c r="N2001"/>
      <c r="O2001"/>
    </row>
    <row r="2002" spans="1:15" s="6" customFormat="1" ht="15">
      <c r="A2002"/>
      <c r="B2002"/>
      <c r="C2002"/>
      <c r="D2002"/>
      <c r="E2002"/>
      <c r="F2002"/>
      <c r="G2002"/>
      <c r="H2002"/>
      <c r="I2002"/>
      <c r="J2002"/>
      <c r="K2002"/>
      <c r="L2002"/>
      <c r="M2002"/>
      <c r="N2002"/>
      <c r="O2002"/>
    </row>
    <row r="2003" spans="1:15" s="6" customFormat="1" ht="15">
      <c r="A2003"/>
      <c r="B2003"/>
      <c r="C2003"/>
      <c r="D2003"/>
      <c r="E2003"/>
      <c r="F2003"/>
      <c r="G2003"/>
      <c r="H2003"/>
      <c r="I2003"/>
      <c r="J2003"/>
      <c r="K2003"/>
      <c r="L2003"/>
      <c r="M2003"/>
      <c r="N2003"/>
      <c r="O2003"/>
    </row>
    <row r="2004" spans="1:15" s="6" customFormat="1" ht="15">
      <c r="A2004"/>
      <c r="B2004"/>
      <c r="C2004"/>
      <c r="D2004"/>
      <c r="E2004"/>
      <c r="F2004"/>
      <c r="G2004"/>
      <c r="H2004"/>
      <c r="I2004"/>
      <c r="J2004"/>
      <c r="K2004"/>
      <c r="L2004"/>
      <c r="M2004"/>
      <c r="N2004"/>
      <c r="O2004"/>
    </row>
    <row r="2005" spans="1:15" s="6" customFormat="1" ht="15">
      <c r="A2005"/>
      <c r="B2005"/>
      <c r="C2005"/>
      <c r="D2005"/>
      <c r="E2005"/>
      <c r="F2005"/>
      <c r="G2005"/>
      <c r="H2005"/>
      <c r="I2005"/>
      <c r="J2005"/>
      <c r="K2005"/>
      <c r="L2005"/>
      <c r="M2005"/>
      <c r="N2005"/>
      <c r="O2005"/>
    </row>
    <row r="2006" spans="1:15" s="6" customFormat="1" ht="15">
      <c r="A2006"/>
      <c r="B2006"/>
      <c r="C2006"/>
      <c r="D2006"/>
      <c r="E2006"/>
      <c r="F2006"/>
      <c r="G2006"/>
      <c r="H2006"/>
      <c r="I2006"/>
      <c r="J2006"/>
      <c r="K2006"/>
      <c r="L2006"/>
      <c r="M2006"/>
      <c r="N2006"/>
      <c r="O2006"/>
    </row>
    <row r="2007" spans="1:15" s="6" customFormat="1" ht="15">
      <c r="A2007"/>
      <c r="B2007"/>
      <c r="C2007"/>
      <c r="D2007"/>
      <c r="E2007"/>
      <c r="F2007"/>
      <c r="G2007"/>
      <c r="H2007"/>
      <c r="I2007"/>
      <c r="J2007"/>
      <c r="K2007"/>
      <c r="L2007"/>
      <c r="M2007"/>
      <c r="N2007"/>
      <c r="O2007"/>
    </row>
    <row r="2008" spans="1:15" s="6" customFormat="1" ht="15">
      <c r="A2008"/>
      <c r="B2008"/>
      <c r="C2008"/>
      <c r="D2008"/>
      <c r="E2008"/>
      <c r="F2008"/>
      <c r="G2008"/>
      <c r="H2008"/>
      <c r="I2008"/>
      <c r="J2008"/>
      <c r="K2008"/>
      <c r="L2008"/>
      <c r="M2008"/>
      <c r="N2008"/>
      <c r="O2008"/>
    </row>
    <row r="2009" spans="1:15" s="6" customFormat="1" ht="15">
      <c r="A2009"/>
      <c r="B2009"/>
      <c r="C2009"/>
      <c r="D2009"/>
      <c r="E2009"/>
      <c r="F2009"/>
      <c r="G2009"/>
      <c r="H2009"/>
      <c r="I2009"/>
      <c r="J2009"/>
      <c r="K2009"/>
      <c r="L2009"/>
      <c r="M2009"/>
      <c r="N2009"/>
      <c r="O2009"/>
    </row>
    <row r="2010" spans="1:15" s="6" customFormat="1" ht="15">
      <c r="A2010"/>
      <c r="B2010"/>
      <c r="C2010"/>
      <c r="D2010"/>
      <c r="E2010"/>
      <c r="F2010"/>
      <c r="G2010"/>
      <c r="H2010"/>
      <c r="I2010"/>
      <c r="J2010"/>
      <c r="K2010"/>
      <c r="L2010"/>
      <c r="M2010"/>
      <c r="N2010"/>
      <c r="O2010"/>
    </row>
    <row r="2011" spans="1:15" s="6" customFormat="1" ht="15">
      <c r="A2011"/>
      <c r="B2011"/>
      <c r="C2011"/>
      <c r="D2011"/>
      <c r="E2011"/>
      <c r="F2011"/>
      <c r="G2011"/>
      <c r="H2011"/>
      <c r="I2011"/>
      <c r="J2011"/>
      <c r="K2011"/>
      <c r="L2011"/>
      <c r="M2011"/>
      <c r="N2011"/>
      <c r="O2011"/>
    </row>
    <row r="2012" spans="1:15" s="6" customFormat="1" ht="15">
      <c r="A2012"/>
      <c r="B2012"/>
      <c r="C2012"/>
      <c r="D2012"/>
      <c r="E2012"/>
      <c r="F2012"/>
      <c r="G2012"/>
      <c r="H2012"/>
      <c r="I2012"/>
      <c r="J2012"/>
      <c r="K2012"/>
      <c r="L2012"/>
      <c r="M2012"/>
      <c r="N2012"/>
      <c r="O2012"/>
    </row>
    <row r="2013" spans="1:15" s="6" customFormat="1" ht="15">
      <c r="A2013"/>
      <c r="B2013"/>
      <c r="C2013"/>
      <c r="D2013"/>
      <c r="E2013"/>
      <c r="F2013"/>
      <c r="G2013"/>
      <c r="H2013"/>
      <c r="I2013"/>
      <c r="J2013"/>
      <c r="K2013"/>
      <c r="L2013"/>
      <c r="M2013"/>
      <c r="N2013"/>
      <c r="O2013"/>
    </row>
    <row r="2014" spans="1:15" s="6" customFormat="1" ht="15">
      <c r="A2014"/>
      <c r="B2014"/>
      <c r="C2014"/>
      <c r="D2014"/>
      <c r="E2014"/>
      <c r="F2014"/>
      <c r="G2014"/>
      <c r="H2014"/>
      <c r="I2014"/>
      <c r="J2014"/>
      <c r="K2014"/>
      <c r="L2014"/>
      <c r="M2014"/>
      <c r="N2014"/>
      <c r="O2014"/>
    </row>
    <row r="2015" spans="1:15" s="6" customFormat="1" ht="15">
      <c r="A2015"/>
      <c r="B2015"/>
      <c r="C2015"/>
      <c r="D2015"/>
      <c r="E2015"/>
      <c r="F2015"/>
      <c r="G2015"/>
      <c r="H2015"/>
      <c r="I2015"/>
      <c r="J2015"/>
      <c r="K2015"/>
      <c r="L2015"/>
      <c r="M2015"/>
      <c r="N2015"/>
      <c r="O2015"/>
    </row>
    <row r="2016" spans="1:15" s="6" customFormat="1" ht="15">
      <c r="A2016"/>
      <c r="B2016"/>
      <c r="C2016"/>
      <c r="D2016"/>
      <c r="E2016"/>
      <c r="F2016"/>
      <c r="G2016"/>
      <c r="H2016"/>
      <c r="I2016"/>
      <c r="J2016"/>
      <c r="K2016"/>
      <c r="L2016"/>
      <c r="M2016"/>
      <c r="N2016"/>
      <c r="O2016"/>
    </row>
    <row r="2017" spans="1:15" s="6" customFormat="1" ht="15">
      <c r="A2017"/>
      <c r="B2017"/>
      <c r="C2017"/>
      <c r="D2017"/>
      <c r="E2017"/>
      <c r="F2017"/>
      <c r="G2017"/>
      <c r="H2017"/>
      <c r="I2017"/>
      <c r="J2017"/>
      <c r="K2017"/>
      <c r="L2017"/>
      <c r="M2017"/>
      <c r="N2017"/>
      <c r="O2017"/>
    </row>
    <row r="2018" spans="1:15" s="6" customFormat="1" ht="15">
      <c r="A2018"/>
      <c r="B2018"/>
      <c r="C2018"/>
      <c r="D2018"/>
      <c r="E2018"/>
      <c r="F2018"/>
      <c r="G2018"/>
      <c r="H2018"/>
      <c r="I2018"/>
      <c r="J2018"/>
      <c r="K2018"/>
      <c r="L2018"/>
      <c r="M2018"/>
      <c r="N2018"/>
      <c r="O2018"/>
    </row>
    <row r="2019" spans="1:15" s="6" customFormat="1" ht="15">
      <c r="A2019"/>
      <c r="B2019"/>
      <c r="C2019"/>
      <c r="D2019"/>
      <c r="E2019"/>
      <c r="F2019"/>
      <c r="G2019"/>
      <c r="H2019"/>
      <c r="I2019"/>
      <c r="J2019"/>
      <c r="K2019"/>
      <c r="L2019"/>
      <c r="M2019"/>
      <c r="N2019"/>
      <c r="O2019"/>
    </row>
    <row r="2020" spans="1:15" s="6" customFormat="1" ht="15">
      <c r="A2020"/>
      <c r="B2020"/>
      <c r="C2020"/>
      <c r="D2020"/>
      <c r="E2020"/>
      <c r="F2020"/>
      <c r="G2020"/>
      <c r="H2020"/>
      <c r="I2020"/>
      <c r="J2020"/>
      <c r="K2020"/>
      <c r="L2020"/>
      <c r="M2020"/>
      <c r="N2020"/>
      <c r="O2020"/>
    </row>
    <row r="2021" spans="1:15" s="6" customFormat="1" ht="15">
      <c r="A2021"/>
      <c r="B2021"/>
      <c r="C2021"/>
      <c r="D2021"/>
      <c r="E2021"/>
      <c r="F2021"/>
      <c r="G2021"/>
      <c r="H2021"/>
      <c r="I2021"/>
      <c r="J2021"/>
      <c r="K2021"/>
      <c r="L2021"/>
      <c r="M2021"/>
      <c r="N2021"/>
      <c r="O2021"/>
    </row>
    <row r="2022" spans="1:15" s="6" customFormat="1" ht="15">
      <c r="A2022"/>
      <c r="B2022"/>
      <c r="C2022"/>
      <c r="D2022"/>
      <c r="E2022"/>
      <c r="F2022"/>
      <c r="G2022"/>
      <c r="H2022"/>
      <c r="I2022"/>
      <c r="J2022"/>
      <c r="K2022"/>
      <c r="L2022"/>
      <c r="M2022"/>
      <c r="N2022"/>
      <c r="O2022"/>
    </row>
    <row r="2023" spans="1:15" s="6" customFormat="1" ht="15">
      <c r="A2023"/>
      <c r="B2023"/>
      <c r="C2023"/>
      <c r="D2023"/>
      <c r="E2023"/>
      <c r="F2023"/>
      <c r="G2023"/>
      <c r="H2023"/>
      <c r="I2023"/>
      <c r="J2023"/>
      <c r="K2023"/>
      <c r="L2023"/>
      <c r="M2023"/>
      <c r="N2023"/>
      <c r="O2023"/>
    </row>
    <row r="2024" spans="1:15" s="6" customFormat="1" ht="15">
      <c r="A2024"/>
      <c r="B2024"/>
      <c r="C2024"/>
      <c r="D2024"/>
      <c r="E2024"/>
      <c r="F2024"/>
      <c r="G2024"/>
      <c r="H2024"/>
      <c r="I2024"/>
      <c r="J2024"/>
      <c r="K2024"/>
      <c r="L2024"/>
      <c r="M2024"/>
      <c r="N2024"/>
      <c r="O2024"/>
    </row>
    <row r="2025" spans="1:15" s="6" customFormat="1" ht="15">
      <c r="A2025"/>
      <c r="B2025"/>
      <c r="C2025"/>
      <c r="D2025"/>
      <c r="E2025"/>
      <c r="F2025"/>
      <c r="G2025"/>
      <c r="H2025"/>
      <c r="I2025"/>
      <c r="J2025"/>
      <c r="K2025"/>
      <c r="L2025"/>
      <c r="M2025"/>
      <c r="N2025"/>
      <c r="O2025"/>
    </row>
    <row r="2026" spans="1:15" s="6" customFormat="1" ht="15">
      <c r="A2026"/>
      <c r="B2026"/>
      <c r="C2026"/>
      <c r="D2026"/>
      <c r="E2026"/>
      <c r="F2026"/>
      <c r="G2026"/>
      <c r="H2026"/>
      <c r="I2026"/>
      <c r="J2026"/>
      <c r="K2026"/>
      <c r="L2026"/>
      <c r="M2026"/>
      <c r="N2026"/>
      <c r="O2026"/>
    </row>
    <row r="2027" spans="1:15" s="6" customFormat="1" ht="15">
      <c r="A2027"/>
      <c r="B2027"/>
      <c r="C2027"/>
      <c r="D2027"/>
      <c r="E2027"/>
      <c r="F2027"/>
      <c r="G2027"/>
      <c r="H2027"/>
      <c r="I2027"/>
      <c r="J2027"/>
      <c r="K2027"/>
      <c r="L2027"/>
      <c r="M2027"/>
      <c r="N2027"/>
      <c r="O2027"/>
    </row>
    <row r="2028" spans="1:15" s="6" customFormat="1" ht="15">
      <c r="A2028"/>
      <c r="B2028"/>
      <c r="C2028"/>
      <c r="D2028"/>
      <c r="E2028"/>
      <c r="F2028"/>
      <c r="G2028"/>
      <c r="H2028"/>
      <c r="I2028"/>
      <c r="J2028"/>
      <c r="K2028"/>
      <c r="L2028"/>
      <c r="M2028"/>
      <c r="N2028"/>
      <c r="O2028"/>
    </row>
    <row r="2029" spans="1:15" s="6" customFormat="1" ht="15">
      <c r="A2029"/>
      <c r="B2029"/>
      <c r="C2029"/>
      <c r="D2029"/>
      <c r="E2029"/>
      <c r="F2029"/>
      <c r="G2029"/>
      <c r="H2029"/>
      <c r="I2029"/>
      <c r="J2029"/>
      <c r="K2029"/>
      <c r="L2029"/>
      <c r="M2029"/>
      <c r="N2029"/>
      <c r="O2029"/>
    </row>
    <row r="2030" spans="1:15" s="6" customFormat="1" ht="15">
      <c r="A2030"/>
      <c r="B2030"/>
      <c r="C2030"/>
      <c r="D2030"/>
      <c r="E2030"/>
      <c r="F2030"/>
      <c r="G2030"/>
      <c r="H2030"/>
      <c r="I2030"/>
      <c r="J2030"/>
      <c r="K2030"/>
      <c r="L2030"/>
      <c r="M2030"/>
      <c r="N2030"/>
      <c r="O2030"/>
    </row>
    <row r="2031" spans="1:15" s="6" customFormat="1" ht="15">
      <c r="A2031"/>
      <c r="B2031"/>
      <c r="C2031"/>
      <c r="D2031"/>
      <c r="E2031"/>
      <c r="F2031"/>
      <c r="G2031"/>
      <c r="H2031"/>
      <c r="I2031"/>
      <c r="J2031"/>
      <c r="K2031"/>
      <c r="L2031"/>
      <c r="M2031"/>
      <c r="N2031"/>
      <c r="O2031"/>
    </row>
    <row r="2032" spans="1:15" s="6" customFormat="1" ht="15">
      <c r="A2032"/>
      <c r="B2032"/>
      <c r="C2032"/>
      <c r="D2032"/>
      <c r="E2032"/>
      <c r="F2032"/>
      <c r="G2032"/>
      <c r="H2032"/>
      <c r="I2032"/>
      <c r="J2032"/>
      <c r="K2032"/>
      <c r="L2032"/>
      <c r="M2032"/>
      <c r="N2032"/>
      <c r="O2032"/>
    </row>
    <row r="2033" spans="1:15" s="6" customFormat="1" ht="15">
      <c r="A2033"/>
      <c r="B2033"/>
      <c r="C2033"/>
      <c r="D2033"/>
      <c r="E2033"/>
      <c r="F2033"/>
      <c r="G2033"/>
      <c r="H2033"/>
      <c r="I2033"/>
      <c r="J2033"/>
      <c r="K2033"/>
      <c r="L2033"/>
      <c r="M2033"/>
      <c r="N2033"/>
      <c r="O2033"/>
    </row>
    <row r="2034" spans="1:15" s="6" customFormat="1" ht="15">
      <c r="A2034"/>
      <c r="B2034"/>
      <c r="C2034"/>
      <c r="D2034"/>
      <c r="E2034"/>
      <c r="F2034"/>
      <c r="G2034"/>
      <c r="H2034"/>
      <c r="I2034"/>
      <c r="J2034"/>
      <c r="K2034"/>
      <c r="L2034"/>
      <c r="M2034"/>
      <c r="N2034"/>
      <c r="O2034"/>
    </row>
    <row r="2035" spans="1:15" s="6" customFormat="1" ht="15">
      <c r="A2035"/>
      <c r="B2035"/>
      <c r="C2035"/>
      <c r="D2035"/>
      <c r="E2035"/>
      <c r="F2035"/>
      <c r="G2035"/>
      <c r="H2035"/>
      <c r="I2035"/>
      <c r="J2035"/>
      <c r="K2035"/>
      <c r="L2035"/>
      <c r="M2035"/>
      <c r="N2035"/>
      <c r="O2035"/>
    </row>
    <row r="2036" spans="1:15" s="6" customFormat="1" ht="15">
      <c r="A2036"/>
      <c r="B2036"/>
      <c r="C2036"/>
      <c r="D2036"/>
      <c r="E2036"/>
      <c r="F2036"/>
      <c r="G2036"/>
      <c r="H2036"/>
      <c r="I2036"/>
      <c r="J2036"/>
      <c r="K2036"/>
      <c r="L2036"/>
      <c r="M2036"/>
      <c r="N2036"/>
      <c r="O2036"/>
    </row>
    <row r="2037" spans="1:15" s="6" customFormat="1" ht="15">
      <c r="A2037"/>
      <c r="B2037"/>
      <c r="C2037"/>
      <c r="D2037"/>
      <c r="E2037"/>
      <c r="F2037"/>
      <c r="G2037"/>
      <c r="H2037"/>
      <c r="I2037"/>
      <c r="J2037"/>
      <c r="K2037"/>
      <c r="L2037"/>
      <c r="M2037"/>
      <c r="N2037"/>
      <c r="O2037"/>
    </row>
    <row r="2038" spans="1:15" s="6" customFormat="1" ht="15">
      <c r="A2038"/>
      <c r="B2038"/>
      <c r="C2038"/>
      <c r="D2038"/>
      <c r="E2038"/>
      <c r="F2038"/>
      <c r="G2038"/>
      <c r="H2038"/>
      <c r="I2038"/>
      <c r="J2038"/>
      <c r="K2038"/>
      <c r="L2038"/>
      <c r="M2038"/>
      <c r="N2038"/>
      <c r="O2038"/>
    </row>
    <row r="2039" spans="1:15" s="6" customFormat="1" ht="15">
      <c r="A2039"/>
      <c r="B2039"/>
      <c r="C2039"/>
      <c r="D2039"/>
      <c r="E2039"/>
      <c r="F2039"/>
      <c r="G2039"/>
      <c r="H2039"/>
      <c r="I2039"/>
      <c r="J2039"/>
      <c r="K2039"/>
      <c r="L2039"/>
      <c r="M2039"/>
      <c r="N2039"/>
      <c r="O2039"/>
    </row>
    <row r="2040" spans="1:15" s="6" customFormat="1" ht="15">
      <c r="A2040"/>
      <c r="B2040"/>
      <c r="C2040"/>
      <c r="D2040"/>
      <c r="E2040"/>
      <c r="F2040"/>
      <c r="G2040"/>
      <c r="H2040"/>
      <c r="I2040"/>
      <c r="J2040"/>
      <c r="K2040"/>
      <c r="L2040"/>
      <c r="M2040"/>
      <c r="N2040"/>
      <c r="O2040"/>
    </row>
    <row r="2041" spans="1:15" s="6" customFormat="1" ht="15">
      <c r="A2041"/>
      <c r="B2041"/>
      <c r="C2041"/>
      <c r="D2041"/>
      <c r="E2041"/>
      <c r="F2041"/>
      <c r="G2041"/>
      <c r="H2041"/>
      <c r="I2041"/>
      <c r="J2041"/>
      <c r="K2041"/>
      <c r="L2041"/>
      <c r="M2041"/>
      <c r="N2041"/>
      <c r="O2041"/>
    </row>
    <row r="2042" spans="1:15" s="6" customFormat="1" ht="15">
      <c r="A2042"/>
      <c r="B2042"/>
      <c r="C2042"/>
      <c r="D2042"/>
      <c r="E2042"/>
      <c r="F2042"/>
      <c r="G2042"/>
      <c r="H2042"/>
      <c r="I2042"/>
      <c r="J2042"/>
      <c r="K2042"/>
      <c r="L2042"/>
      <c r="M2042"/>
      <c r="N2042"/>
      <c r="O2042"/>
    </row>
    <row r="2043" spans="1:15" s="6" customFormat="1" ht="15">
      <c r="A2043"/>
      <c r="B2043"/>
      <c r="C2043"/>
      <c r="D2043"/>
      <c r="E2043"/>
      <c r="F2043"/>
      <c r="G2043"/>
      <c r="H2043"/>
      <c r="I2043"/>
      <c r="J2043"/>
      <c r="K2043"/>
      <c r="L2043"/>
      <c r="M2043"/>
      <c r="N2043"/>
      <c r="O2043"/>
    </row>
    <row r="2044" spans="1:15" s="6" customFormat="1" ht="15">
      <c r="A2044"/>
      <c r="B2044"/>
      <c r="C2044"/>
      <c r="D2044"/>
      <c r="E2044"/>
      <c r="F2044"/>
      <c r="G2044"/>
      <c r="H2044"/>
      <c r="I2044"/>
      <c r="J2044"/>
      <c r="K2044"/>
      <c r="L2044"/>
      <c r="M2044"/>
      <c r="N2044"/>
      <c r="O2044"/>
    </row>
    <row r="2045" spans="1:15" s="6" customFormat="1" ht="15">
      <c r="A2045"/>
      <c r="B2045"/>
      <c r="C2045"/>
      <c r="D2045"/>
      <c r="E2045"/>
      <c r="F2045"/>
      <c r="G2045"/>
      <c r="H2045"/>
      <c r="I2045"/>
      <c r="J2045"/>
      <c r="K2045"/>
      <c r="L2045"/>
      <c r="M2045"/>
      <c r="N2045"/>
      <c r="O2045"/>
    </row>
    <row r="2046" spans="1:15" s="6" customFormat="1" ht="15">
      <c r="A2046"/>
      <c r="B2046"/>
      <c r="C2046"/>
      <c r="D2046"/>
      <c r="E2046"/>
      <c r="F2046"/>
      <c r="G2046"/>
      <c r="H2046"/>
      <c r="I2046"/>
      <c r="J2046"/>
      <c r="K2046"/>
      <c r="L2046"/>
      <c r="M2046"/>
      <c r="N2046"/>
      <c r="O2046"/>
    </row>
    <row r="2047" spans="1:15" s="6" customFormat="1" ht="15">
      <c r="A2047"/>
      <c r="B2047"/>
      <c r="C2047"/>
      <c r="D2047"/>
      <c r="E2047"/>
      <c r="F2047"/>
      <c r="G2047"/>
      <c r="H2047"/>
      <c r="I2047"/>
      <c r="J2047"/>
      <c r="K2047"/>
      <c r="L2047"/>
      <c r="M2047"/>
      <c r="N2047"/>
      <c r="O2047"/>
    </row>
    <row r="2048" spans="1:15" s="6" customFormat="1" ht="15">
      <c r="A2048"/>
      <c r="B2048"/>
      <c r="C2048"/>
      <c r="D2048"/>
      <c r="E2048"/>
      <c r="F2048"/>
      <c r="G2048"/>
      <c r="H2048"/>
      <c r="I2048"/>
      <c r="J2048"/>
      <c r="K2048"/>
      <c r="L2048"/>
      <c r="M2048"/>
      <c r="N2048"/>
      <c r="O2048"/>
    </row>
    <row r="2049" spans="1:15" s="6" customFormat="1" ht="15">
      <c r="A2049"/>
      <c r="B2049"/>
      <c r="C2049"/>
      <c r="D2049"/>
      <c r="E2049"/>
      <c r="F2049"/>
      <c r="G2049"/>
      <c r="H2049"/>
      <c r="I2049"/>
      <c r="J2049"/>
      <c r="K2049"/>
      <c r="L2049"/>
      <c r="M2049"/>
      <c r="N2049"/>
      <c r="O2049"/>
    </row>
    <row r="2050" spans="1:15" s="6" customFormat="1" ht="15">
      <c r="A2050"/>
      <c r="B2050"/>
      <c r="C2050"/>
      <c r="D2050"/>
      <c r="E2050"/>
      <c r="F2050"/>
      <c r="G2050"/>
      <c r="H2050"/>
      <c r="I2050"/>
      <c r="J2050"/>
      <c r="K2050"/>
      <c r="L2050"/>
      <c r="M2050"/>
      <c r="N2050"/>
      <c r="O2050"/>
    </row>
    <row r="2051" spans="1:15" s="6" customFormat="1" ht="15">
      <c r="A2051"/>
      <c r="B2051"/>
      <c r="C2051"/>
      <c r="D2051"/>
      <c r="E2051"/>
      <c r="F2051"/>
      <c r="G2051"/>
      <c r="H2051"/>
      <c r="I2051"/>
      <c r="J2051"/>
      <c r="K2051"/>
      <c r="L2051"/>
      <c r="M2051"/>
      <c r="N2051"/>
      <c r="O2051"/>
    </row>
    <row r="2052" spans="1:15" s="6" customFormat="1" ht="15">
      <c r="A2052"/>
      <c r="B2052"/>
      <c r="C2052"/>
      <c r="D2052"/>
      <c r="E2052"/>
      <c r="F2052"/>
      <c r="G2052"/>
      <c r="H2052"/>
      <c r="I2052"/>
      <c r="J2052"/>
      <c r="K2052"/>
      <c r="L2052"/>
      <c r="M2052"/>
      <c r="N2052"/>
      <c r="O2052"/>
    </row>
    <row r="2053" spans="1:15" s="6" customFormat="1" ht="15">
      <c r="A2053"/>
      <c r="B2053"/>
      <c r="C2053"/>
      <c r="D2053"/>
      <c r="E2053"/>
      <c r="F2053"/>
      <c r="G2053"/>
      <c r="H2053"/>
      <c r="I2053"/>
      <c r="J2053"/>
      <c r="K2053"/>
      <c r="L2053"/>
      <c r="M2053"/>
      <c r="N2053"/>
      <c r="O2053"/>
    </row>
    <row r="2054" spans="1:15" s="6" customFormat="1" ht="15">
      <c r="A2054"/>
      <c r="B2054"/>
      <c r="C2054"/>
      <c r="D2054"/>
      <c r="E2054"/>
      <c r="F2054"/>
      <c r="G2054"/>
      <c r="H2054"/>
      <c r="I2054"/>
      <c r="J2054"/>
      <c r="K2054"/>
      <c r="L2054"/>
      <c r="M2054"/>
      <c r="N2054"/>
      <c r="O2054"/>
    </row>
    <row r="2055" spans="1:15" s="6" customFormat="1" ht="15">
      <c r="A2055"/>
      <c r="B2055"/>
      <c r="C2055"/>
      <c r="D2055"/>
      <c r="E2055"/>
      <c r="F2055"/>
      <c r="G2055"/>
      <c r="H2055"/>
      <c r="I2055"/>
      <c r="J2055"/>
      <c r="K2055"/>
      <c r="L2055"/>
      <c r="M2055"/>
      <c r="N2055"/>
      <c r="O2055"/>
    </row>
    <row r="2056" spans="1:15" s="6" customFormat="1" ht="15">
      <c r="A2056"/>
      <c r="B2056"/>
      <c r="C2056"/>
      <c r="D2056"/>
      <c r="E2056"/>
      <c r="F2056"/>
      <c r="G2056"/>
      <c r="H2056"/>
      <c r="I2056"/>
      <c r="J2056"/>
      <c r="K2056"/>
      <c r="L2056"/>
      <c r="M2056"/>
      <c r="N2056"/>
      <c r="O2056"/>
    </row>
    <row r="2057" spans="1:15" s="6" customFormat="1" ht="15">
      <c r="A2057"/>
      <c r="B2057"/>
      <c r="C2057"/>
      <c r="D2057"/>
      <c r="E2057"/>
      <c r="F2057"/>
      <c r="G2057"/>
      <c r="H2057"/>
      <c r="I2057"/>
      <c r="J2057"/>
      <c r="K2057"/>
      <c r="L2057"/>
      <c r="M2057"/>
      <c r="N2057"/>
      <c r="O2057"/>
    </row>
    <row r="2058" spans="1:15" s="6" customFormat="1" ht="15">
      <c r="A2058"/>
      <c r="B2058"/>
      <c r="C2058"/>
      <c r="D2058"/>
      <c r="E2058"/>
      <c r="F2058"/>
      <c r="G2058"/>
      <c r="H2058"/>
      <c r="I2058"/>
      <c r="J2058"/>
      <c r="K2058"/>
      <c r="L2058"/>
      <c r="M2058"/>
      <c r="N2058"/>
      <c r="O2058"/>
    </row>
    <row r="2059" spans="1:15" s="6" customFormat="1" ht="15">
      <c r="A2059"/>
      <c r="B2059"/>
      <c r="C2059"/>
      <c r="D2059"/>
      <c r="E2059"/>
      <c r="F2059"/>
      <c r="G2059"/>
      <c r="H2059"/>
      <c r="I2059"/>
      <c r="J2059"/>
      <c r="K2059"/>
      <c r="L2059"/>
      <c r="M2059"/>
      <c r="N2059"/>
      <c r="O2059"/>
    </row>
    <row r="2060" spans="1:15" s="6" customFormat="1" ht="15">
      <c r="A2060"/>
      <c r="B2060"/>
      <c r="C2060"/>
      <c r="D2060"/>
      <c r="E2060"/>
      <c r="F2060"/>
      <c r="G2060"/>
      <c r="H2060"/>
      <c r="I2060"/>
      <c r="J2060"/>
      <c r="K2060"/>
      <c r="L2060"/>
      <c r="M2060"/>
      <c r="N2060"/>
      <c r="O2060"/>
    </row>
    <row r="2061" spans="1:15" s="6" customFormat="1" ht="15">
      <c r="A2061"/>
      <c r="B2061"/>
      <c r="C2061"/>
      <c r="D2061"/>
      <c r="E2061"/>
      <c r="F2061"/>
      <c r="G2061"/>
      <c r="H2061"/>
      <c r="I2061"/>
      <c r="J2061"/>
      <c r="K2061"/>
      <c r="L2061"/>
      <c r="M2061"/>
      <c r="N2061"/>
      <c r="O2061"/>
    </row>
    <row r="2062" spans="1:15" s="6" customFormat="1" ht="15">
      <c r="A2062"/>
      <c r="B2062"/>
      <c r="C2062"/>
      <c r="D2062"/>
      <c r="E2062"/>
      <c r="F2062"/>
      <c r="G2062"/>
      <c r="H2062"/>
      <c r="I2062"/>
      <c r="J2062"/>
      <c r="K2062"/>
      <c r="L2062"/>
      <c r="M2062"/>
      <c r="N2062"/>
      <c r="O2062"/>
    </row>
    <row r="2063" spans="1:15" s="6" customFormat="1" ht="15">
      <c r="A2063"/>
      <c r="B2063"/>
      <c r="C2063"/>
      <c r="D2063"/>
      <c r="E2063"/>
      <c r="F2063"/>
      <c r="G2063"/>
      <c r="H2063"/>
      <c r="I2063"/>
      <c r="J2063"/>
      <c r="K2063"/>
      <c r="L2063"/>
      <c r="M2063"/>
      <c r="N2063"/>
      <c r="O2063"/>
    </row>
    <row r="2064" spans="1:15" s="6" customFormat="1" ht="15">
      <c r="A2064"/>
      <c r="B2064"/>
      <c r="C2064"/>
      <c r="D2064"/>
      <c r="E2064"/>
      <c r="F2064"/>
      <c r="G2064"/>
      <c r="H2064"/>
      <c r="I2064"/>
      <c r="J2064"/>
      <c r="K2064"/>
      <c r="L2064"/>
      <c r="M2064"/>
      <c r="N2064"/>
      <c r="O2064"/>
    </row>
    <row r="2065" spans="1:15" s="6" customFormat="1" ht="15">
      <c r="A2065"/>
      <c r="B2065"/>
      <c r="C2065"/>
      <c r="D2065"/>
      <c r="E2065"/>
      <c r="F2065"/>
      <c r="G2065"/>
      <c r="H2065"/>
      <c r="I2065"/>
      <c r="J2065"/>
      <c r="K2065"/>
      <c r="L2065"/>
      <c r="M2065"/>
      <c r="N2065"/>
      <c r="O2065"/>
    </row>
    <row r="2066" spans="1:15" s="6" customFormat="1" ht="15">
      <c r="A2066"/>
      <c r="B2066"/>
      <c r="C2066"/>
      <c r="D2066"/>
      <c r="E2066"/>
      <c r="F2066"/>
      <c r="G2066"/>
      <c r="H2066"/>
      <c r="I2066"/>
      <c r="J2066"/>
      <c r="K2066"/>
      <c r="L2066"/>
      <c r="M2066"/>
      <c r="N2066"/>
      <c r="O2066"/>
    </row>
    <row r="2067" spans="1:15" s="6" customFormat="1" ht="15">
      <c r="A2067"/>
      <c r="B2067"/>
      <c r="C2067"/>
      <c r="D2067"/>
      <c r="E2067"/>
      <c r="F2067"/>
      <c r="G2067"/>
      <c r="H2067"/>
      <c r="I2067"/>
      <c r="J2067"/>
      <c r="K2067"/>
      <c r="L2067"/>
      <c r="M2067"/>
      <c r="N2067"/>
      <c r="O2067"/>
    </row>
    <row r="2068" spans="1:15" s="6" customFormat="1" ht="15">
      <c r="A2068"/>
      <c r="B2068"/>
      <c r="C2068"/>
      <c r="D2068"/>
      <c r="E2068"/>
      <c r="F2068"/>
      <c r="G2068"/>
      <c r="H2068"/>
      <c r="I2068"/>
      <c r="J2068"/>
      <c r="K2068"/>
      <c r="L2068"/>
      <c r="M2068"/>
      <c r="N2068"/>
      <c r="O2068"/>
    </row>
    <row r="2069" spans="1:15" s="6" customFormat="1" ht="15">
      <c r="A2069"/>
      <c r="B2069"/>
      <c r="C2069"/>
      <c r="D2069"/>
      <c r="E2069"/>
      <c r="F2069"/>
      <c r="G2069"/>
      <c r="H2069"/>
      <c r="I2069"/>
      <c r="J2069"/>
      <c r="K2069"/>
      <c r="L2069"/>
      <c r="M2069"/>
      <c r="N2069"/>
      <c r="O2069"/>
    </row>
    <row r="2070" spans="1:15" s="6" customFormat="1" ht="15">
      <c r="A2070"/>
      <c r="B2070"/>
      <c r="C2070"/>
      <c r="D2070"/>
      <c r="E2070"/>
      <c r="F2070"/>
      <c r="G2070"/>
      <c r="H2070"/>
      <c r="I2070"/>
      <c r="J2070"/>
      <c r="K2070"/>
      <c r="L2070"/>
      <c r="M2070"/>
      <c r="N2070"/>
      <c r="O2070"/>
    </row>
    <row r="2071" spans="1:15" s="6" customFormat="1" ht="15">
      <c r="A2071"/>
      <c r="B2071"/>
      <c r="C2071"/>
      <c r="D2071"/>
      <c r="E2071"/>
      <c r="F2071"/>
      <c r="G2071"/>
      <c r="H2071"/>
      <c r="I2071"/>
      <c r="J2071"/>
      <c r="K2071"/>
      <c r="L2071"/>
      <c r="M2071"/>
      <c r="N2071"/>
      <c r="O2071"/>
    </row>
    <row r="2072" spans="1:15" s="6" customFormat="1" ht="15">
      <c r="A2072"/>
      <c r="B2072"/>
      <c r="C2072"/>
      <c r="D2072"/>
      <c r="E2072"/>
      <c r="F2072"/>
      <c r="G2072"/>
      <c r="H2072"/>
      <c r="I2072"/>
      <c r="J2072"/>
      <c r="K2072"/>
      <c r="L2072"/>
      <c r="M2072"/>
      <c r="N2072"/>
      <c r="O2072"/>
    </row>
    <row r="2073" spans="1:15" s="6" customFormat="1" ht="15">
      <c r="A2073"/>
      <c r="B2073"/>
      <c r="C2073"/>
      <c r="D2073"/>
      <c r="E2073"/>
      <c r="F2073"/>
      <c r="G2073"/>
      <c r="H2073"/>
      <c r="I2073"/>
      <c r="J2073"/>
      <c r="K2073"/>
      <c r="L2073"/>
      <c r="M2073"/>
      <c r="N2073"/>
      <c r="O2073"/>
    </row>
    <row r="2074" spans="1:15" s="6" customFormat="1" ht="15">
      <c r="A2074"/>
      <c r="B2074"/>
      <c r="C2074"/>
      <c r="D2074"/>
      <c r="E2074"/>
      <c r="F2074"/>
      <c r="G2074"/>
      <c r="H2074"/>
      <c r="I2074"/>
      <c r="J2074"/>
      <c r="K2074"/>
      <c r="L2074"/>
      <c r="M2074"/>
      <c r="N2074"/>
      <c r="O2074"/>
    </row>
    <row r="2075" spans="1:15" s="6" customFormat="1" ht="15">
      <c r="A2075"/>
      <c r="B2075"/>
      <c r="C2075"/>
      <c r="D2075"/>
      <c r="E2075"/>
      <c r="F2075"/>
      <c r="G2075"/>
      <c r="H2075"/>
      <c r="I2075"/>
      <c r="J2075"/>
      <c r="K2075"/>
      <c r="L2075"/>
      <c r="M2075"/>
      <c r="N2075"/>
      <c r="O2075"/>
    </row>
    <row r="2076" spans="1:15" s="6" customFormat="1" ht="15">
      <c r="A2076"/>
      <c r="B2076"/>
      <c r="C2076"/>
      <c r="D2076"/>
      <c r="E2076"/>
      <c r="F2076"/>
      <c r="G2076"/>
      <c r="H2076"/>
      <c r="I2076"/>
      <c r="J2076"/>
      <c r="K2076"/>
      <c r="L2076"/>
      <c r="M2076"/>
      <c r="N2076"/>
      <c r="O2076"/>
    </row>
    <row r="2077" spans="1:15" s="6" customFormat="1" ht="15">
      <c r="A2077"/>
      <c r="B2077"/>
      <c r="C2077"/>
      <c r="D2077"/>
      <c r="E2077"/>
      <c r="F2077"/>
      <c r="G2077"/>
      <c r="H2077"/>
      <c r="I2077"/>
      <c r="J2077"/>
      <c r="K2077"/>
      <c r="L2077"/>
      <c r="M2077"/>
      <c r="N2077"/>
      <c r="O2077"/>
    </row>
    <row r="2078" spans="1:15" s="6" customFormat="1" ht="15">
      <c r="A2078"/>
      <c r="B2078"/>
      <c r="C2078"/>
      <c r="D2078"/>
      <c r="E2078"/>
      <c r="F2078"/>
      <c r="G2078"/>
      <c r="H2078"/>
      <c r="I2078"/>
      <c r="J2078"/>
      <c r="K2078"/>
      <c r="L2078"/>
      <c r="M2078"/>
      <c r="N2078"/>
      <c r="O2078"/>
    </row>
    <row r="2079" spans="1:15" s="6" customFormat="1" ht="15">
      <c r="A2079"/>
      <c r="B2079"/>
      <c r="C2079"/>
      <c r="D2079"/>
      <c r="E2079"/>
      <c r="F2079"/>
      <c r="G2079"/>
      <c r="H2079"/>
      <c r="I2079"/>
      <c r="J2079"/>
      <c r="K2079"/>
      <c r="L2079"/>
      <c r="M2079"/>
      <c r="N2079"/>
      <c r="O2079"/>
    </row>
    <row r="2080" spans="1:15" s="6" customFormat="1" ht="15">
      <c r="A2080"/>
      <c r="B2080"/>
      <c r="C2080"/>
      <c r="D2080"/>
      <c r="E2080"/>
      <c r="F2080"/>
      <c r="G2080"/>
      <c r="H2080"/>
      <c r="I2080"/>
      <c r="J2080"/>
      <c r="K2080"/>
      <c r="L2080"/>
      <c r="M2080"/>
      <c r="N2080"/>
      <c r="O2080"/>
    </row>
    <row r="2081" spans="1:15" s="6" customFormat="1" ht="15">
      <c r="A2081"/>
      <c r="B2081"/>
      <c r="C2081"/>
      <c r="D2081"/>
      <c r="E2081"/>
      <c r="F2081"/>
      <c r="G2081"/>
      <c r="H2081"/>
      <c r="I2081"/>
      <c r="J2081"/>
      <c r="K2081"/>
      <c r="L2081"/>
      <c r="M2081"/>
      <c r="N2081"/>
      <c r="O2081"/>
    </row>
    <row r="2082" spans="1:15" s="6" customFormat="1" ht="15">
      <c r="A2082"/>
      <c r="B2082"/>
      <c r="C2082"/>
      <c r="D2082"/>
      <c r="E2082"/>
      <c r="F2082"/>
      <c r="G2082"/>
      <c r="H2082"/>
      <c r="I2082"/>
      <c r="J2082"/>
      <c r="K2082"/>
      <c r="L2082"/>
      <c r="M2082"/>
      <c r="N2082"/>
      <c r="O2082"/>
    </row>
    <row r="2083" spans="1:15" s="6" customFormat="1" ht="15">
      <c r="A2083"/>
      <c r="B2083"/>
      <c r="C2083"/>
      <c r="D2083"/>
      <c r="E2083"/>
      <c r="F2083"/>
      <c r="G2083"/>
      <c r="H2083"/>
      <c r="I2083"/>
      <c r="J2083"/>
      <c r="K2083"/>
      <c r="L2083"/>
      <c r="M2083"/>
      <c r="N2083"/>
      <c r="O2083"/>
    </row>
    <row r="2084" spans="1:15" s="6" customFormat="1" ht="15">
      <c r="A2084"/>
      <c r="B2084"/>
      <c r="C2084"/>
      <c r="D2084"/>
      <c r="E2084"/>
      <c r="F2084"/>
      <c r="G2084"/>
      <c r="H2084"/>
      <c r="I2084"/>
      <c r="J2084"/>
      <c r="K2084"/>
      <c r="L2084"/>
      <c r="M2084"/>
      <c r="N2084"/>
      <c r="O2084"/>
    </row>
    <row r="2085" spans="1:15" s="6" customFormat="1" ht="15">
      <c r="A2085"/>
      <c r="B2085"/>
      <c r="C2085"/>
      <c r="D2085"/>
      <c r="E2085"/>
      <c r="F2085"/>
      <c r="G2085"/>
      <c r="H2085"/>
      <c r="I2085"/>
      <c r="J2085"/>
      <c r="K2085"/>
      <c r="L2085"/>
      <c r="M2085"/>
      <c r="N2085"/>
      <c r="O2085"/>
    </row>
    <row r="2086" spans="1:15" s="6" customFormat="1" ht="15">
      <c r="A2086"/>
      <c r="B2086"/>
      <c r="C2086"/>
      <c r="D2086"/>
      <c r="E2086"/>
      <c r="F2086"/>
      <c r="G2086"/>
      <c r="H2086"/>
      <c r="I2086"/>
      <c r="J2086"/>
      <c r="K2086"/>
      <c r="L2086"/>
      <c r="M2086"/>
      <c r="N2086"/>
      <c r="O2086"/>
    </row>
    <row r="2087" spans="1:15" s="6" customFormat="1" ht="15">
      <c r="A2087"/>
      <c r="B2087"/>
      <c r="C2087"/>
      <c r="D2087"/>
      <c r="E2087"/>
      <c r="F2087"/>
      <c r="G2087"/>
      <c r="H2087"/>
      <c r="I2087"/>
      <c r="J2087"/>
      <c r="K2087"/>
      <c r="L2087"/>
      <c r="M2087"/>
      <c r="N2087"/>
      <c r="O2087"/>
    </row>
    <row r="2088" spans="1:15" s="6" customFormat="1" ht="15">
      <c r="A2088"/>
      <c r="B2088"/>
      <c r="C2088"/>
      <c r="D2088"/>
      <c r="E2088"/>
      <c r="F2088"/>
      <c r="G2088"/>
      <c r="H2088"/>
      <c r="I2088"/>
      <c r="J2088"/>
      <c r="K2088"/>
      <c r="L2088"/>
      <c r="M2088"/>
      <c r="N2088"/>
      <c r="O2088"/>
    </row>
    <row r="2089" spans="1:15" s="6" customFormat="1" ht="15">
      <c r="A2089"/>
      <c r="B2089"/>
      <c r="C2089"/>
      <c r="D2089"/>
      <c r="E2089"/>
      <c r="F2089"/>
      <c r="G2089"/>
      <c r="H2089"/>
      <c r="I2089"/>
      <c r="J2089"/>
      <c r="K2089"/>
      <c r="L2089"/>
      <c r="M2089"/>
      <c r="N2089"/>
      <c r="O2089"/>
    </row>
    <row r="2090" spans="1:15" s="6" customFormat="1" ht="15">
      <c r="A2090"/>
      <c r="B2090"/>
      <c r="C2090"/>
      <c r="D2090"/>
      <c r="E2090"/>
      <c r="F2090"/>
      <c r="G2090"/>
      <c r="H2090"/>
      <c r="I2090"/>
      <c r="J2090"/>
      <c r="K2090"/>
      <c r="L2090"/>
      <c r="M2090"/>
      <c r="N2090"/>
      <c r="O2090"/>
    </row>
    <row r="2091" spans="1:15" s="6" customFormat="1" ht="15">
      <c r="A2091"/>
      <c r="B2091"/>
      <c r="C2091"/>
      <c r="D2091"/>
      <c r="E2091"/>
      <c r="F2091"/>
      <c r="G2091"/>
      <c r="H2091"/>
      <c r="I2091"/>
      <c r="J2091"/>
      <c r="K2091"/>
      <c r="L2091"/>
      <c r="M2091"/>
      <c r="N2091"/>
      <c r="O2091"/>
    </row>
    <row r="2092" spans="1:15" s="6" customFormat="1" ht="15">
      <c r="A2092"/>
      <c r="B2092"/>
      <c r="C2092"/>
      <c r="D2092"/>
      <c r="E2092"/>
      <c r="F2092"/>
      <c r="G2092"/>
      <c r="H2092"/>
      <c r="I2092"/>
      <c r="J2092"/>
      <c r="K2092"/>
      <c r="L2092"/>
      <c r="M2092"/>
      <c r="N2092"/>
      <c r="O2092"/>
    </row>
    <row r="2093" spans="1:15" s="6" customFormat="1" ht="15">
      <c r="A2093"/>
      <c r="B2093"/>
      <c r="C2093"/>
      <c r="D2093"/>
      <c r="E2093"/>
      <c r="F2093"/>
      <c r="G2093"/>
      <c r="H2093"/>
      <c r="I2093"/>
      <c r="J2093"/>
      <c r="K2093"/>
      <c r="L2093"/>
      <c r="M2093"/>
      <c r="N2093"/>
      <c r="O2093"/>
    </row>
    <row r="2094" spans="1:15" s="6" customFormat="1" ht="15">
      <c r="A2094"/>
      <c r="B2094"/>
      <c r="C2094"/>
      <c r="D2094"/>
      <c r="E2094"/>
      <c r="F2094"/>
      <c r="G2094"/>
      <c r="H2094"/>
      <c r="I2094"/>
      <c r="J2094"/>
      <c r="K2094"/>
      <c r="L2094"/>
      <c r="M2094"/>
      <c r="N2094"/>
      <c r="O2094"/>
    </row>
    <row r="2095" spans="1:15" s="6" customFormat="1" ht="15">
      <c r="A2095"/>
      <c r="B2095"/>
      <c r="C2095"/>
      <c r="D2095"/>
      <c r="E2095"/>
      <c r="F2095"/>
      <c r="G2095"/>
      <c r="H2095"/>
      <c r="I2095"/>
      <c r="J2095"/>
      <c r="K2095"/>
      <c r="L2095"/>
      <c r="M2095"/>
      <c r="N2095"/>
      <c r="O2095"/>
    </row>
    <row r="2096" spans="1:15" s="6" customFormat="1" ht="15">
      <c r="A2096"/>
      <c r="B2096"/>
      <c r="C2096"/>
      <c r="D2096"/>
      <c r="E2096"/>
      <c r="F2096"/>
      <c r="G2096"/>
      <c r="H2096"/>
      <c r="I2096"/>
      <c r="J2096"/>
      <c r="K2096"/>
      <c r="L2096"/>
      <c r="M2096"/>
      <c r="N2096"/>
      <c r="O2096"/>
    </row>
    <row r="2097" spans="1:15" s="6" customFormat="1" ht="15">
      <c r="A2097"/>
      <c r="B2097"/>
      <c r="C2097"/>
      <c r="D2097"/>
      <c r="E2097"/>
      <c r="F2097"/>
      <c r="G2097"/>
      <c r="H2097"/>
      <c r="I2097"/>
      <c r="J2097"/>
      <c r="K2097"/>
      <c r="L2097"/>
      <c r="M2097"/>
      <c r="N2097"/>
      <c r="O2097"/>
    </row>
    <row r="2098" spans="1:15" s="6" customFormat="1" ht="15">
      <c r="A2098"/>
      <c r="B2098"/>
      <c r="C2098"/>
      <c r="D2098"/>
      <c r="E2098"/>
      <c r="F2098"/>
      <c r="G2098"/>
      <c r="H2098"/>
      <c r="I2098"/>
      <c r="J2098"/>
      <c r="K2098"/>
      <c r="L2098"/>
      <c r="M2098"/>
      <c r="N2098"/>
      <c r="O2098"/>
    </row>
    <row r="2099" spans="1:15" s="6" customFormat="1" ht="15">
      <c r="A2099"/>
      <c r="B2099"/>
      <c r="C2099"/>
      <c r="D2099"/>
      <c r="E2099"/>
      <c r="F2099"/>
      <c r="G2099"/>
      <c r="H2099"/>
      <c r="I2099"/>
      <c r="J2099"/>
      <c r="K2099"/>
      <c r="L2099"/>
      <c r="M2099"/>
      <c r="N2099"/>
      <c r="O2099"/>
    </row>
    <row r="2100" spans="1:15" s="6" customFormat="1" ht="15">
      <c r="A2100"/>
      <c r="B2100"/>
      <c r="C2100"/>
      <c r="D2100"/>
      <c r="E2100"/>
      <c r="F2100"/>
      <c r="G2100"/>
      <c r="H2100"/>
      <c r="I2100"/>
      <c r="J2100"/>
      <c r="K2100"/>
      <c r="L2100"/>
      <c r="M2100"/>
      <c r="N2100"/>
      <c r="O2100"/>
    </row>
    <row r="2101" spans="1:15" s="6" customFormat="1" ht="15">
      <c r="A2101"/>
      <c r="B2101"/>
      <c r="C2101"/>
      <c r="D2101"/>
      <c r="E2101"/>
      <c r="F2101"/>
      <c r="G2101"/>
      <c r="H2101"/>
      <c r="I2101"/>
      <c r="J2101"/>
      <c r="K2101"/>
      <c r="L2101"/>
      <c r="M2101"/>
      <c r="N2101"/>
      <c r="O2101"/>
    </row>
    <row r="2102" spans="1:15" s="6" customFormat="1" ht="15">
      <c r="A2102"/>
      <c r="B2102"/>
      <c r="C2102"/>
      <c r="D2102"/>
      <c r="E2102"/>
      <c r="F2102"/>
      <c r="G2102"/>
      <c r="H2102"/>
      <c r="I2102"/>
      <c r="J2102"/>
      <c r="K2102"/>
      <c r="L2102"/>
      <c r="M2102"/>
      <c r="N2102"/>
      <c r="O2102"/>
    </row>
    <row r="2103" spans="1:15" s="6" customFormat="1" ht="15">
      <c r="A2103"/>
      <c r="B2103"/>
      <c r="C2103"/>
      <c r="D2103"/>
      <c r="E2103"/>
      <c r="F2103"/>
      <c r="G2103"/>
      <c r="H2103"/>
      <c r="I2103"/>
      <c r="J2103"/>
      <c r="K2103"/>
      <c r="L2103"/>
      <c r="M2103"/>
      <c r="N2103"/>
      <c r="O2103"/>
    </row>
    <row r="2104" spans="1:15" s="6" customFormat="1" ht="15">
      <c r="A2104"/>
      <c r="B2104"/>
      <c r="C2104"/>
      <c r="D2104"/>
      <c r="E2104"/>
      <c r="F2104"/>
      <c r="G2104"/>
      <c r="H2104"/>
      <c r="I2104"/>
      <c r="J2104"/>
      <c r="K2104"/>
      <c r="L2104"/>
      <c r="M2104"/>
      <c r="N2104"/>
      <c r="O2104"/>
    </row>
    <row r="2105" spans="1:15" s="6" customFormat="1" ht="15">
      <c r="A2105"/>
      <c r="B2105"/>
      <c r="C2105"/>
      <c r="D2105"/>
      <c r="E2105"/>
      <c r="F2105"/>
      <c r="G2105"/>
      <c r="H2105"/>
      <c r="I2105"/>
      <c r="J2105"/>
      <c r="K2105"/>
      <c r="L2105"/>
      <c r="M2105"/>
      <c r="N2105"/>
      <c r="O2105"/>
    </row>
    <row r="2106" spans="1:15" s="6" customFormat="1" ht="15">
      <c r="A2106"/>
      <c r="B2106"/>
      <c r="C2106"/>
      <c r="D2106"/>
      <c r="E2106"/>
      <c r="F2106"/>
      <c r="G2106"/>
      <c r="H2106"/>
      <c r="I2106"/>
      <c r="J2106"/>
      <c r="K2106"/>
      <c r="L2106"/>
      <c r="M2106"/>
      <c r="N2106"/>
      <c r="O2106"/>
    </row>
    <row r="2107" spans="1:15" s="6" customFormat="1" ht="15">
      <c r="A2107"/>
      <c r="B2107"/>
      <c r="C2107"/>
      <c r="D2107"/>
      <c r="E2107"/>
      <c r="F2107"/>
      <c r="G2107"/>
      <c r="H2107"/>
      <c r="I2107"/>
      <c r="J2107"/>
      <c r="K2107"/>
      <c r="L2107"/>
      <c r="M2107"/>
      <c r="N2107"/>
      <c r="O2107"/>
    </row>
    <row r="2108" spans="1:15" s="6" customFormat="1" ht="15">
      <c r="A2108"/>
      <c r="B2108"/>
      <c r="C2108"/>
      <c r="D2108"/>
      <c r="E2108"/>
      <c r="F2108"/>
      <c r="G2108"/>
      <c r="H2108"/>
      <c r="I2108"/>
      <c r="J2108"/>
      <c r="K2108"/>
      <c r="L2108"/>
      <c r="M2108"/>
      <c r="N2108"/>
      <c r="O2108"/>
    </row>
    <row r="2109" spans="1:15" s="6" customFormat="1" ht="15">
      <c r="A2109"/>
      <c r="B2109"/>
      <c r="C2109"/>
      <c r="D2109"/>
      <c r="E2109"/>
      <c r="F2109"/>
      <c r="G2109"/>
      <c r="H2109"/>
      <c r="I2109"/>
      <c r="J2109"/>
      <c r="K2109"/>
      <c r="L2109"/>
      <c r="M2109"/>
      <c r="N2109"/>
      <c r="O2109"/>
    </row>
    <row r="2110" spans="1:15" s="6" customFormat="1" ht="15">
      <c r="A2110"/>
      <c r="B2110"/>
      <c r="C2110"/>
      <c r="D2110"/>
      <c r="E2110"/>
      <c r="F2110"/>
      <c r="G2110"/>
      <c r="H2110"/>
      <c r="I2110"/>
      <c r="J2110"/>
      <c r="K2110"/>
      <c r="L2110"/>
      <c r="M2110"/>
      <c r="N2110"/>
      <c r="O2110"/>
    </row>
    <row r="2111" spans="1:15" s="6" customFormat="1" ht="15">
      <c r="A2111"/>
      <c r="B2111"/>
      <c r="C2111"/>
      <c r="D2111"/>
      <c r="E2111"/>
      <c r="F2111"/>
      <c r="G2111"/>
      <c r="H2111"/>
      <c r="I2111"/>
      <c r="J2111"/>
      <c r="K2111"/>
      <c r="L2111"/>
      <c r="M2111"/>
      <c r="N2111"/>
      <c r="O2111"/>
    </row>
    <row r="2112" spans="1:15" s="6" customFormat="1" ht="15">
      <c r="A2112"/>
      <c r="B2112"/>
      <c r="C2112"/>
      <c r="D2112"/>
      <c r="E2112"/>
      <c r="F2112"/>
      <c r="G2112"/>
      <c r="H2112"/>
      <c r="I2112"/>
      <c r="J2112"/>
      <c r="K2112"/>
      <c r="L2112"/>
      <c r="M2112"/>
      <c r="N2112"/>
      <c r="O2112"/>
    </row>
    <row r="2113" spans="1:15" s="6" customFormat="1" ht="15">
      <c r="A2113"/>
      <c r="B2113"/>
      <c r="C2113"/>
      <c r="D2113"/>
      <c r="E2113"/>
      <c r="F2113"/>
      <c r="G2113"/>
      <c r="H2113"/>
      <c r="I2113"/>
      <c r="J2113"/>
      <c r="K2113"/>
      <c r="L2113"/>
      <c r="M2113"/>
      <c r="N2113"/>
      <c r="O2113"/>
    </row>
    <row r="2114" spans="1:15" s="6" customFormat="1" ht="15">
      <c r="A2114"/>
      <c r="B2114"/>
      <c r="C2114"/>
      <c r="D2114"/>
      <c r="E2114"/>
      <c r="F2114"/>
      <c r="G2114"/>
      <c r="H2114"/>
      <c r="I2114"/>
      <c r="J2114"/>
      <c r="K2114"/>
      <c r="L2114"/>
      <c r="M2114"/>
      <c r="N2114"/>
      <c r="O2114"/>
    </row>
    <row r="2115" spans="1:15" s="6" customFormat="1" ht="15">
      <c r="A2115"/>
      <c r="B2115"/>
      <c r="C2115"/>
      <c r="D2115"/>
      <c r="E2115"/>
      <c r="F2115"/>
      <c r="G2115"/>
      <c r="H2115"/>
      <c r="I2115"/>
      <c r="J2115"/>
      <c r="K2115"/>
      <c r="L2115"/>
      <c r="M2115"/>
      <c r="N2115"/>
      <c r="O2115"/>
    </row>
    <row r="2116" spans="1:15" s="6" customFormat="1" ht="15">
      <c r="A2116"/>
      <c r="B2116"/>
      <c r="C2116"/>
      <c r="D2116"/>
      <c r="E2116"/>
      <c r="F2116"/>
      <c r="G2116"/>
      <c r="H2116"/>
      <c r="I2116"/>
      <c r="J2116"/>
      <c r="K2116"/>
      <c r="L2116"/>
      <c r="M2116"/>
      <c r="N2116"/>
      <c r="O2116"/>
    </row>
    <row r="2117" spans="1:15" s="6" customFormat="1" ht="15">
      <c r="A2117"/>
      <c r="B2117"/>
      <c r="C2117"/>
      <c r="D2117"/>
      <c r="E2117"/>
      <c r="F2117"/>
      <c r="G2117"/>
      <c r="H2117"/>
      <c r="I2117"/>
      <c r="J2117"/>
      <c r="K2117"/>
      <c r="L2117"/>
      <c r="M2117"/>
      <c r="N2117"/>
      <c r="O2117"/>
    </row>
    <row r="2118" spans="1:15" s="6" customFormat="1" ht="15">
      <c r="A2118"/>
      <c r="B2118"/>
      <c r="C2118"/>
      <c r="D2118"/>
      <c r="E2118"/>
      <c r="F2118"/>
      <c r="G2118"/>
      <c r="H2118"/>
      <c r="I2118"/>
      <c r="J2118"/>
      <c r="K2118"/>
      <c r="L2118"/>
      <c r="M2118"/>
      <c r="N2118"/>
      <c r="O2118"/>
    </row>
    <row r="2119" spans="1:15" s="6" customFormat="1" ht="15">
      <c r="A2119"/>
      <c r="B2119"/>
      <c r="C2119"/>
      <c r="D2119"/>
      <c r="E2119"/>
      <c r="F2119"/>
      <c r="G2119"/>
      <c r="H2119"/>
      <c r="I2119"/>
      <c r="J2119"/>
      <c r="K2119"/>
      <c r="L2119"/>
      <c r="M2119"/>
      <c r="N2119"/>
      <c r="O2119"/>
    </row>
    <row r="2120" spans="1:15" s="6" customFormat="1" ht="15">
      <c r="A2120"/>
      <c r="B2120"/>
      <c r="C2120"/>
      <c r="D2120"/>
      <c r="E2120"/>
      <c r="F2120"/>
      <c r="G2120"/>
      <c r="H2120"/>
      <c r="I2120"/>
      <c r="J2120"/>
      <c r="K2120"/>
      <c r="L2120"/>
      <c r="M2120"/>
      <c r="N2120"/>
      <c r="O2120"/>
    </row>
    <row r="2121" spans="1:15" s="6" customFormat="1" ht="15">
      <c r="A2121"/>
      <c r="B2121"/>
      <c r="C2121"/>
      <c r="D2121"/>
      <c r="E2121"/>
      <c r="F2121"/>
      <c r="G2121"/>
      <c r="H2121"/>
      <c r="I2121"/>
      <c r="J2121"/>
      <c r="K2121"/>
      <c r="L2121"/>
      <c r="M2121"/>
      <c r="N2121"/>
      <c r="O2121"/>
    </row>
    <row r="2122" spans="1:15" s="6" customFormat="1" ht="15">
      <c r="A2122"/>
      <c r="B2122"/>
      <c r="C2122"/>
      <c r="D2122"/>
      <c r="E2122"/>
      <c r="F2122"/>
      <c r="G2122"/>
      <c r="H2122"/>
      <c r="I2122"/>
      <c r="J2122"/>
      <c r="K2122"/>
      <c r="L2122"/>
      <c r="M2122"/>
      <c r="N2122"/>
      <c r="O2122"/>
    </row>
    <row r="2123" spans="1:15" s="6" customFormat="1" ht="15">
      <c r="A2123"/>
      <c r="B2123"/>
      <c r="C2123"/>
      <c r="D2123"/>
      <c r="E2123"/>
      <c r="F2123"/>
      <c r="G2123"/>
      <c r="H2123"/>
      <c r="I2123"/>
      <c r="J2123"/>
      <c r="K2123"/>
      <c r="L2123"/>
      <c r="M2123"/>
      <c r="N2123"/>
      <c r="O2123"/>
    </row>
    <row r="2124" spans="1:15" s="6" customFormat="1" ht="15">
      <c r="A2124"/>
      <c r="B2124"/>
      <c r="C2124"/>
      <c r="D2124"/>
      <c r="E2124"/>
      <c r="F2124"/>
      <c r="G2124"/>
      <c r="H2124"/>
      <c r="I2124"/>
      <c r="J2124"/>
      <c r="K2124"/>
      <c r="L2124"/>
      <c r="M2124"/>
      <c r="N2124"/>
      <c r="O2124"/>
    </row>
    <row r="2125" spans="1:15" s="6" customFormat="1" ht="15">
      <c r="A2125"/>
      <c r="B2125"/>
      <c r="C2125"/>
      <c r="D2125"/>
      <c r="E2125"/>
      <c r="F2125"/>
      <c r="G2125"/>
      <c r="H2125"/>
      <c r="I2125"/>
      <c r="J2125"/>
      <c r="K2125"/>
      <c r="L2125"/>
      <c r="M2125"/>
      <c r="N2125"/>
      <c r="O2125"/>
    </row>
    <row r="2126" spans="1:15" s="6" customFormat="1" ht="15">
      <c r="A2126"/>
      <c r="B2126"/>
      <c r="C2126"/>
      <c r="D2126"/>
      <c r="E2126"/>
      <c r="F2126"/>
      <c r="G2126"/>
      <c r="H2126"/>
      <c r="I2126"/>
      <c r="J2126"/>
      <c r="K2126"/>
      <c r="L2126"/>
      <c r="M2126"/>
      <c r="N2126"/>
      <c r="O2126"/>
    </row>
    <row r="2127" spans="1:15" s="6" customFormat="1" ht="15">
      <c r="A2127"/>
      <c r="B2127"/>
      <c r="C2127"/>
      <c r="D2127"/>
      <c r="E2127"/>
      <c r="F2127"/>
      <c r="G2127"/>
      <c r="H2127"/>
      <c r="I2127"/>
      <c r="J2127"/>
      <c r="K2127"/>
      <c r="L2127"/>
      <c r="M2127"/>
      <c r="N2127"/>
      <c r="O2127"/>
    </row>
    <row r="2128" spans="1:15" s="6" customFormat="1" ht="15">
      <c r="A2128"/>
      <c r="B2128"/>
      <c r="C2128"/>
      <c r="D2128"/>
      <c r="E2128"/>
      <c r="F2128"/>
      <c r="G2128"/>
      <c r="H2128"/>
      <c r="I2128"/>
      <c r="J2128"/>
      <c r="K2128"/>
      <c r="L2128"/>
      <c r="M2128"/>
      <c r="N2128"/>
      <c r="O2128"/>
    </row>
    <row r="2129" spans="1:15" s="6" customFormat="1" ht="15">
      <c r="A2129"/>
      <c r="B2129"/>
      <c r="C2129"/>
      <c r="D2129"/>
      <c r="E2129"/>
      <c r="F2129"/>
      <c r="G2129"/>
      <c r="H2129"/>
      <c r="I2129"/>
      <c r="J2129"/>
      <c r="K2129"/>
      <c r="L2129"/>
      <c r="M2129"/>
      <c r="N2129"/>
      <c r="O2129"/>
    </row>
    <row r="2130" spans="1:15" s="6" customFormat="1" ht="15">
      <c r="A2130"/>
      <c r="B2130"/>
      <c r="C2130"/>
      <c r="D2130"/>
      <c r="E2130"/>
      <c r="F2130"/>
      <c r="G2130"/>
      <c r="H2130"/>
      <c r="I2130"/>
      <c r="J2130"/>
      <c r="K2130"/>
      <c r="L2130"/>
      <c r="M2130"/>
      <c r="N2130"/>
      <c r="O2130"/>
    </row>
    <row r="2131" spans="1:15" s="6" customFormat="1" ht="15">
      <c r="A2131"/>
      <c r="B2131"/>
      <c r="C2131"/>
      <c r="D2131"/>
      <c r="E2131"/>
      <c r="F2131"/>
      <c r="G2131"/>
      <c r="H2131"/>
      <c r="I2131"/>
      <c r="J2131"/>
      <c r="K2131"/>
      <c r="L2131"/>
      <c r="M2131"/>
      <c r="N2131"/>
      <c r="O2131"/>
    </row>
    <row r="2132" spans="1:15" s="6" customFormat="1" ht="15">
      <c r="A2132"/>
      <c r="B2132"/>
      <c r="C2132"/>
      <c r="D2132"/>
      <c r="E2132"/>
      <c r="F2132"/>
      <c r="G2132"/>
      <c r="H2132"/>
      <c r="I2132"/>
      <c r="J2132"/>
      <c r="K2132"/>
      <c r="L2132"/>
      <c r="M2132"/>
      <c r="N2132"/>
      <c r="O2132"/>
    </row>
    <row r="2133" spans="1:15" s="6" customFormat="1" ht="15">
      <c r="A2133"/>
      <c r="B2133"/>
      <c r="C2133"/>
      <c r="D2133"/>
      <c r="E2133"/>
      <c r="F2133"/>
      <c r="G2133"/>
      <c r="H2133"/>
      <c r="I2133"/>
      <c r="J2133"/>
      <c r="K2133"/>
      <c r="L2133"/>
      <c r="M2133"/>
      <c r="N2133"/>
      <c r="O2133"/>
    </row>
    <row r="2134" spans="1:15" s="6" customFormat="1" ht="15">
      <c r="A2134"/>
      <c r="B2134"/>
      <c r="C2134"/>
      <c r="D2134"/>
      <c r="E2134"/>
      <c r="F2134"/>
      <c r="G2134"/>
      <c r="H2134"/>
      <c r="I2134"/>
      <c r="J2134"/>
      <c r="K2134"/>
      <c r="L2134"/>
      <c r="M2134"/>
      <c r="N2134"/>
      <c r="O2134"/>
    </row>
    <row r="2135" spans="1:15" s="6" customFormat="1" ht="15">
      <c r="A2135"/>
      <c r="B2135"/>
      <c r="C2135"/>
      <c r="D2135"/>
      <c r="E2135"/>
      <c r="F2135"/>
      <c r="G2135"/>
      <c r="H2135"/>
      <c r="I2135"/>
      <c r="J2135"/>
      <c r="K2135"/>
      <c r="L2135"/>
      <c r="M2135"/>
      <c r="N2135"/>
      <c r="O2135"/>
    </row>
    <row r="2136" spans="1:15" s="6" customFormat="1" ht="15">
      <c r="A2136"/>
      <c r="B2136"/>
      <c r="C2136"/>
      <c r="D2136"/>
      <c r="E2136"/>
      <c r="F2136"/>
      <c r="G2136"/>
      <c r="H2136"/>
      <c r="I2136"/>
      <c r="J2136"/>
      <c r="K2136"/>
      <c r="L2136"/>
      <c r="M2136"/>
      <c r="N2136"/>
      <c r="O2136"/>
    </row>
    <row r="2137" spans="1:15" s="6" customFormat="1" ht="15">
      <c r="A2137"/>
      <c r="B2137"/>
      <c r="C2137"/>
      <c r="D2137"/>
      <c r="E2137"/>
      <c r="F2137"/>
      <c r="G2137"/>
      <c r="H2137"/>
      <c r="I2137"/>
      <c r="J2137"/>
      <c r="K2137"/>
      <c r="L2137"/>
      <c r="M2137"/>
      <c r="N2137"/>
      <c r="O2137"/>
    </row>
    <row r="2138" spans="1:15" s="6" customFormat="1" ht="15">
      <c r="A2138"/>
      <c r="B2138"/>
      <c r="C2138"/>
      <c r="D2138"/>
      <c r="E2138"/>
      <c r="F2138"/>
      <c r="G2138"/>
      <c r="H2138"/>
      <c r="I2138"/>
      <c r="J2138"/>
      <c r="K2138"/>
      <c r="L2138"/>
      <c r="M2138"/>
      <c r="N2138"/>
      <c r="O2138"/>
    </row>
    <row r="2139" spans="1:15" s="6" customFormat="1" ht="15">
      <c r="A2139"/>
      <c r="B2139"/>
      <c r="C2139"/>
      <c r="D2139"/>
      <c r="E2139"/>
      <c r="F2139"/>
      <c r="G2139"/>
      <c r="H2139"/>
      <c r="I2139"/>
      <c r="J2139"/>
      <c r="K2139"/>
      <c r="L2139"/>
      <c r="M2139"/>
      <c r="N2139"/>
      <c r="O2139"/>
    </row>
    <row r="2140" spans="1:15" s="6" customFormat="1" ht="15">
      <c r="A2140"/>
      <c r="B2140"/>
      <c r="C2140"/>
      <c r="D2140"/>
      <c r="E2140"/>
      <c r="F2140"/>
      <c r="G2140"/>
      <c r="H2140"/>
      <c r="I2140"/>
      <c r="J2140"/>
      <c r="K2140"/>
      <c r="L2140"/>
      <c r="M2140"/>
      <c r="N2140"/>
      <c r="O2140"/>
    </row>
    <row r="2141" spans="1:15" s="6" customFormat="1" ht="15">
      <c r="A2141"/>
      <c r="B2141"/>
      <c r="C2141"/>
      <c r="D2141"/>
      <c r="E2141"/>
      <c r="F2141"/>
      <c r="G2141"/>
      <c r="H2141"/>
      <c r="I2141"/>
      <c r="J2141"/>
      <c r="K2141"/>
      <c r="L2141"/>
      <c r="M2141"/>
      <c r="N2141"/>
      <c r="O2141"/>
    </row>
    <row r="2142" spans="1:15" s="6" customFormat="1" ht="15">
      <c r="A2142"/>
      <c r="B2142"/>
      <c r="C2142"/>
      <c r="D2142"/>
      <c r="E2142"/>
      <c r="F2142"/>
      <c r="G2142"/>
      <c r="H2142"/>
      <c r="I2142"/>
      <c r="J2142"/>
      <c r="K2142"/>
      <c r="L2142"/>
      <c r="M2142"/>
      <c r="N2142"/>
      <c r="O2142"/>
    </row>
    <row r="2143" spans="1:15" s="6" customFormat="1" ht="15">
      <c r="A2143"/>
      <c r="B2143"/>
      <c r="C2143"/>
      <c r="D2143"/>
      <c r="E2143"/>
      <c r="F2143"/>
      <c r="G2143"/>
      <c r="H2143"/>
      <c r="I2143"/>
      <c r="J2143"/>
      <c r="K2143"/>
      <c r="L2143"/>
      <c r="M2143"/>
      <c r="N2143"/>
      <c r="O2143"/>
    </row>
    <row r="2144" spans="1:15" s="6" customFormat="1" ht="15">
      <c r="A2144"/>
      <c r="B2144"/>
      <c r="C2144"/>
      <c r="D2144"/>
      <c r="E2144"/>
      <c r="F2144"/>
      <c r="G2144"/>
      <c r="H2144"/>
      <c r="I2144"/>
      <c r="J2144"/>
      <c r="K2144"/>
      <c r="L2144"/>
      <c r="M2144"/>
      <c r="N2144"/>
      <c r="O2144"/>
    </row>
    <row r="2145" spans="1:15" s="6" customFormat="1" ht="15">
      <c r="A2145"/>
      <c r="B2145"/>
      <c r="C2145"/>
      <c r="D2145"/>
      <c r="E2145"/>
      <c r="F2145"/>
      <c r="G2145"/>
      <c r="H2145"/>
      <c r="I2145"/>
      <c r="J2145"/>
      <c r="K2145"/>
      <c r="L2145"/>
      <c r="M2145"/>
      <c r="N2145"/>
      <c r="O2145"/>
    </row>
    <row r="2146" spans="1:15" s="6" customFormat="1" ht="15">
      <c r="A2146"/>
      <c r="B2146"/>
      <c r="C2146"/>
      <c r="D2146"/>
      <c r="E2146"/>
      <c r="F2146"/>
      <c r="G2146"/>
      <c r="H2146"/>
      <c r="I2146"/>
      <c r="J2146"/>
      <c r="K2146"/>
      <c r="L2146"/>
      <c r="M2146"/>
      <c r="N2146"/>
      <c r="O2146"/>
    </row>
    <row r="2147" spans="1:15" s="6" customFormat="1" ht="15">
      <c r="A2147"/>
      <c r="B2147"/>
      <c r="C2147"/>
      <c r="D2147"/>
      <c r="E2147"/>
      <c r="F2147"/>
      <c r="G2147"/>
      <c r="H2147"/>
      <c r="I2147"/>
      <c r="J2147"/>
      <c r="K2147"/>
      <c r="L2147"/>
      <c r="M2147"/>
      <c r="N2147"/>
      <c r="O2147"/>
    </row>
    <row r="2148" spans="1:15" s="6" customFormat="1" ht="15">
      <c r="A2148"/>
      <c r="B2148"/>
      <c r="C2148"/>
      <c r="D2148"/>
      <c r="E2148"/>
      <c r="F2148"/>
      <c r="G2148"/>
      <c r="H2148"/>
      <c r="I2148"/>
      <c r="J2148"/>
      <c r="K2148"/>
      <c r="L2148"/>
      <c r="M2148"/>
      <c r="N2148"/>
      <c r="O2148"/>
    </row>
    <row r="2149" spans="1:15" s="6" customFormat="1" ht="15">
      <c r="A2149"/>
      <c r="B2149"/>
      <c r="C2149"/>
      <c r="D2149"/>
      <c r="E2149"/>
      <c r="F2149"/>
      <c r="G2149"/>
      <c r="H2149"/>
      <c r="I2149"/>
      <c r="J2149"/>
      <c r="K2149"/>
      <c r="L2149"/>
      <c r="M2149"/>
      <c r="N2149"/>
      <c r="O2149"/>
    </row>
    <row r="2150" spans="1:15" s="6" customFormat="1" ht="15">
      <c r="A2150"/>
      <c r="B2150"/>
      <c r="C2150"/>
      <c r="D2150"/>
      <c r="E2150"/>
      <c r="F2150"/>
      <c r="G2150"/>
      <c r="H2150"/>
      <c r="I2150"/>
      <c r="J2150"/>
      <c r="K2150"/>
      <c r="L2150"/>
      <c r="M2150"/>
      <c r="N2150"/>
      <c r="O2150"/>
    </row>
    <row r="2151" spans="1:15" s="6" customFormat="1" ht="15">
      <c r="A2151"/>
      <c r="B2151"/>
      <c r="C2151"/>
      <c r="D2151"/>
      <c r="E2151"/>
      <c r="F2151"/>
      <c r="G2151"/>
      <c r="H2151"/>
      <c r="I2151"/>
      <c r="J2151"/>
      <c r="K2151"/>
      <c r="L2151"/>
      <c r="M2151"/>
      <c r="N2151"/>
      <c r="O2151"/>
    </row>
    <row r="2152" spans="1:15" s="6" customFormat="1" ht="15">
      <c r="A2152"/>
      <c r="B2152"/>
      <c r="C2152"/>
      <c r="D2152"/>
      <c r="E2152"/>
      <c r="F2152"/>
      <c r="G2152"/>
      <c r="H2152"/>
      <c r="I2152"/>
      <c r="J2152"/>
      <c r="K2152"/>
      <c r="L2152"/>
      <c r="M2152"/>
      <c r="N2152"/>
      <c r="O2152"/>
    </row>
    <row r="2153" spans="1:15" s="6" customFormat="1" ht="15">
      <c r="A2153"/>
      <c r="B2153"/>
      <c r="C2153"/>
      <c r="D2153"/>
      <c r="E2153"/>
      <c r="F2153"/>
      <c r="G2153"/>
      <c r="H2153"/>
      <c r="I2153"/>
      <c r="J2153"/>
      <c r="K2153"/>
      <c r="L2153"/>
      <c r="M2153"/>
      <c r="N2153"/>
      <c r="O2153"/>
    </row>
    <row r="2154" spans="1:15" s="6" customFormat="1" ht="15">
      <c r="A2154"/>
      <c r="B2154"/>
      <c r="C2154"/>
      <c r="D2154"/>
      <c r="E2154"/>
      <c r="F2154"/>
      <c r="G2154"/>
      <c r="H2154"/>
      <c r="I2154"/>
      <c r="J2154"/>
      <c r="K2154"/>
      <c r="L2154"/>
      <c r="M2154"/>
      <c r="N2154"/>
      <c r="O2154"/>
    </row>
    <row r="2155" spans="1:15" s="6" customFormat="1" ht="15">
      <c r="A2155"/>
      <c r="B2155"/>
      <c r="C2155"/>
      <c r="D2155"/>
      <c r="E2155"/>
      <c r="F2155"/>
      <c r="G2155"/>
      <c r="H2155"/>
      <c r="I2155"/>
      <c r="J2155"/>
      <c r="K2155"/>
      <c r="L2155"/>
      <c r="M2155"/>
      <c r="N2155"/>
      <c r="O2155"/>
    </row>
    <row r="2156" spans="1:15" s="6" customFormat="1" ht="15">
      <c r="A2156"/>
      <c r="B2156"/>
      <c r="C2156"/>
      <c r="D2156"/>
      <c r="E2156"/>
      <c r="F2156"/>
      <c r="G2156"/>
      <c r="H2156"/>
      <c r="I2156"/>
      <c r="J2156"/>
      <c r="K2156"/>
      <c r="L2156"/>
      <c r="M2156"/>
      <c r="N2156"/>
      <c r="O2156"/>
    </row>
    <row r="2157" spans="1:15" s="6" customFormat="1" ht="15">
      <c r="A2157"/>
      <c r="B2157"/>
      <c r="C2157"/>
      <c r="D2157"/>
      <c r="E2157"/>
      <c r="F2157"/>
      <c r="G2157"/>
      <c r="H2157"/>
      <c r="I2157"/>
      <c r="J2157"/>
      <c r="K2157"/>
      <c r="L2157"/>
      <c r="M2157"/>
      <c r="N2157"/>
      <c r="O2157"/>
    </row>
    <row r="2158" spans="1:15" s="6" customFormat="1" ht="15">
      <c r="A2158"/>
      <c r="B2158"/>
      <c r="C2158"/>
      <c r="D2158"/>
      <c r="E2158"/>
      <c r="F2158"/>
      <c r="G2158"/>
      <c r="H2158"/>
      <c r="I2158"/>
      <c r="J2158"/>
      <c r="K2158"/>
      <c r="L2158"/>
      <c r="M2158"/>
      <c r="N2158"/>
      <c r="O2158"/>
    </row>
    <row r="2159" spans="1:15" s="6" customFormat="1" ht="15">
      <c r="A2159"/>
      <c r="B2159"/>
      <c r="C2159"/>
      <c r="D2159"/>
      <c r="E2159"/>
      <c r="F2159"/>
      <c r="G2159"/>
      <c r="H2159"/>
      <c r="I2159"/>
      <c r="J2159"/>
      <c r="K2159"/>
      <c r="L2159"/>
      <c r="M2159"/>
      <c r="N2159"/>
      <c r="O2159"/>
    </row>
    <row r="2160" spans="1:15" s="6" customFormat="1" ht="15">
      <c r="A2160"/>
      <c r="B2160"/>
      <c r="C2160"/>
      <c r="D2160"/>
      <c r="E2160"/>
      <c r="F2160"/>
      <c r="G2160"/>
      <c r="H2160"/>
      <c r="I2160"/>
      <c r="J2160"/>
      <c r="K2160"/>
      <c r="L2160"/>
      <c r="M2160"/>
      <c r="N2160"/>
      <c r="O2160"/>
    </row>
    <row r="2161" spans="1:15" s="6" customFormat="1" ht="15">
      <c r="A2161"/>
      <c r="B2161"/>
      <c r="C2161"/>
      <c r="D2161"/>
      <c r="E2161"/>
      <c r="F2161"/>
      <c r="G2161"/>
      <c r="H2161"/>
      <c r="I2161"/>
      <c r="J2161"/>
      <c r="K2161"/>
      <c r="L2161"/>
      <c r="M2161"/>
      <c r="N2161"/>
      <c r="O2161"/>
    </row>
    <row r="2162" spans="1:15" s="6" customFormat="1" ht="15">
      <c r="A2162"/>
      <c r="B2162"/>
      <c r="C2162"/>
      <c r="D2162"/>
      <c r="E2162"/>
      <c r="F2162"/>
      <c r="G2162"/>
      <c r="H2162"/>
      <c r="I2162"/>
      <c r="J2162"/>
      <c r="K2162"/>
      <c r="L2162"/>
      <c r="M2162"/>
      <c r="N2162"/>
      <c r="O2162"/>
    </row>
    <row r="2163" spans="1:15" s="6" customFormat="1" ht="15">
      <c r="A2163"/>
      <c r="B2163"/>
      <c r="C2163"/>
      <c r="D2163"/>
      <c r="E2163"/>
      <c r="F2163"/>
      <c r="G2163"/>
      <c r="H2163"/>
      <c r="I2163"/>
      <c r="J2163"/>
      <c r="K2163"/>
      <c r="L2163"/>
      <c r="M2163"/>
      <c r="N2163"/>
      <c r="O2163"/>
    </row>
    <row r="2164" spans="1:15" s="6" customFormat="1" ht="15">
      <c r="A2164"/>
      <c r="B2164"/>
      <c r="C2164"/>
      <c r="D2164"/>
      <c r="E2164"/>
      <c r="F2164"/>
      <c r="G2164"/>
      <c r="H2164"/>
      <c r="I2164"/>
      <c r="J2164"/>
      <c r="K2164"/>
      <c r="L2164"/>
      <c r="M2164"/>
      <c r="N2164"/>
      <c r="O2164"/>
    </row>
    <row r="2165" spans="1:15" s="6" customFormat="1" ht="15">
      <c r="A2165"/>
      <c r="B2165"/>
      <c r="C2165"/>
      <c r="D2165"/>
      <c r="E2165"/>
      <c r="F2165"/>
      <c r="G2165"/>
      <c r="H2165"/>
      <c r="I2165"/>
      <c r="J2165"/>
      <c r="K2165"/>
      <c r="L2165"/>
      <c r="M2165"/>
      <c r="N2165"/>
      <c r="O2165"/>
    </row>
    <row r="2166" spans="1:15" s="6" customFormat="1" ht="15">
      <c r="A2166"/>
      <c r="B2166"/>
      <c r="C2166"/>
      <c r="D2166"/>
      <c r="E2166"/>
      <c r="F2166"/>
      <c r="G2166"/>
      <c r="H2166"/>
      <c r="I2166"/>
      <c r="J2166"/>
      <c r="K2166"/>
      <c r="L2166"/>
      <c r="M2166"/>
      <c r="N2166"/>
      <c r="O2166"/>
    </row>
    <row r="2167" spans="1:15" s="6" customFormat="1" ht="15">
      <c r="A2167"/>
      <c r="B2167"/>
      <c r="C2167"/>
      <c r="D2167"/>
      <c r="E2167"/>
      <c r="F2167"/>
      <c r="G2167"/>
      <c r="H2167"/>
      <c r="I2167"/>
      <c r="J2167"/>
      <c r="K2167"/>
      <c r="L2167"/>
      <c r="M2167"/>
      <c r="N2167"/>
      <c r="O2167"/>
    </row>
    <row r="2168" spans="1:15" s="6" customFormat="1" ht="15">
      <c r="A2168"/>
      <c r="B2168"/>
      <c r="C2168"/>
      <c r="D2168"/>
      <c r="E2168"/>
      <c r="F2168"/>
      <c r="G2168"/>
      <c r="H2168"/>
      <c r="I2168"/>
      <c r="J2168"/>
      <c r="K2168"/>
      <c r="L2168"/>
      <c r="M2168"/>
      <c r="N2168"/>
      <c r="O2168"/>
    </row>
    <row r="2169" spans="1:15" s="6" customFormat="1" ht="15">
      <c r="A2169"/>
      <c r="B2169"/>
      <c r="C2169"/>
      <c r="D2169"/>
      <c r="E2169"/>
      <c r="F2169"/>
      <c r="G2169"/>
      <c r="H2169"/>
      <c r="I2169"/>
      <c r="J2169"/>
      <c r="K2169"/>
      <c r="L2169"/>
      <c r="M2169"/>
      <c r="N2169"/>
      <c r="O2169"/>
    </row>
    <row r="2170" spans="1:15" s="6" customFormat="1" ht="15">
      <c r="A2170"/>
      <c r="B2170"/>
      <c r="C2170"/>
      <c r="D2170"/>
      <c r="E2170"/>
      <c r="F2170"/>
      <c r="G2170"/>
      <c r="H2170"/>
      <c r="I2170"/>
      <c r="J2170"/>
      <c r="K2170"/>
      <c r="L2170"/>
      <c r="M2170"/>
      <c r="N2170"/>
      <c r="O2170"/>
    </row>
    <row r="2171" spans="1:15" s="6" customFormat="1" ht="15">
      <c r="A2171"/>
      <c r="B2171"/>
      <c r="C2171"/>
      <c r="D2171"/>
      <c r="E2171"/>
      <c r="F2171"/>
      <c r="G2171"/>
      <c r="H2171"/>
      <c r="I2171"/>
      <c r="J2171"/>
      <c r="K2171"/>
      <c r="L2171"/>
      <c r="M2171"/>
      <c r="N2171"/>
      <c r="O2171"/>
    </row>
    <row r="2172" spans="1:15" s="6" customFormat="1" ht="15">
      <c r="A2172"/>
      <c r="B2172"/>
      <c r="C2172"/>
      <c r="D2172"/>
      <c r="E2172"/>
      <c r="F2172"/>
      <c r="G2172"/>
      <c r="H2172"/>
      <c r="I2172"/>
      <c r="J2172"/>
      <c r="K2172"/>
      <c r="L2172"/>
      <c r="M2172"/>
      <c r="N2172"/>
      <c r="O2172"/>
    </row>
    <row r="2173" spans="1:15" s="6" customFormat="1" ht="15">
      <c r="A2173"/>
      <c r="B2173"/>
      <c r="C2173"/>
      <c r="D2173"/>
      <c r="E2173"/>
      <c r="F2173"/>
      <c r="G2173"/>
      <c r="H2173"/>
      <c r="I2173"/>
      <c r="J2173"/>
      <c r="K2173"/>
      <c r="L2173"/>
      <c r="M2173"/>
      <c r="N2173"/>
      <c r="O2173"/>
    </row>
    <row r="2174" spans="1:15" s="6" customFormat="1" ht="15">
      <c r="A2174"/>
      <c r="B2174"/>
      <c r="C2174"/>
      <c r="D2174"/>
      <c r="E2174"/>
      <c r="F2174"/>
      <c r="G2174"/>
      <c r="H2174"/>
      <c r="I2174"/>
      <c r="J2174"/>
      <c r="K2174"/>
      <c r="L2174"/>
      <c r="M2174"/>
      <c r="N2174"/>
      <c r="O2174"/>
    </row>
    <row r="2175" spans="1:15" s="6" customFormat="1" ht="15">
      <c r="A2175"/>
      <c r="B2175"/>
      <c r="C2175"/>
      <c r="D2175"/>
      <c r="E2175"/>
      <c r="F2175"/>
      <c r="G2175"/>
      <c r="H2175"/>
      <c r="I2175"/>
      <c r="J2175"/>
      <c r="K2175"/>
      <c r="L2175"/>
      <c r="M2175"/>
      <c r="N2175"/>
      <c r="O2175"/>
    </row>
    <row r="2176" spans="1:15" s="6" customFormat="1" ht="15">
      <c r="A2176"/>
      <c r="B2176"/>
      <c r="C2176"/>
      <c r="D2176"/>
      <c r="E2176"/>
      <c r="F2176"/>
      <c r="G2176"/>
      <c r="H2176"/>
      <c r="I2176"/>
      <c r="J2176"/>
      <c r="K2176"/>
      <c r="L2176"/>
      <c r="M2176"/>
      <c r="N2176"/>
      <c r="O2176"/>
    </row>
    <row r="2177" spans="1:15" s="6" customFormat="1" ht="15">
      <c r="A2177"/>
      <c r="B2177"/>
      <c r="C2177"/>
      <c r="D2177"/>
      <c r="E2177"/>
      <c r="F2177"/>
      <c r="G2177"/>
      <c r="H2177"/>
      <c r="I2177"/>
      <c r="J2177"/>
      <c r="K2177"/>
      <c r="L2177"/>
      <c r="M2177"/>
      <c r="N2177"/>
      <c r="O2177"/>
    </row>
    <row r="2178" spans="1:15" s="6" customFormat="1" ht="15">
      <c r="A2178"/>
      <c r="B2178"/>
      <c r="C2178"/>
      <c r="D2178"/>
      <c r="E2178"/>
      <c r="F2178"/>
      <c r="G2178"/>
      <c r="H2178"/>
      <c r="I2178"/>
      <c r="J2178"/>
      <c r="K2178"/>
      <c r="L2178"/>
      <c r="M2178"/>
      <c r="N2178"/>
      <c r="O2178"/>
    </row>
    <row r="2179" spans="1:15" s="6" customFormat="1" ht="15">
      <c r="A2179"/>
      <c r="B2179"/>
      <c r="C2179"/>
      <c r="D2179"/>
      <c r="E2179"/>
      <c r="F2179"/>
      <c r="G2179"/>
      <c r="H2179"/>
      <c r="I2179"/>
      <c r="J2179"/>
      <c r="K2179"/>
      <c r="L2179"/>
      <c r="M2179"/>
      <c r="N2179"/>
      <c r="O2179"/>
    </row>
    <row r="2180" spans="1:15" s="6" customFormat="1" ht="15">
      <c r="A2180"/>
      <c r="B2180"/>
      <c r="C2180"/>
      <c r="D2180"/>
      <c r="E2180"/>
      <c r="F2180"/>
      <c r="G2180"/>
      <c r="H2180"/>
      <c r="I2180"/>
      <c r="J2180"/>
      <c r="K2180"/>
      <c r="L2180"/>
      <c r="M2180"/>
      <c r="N2180"/>
      <c r="O2180"/>
    </row>
    <row r="2181" spans="1:15" s="6" customFormat="1" ht="15">
      <c r="A2181"/>
      <c r="B2181"/>
      <c r="C2181"/>
      <c r="D2181"/>
      <c r="E2181"/>
      <c r="F2181"/>
      <c r="G2181"/>
      <c r="H2181"/>
      <c r="I2181"/>
      <c r="J2181"/>
      <c r="K2181"/>
      <c r="L2181"/>
      <c r="M2181"/>
      <c r="N2181"/>
      <c r="O2181"/>
    </row>
    <row r="2182" spans="1:15" s="6" customFormat="1" ht="15">
      <c r="A2182"/>
      <c r="B2182"/>
      <c r="C2182"/>
      <c r="D2182"/>
      <c r="E2182"/>
      <c r="F2182"/>
      <c r="G2182"/>
      <c r="H2182"/>
      <c r="I2182"/>
      <c r="J2182"/>
      <c r="K2182"/>
      <c r="L2182"/>
      <c r="M2182"/>
      <c r="N2182"/>
      <c r="O2182"/>
    </row>
    <row r="2183" spans="1:15" s="6" customFormat="1" ht="15">
      <c r="A2183"/>
      <c r="B2183"/>
      <c r="C2183"/>
      <c r="D2183"/>
      <c r="E2183"/>
      <c r="F2183"/>
      <c r="G2183"/>
      <c r="H2183"/>
      <c r="I2183"/>
      <c r="J2183"/>
      <c r="K2183"/>
      <c r="L2183"/>
      <c r="M2183"/>
      <c r="N2183"/>
      <c r="O2183"/>
    </row>
    <row r="2184" spans="1:15" s="6" customFormat="1" ht="15">
      <c r="A2184"/>
      <c r="B2184"/>
      <c r="C2184"/>
      <c r="D2184"/>
      <c r="E2184"/>
      <c r="F2184"/>
      <c r="G2184"/>
      <c r="H2184"/>
      <c r="I2184"/>
      <c r="J2184"/>
      <c r="K2184"/>
      <c r="L2184"/>
      <c r="M2184"/>
      <c r="N2184"/>
      <c r="O2184"/>
    </row>
    <row r="2185" spans="1:15" s="6" customFormat="1" ht="15">
      <c r="A2185"/>
      <c r="B2185"/>
      <c r="C2185"/>
      <c r="D2185"/>
      <c r="E2185"/>
      <c r="F2185"/>
      <c r="G2185"/>
      <c r="H2185"/>
      <c r="I2185"/>
      <c r="J2185"/>
      <c r="K2185"/>
      <c r="L2185"/>
      <c r="M2185"/>
      <c r="N2185"/>
      <c r="O2185"/>
    </row>
    <row r="2186" spans="1:15" s="6" customFormat="1" ht="15">
      <c r="A2186"/>
      <c r="B2186"/>
      <c r="C2186"/>
      <c r="D2186"/>
      <c r="E2186"/>
      <c r="F2186"/>
      <c r="G2186"/>
      <c r="H2186"/>
      <c r="I2186"/>
      <c r="J2186"/>
      <c r="K2186"/>
      <c r="L2186"/>
      <c r="M2186"/>
      <c r="N2186"/>
      <c r="O2186"/>
    </row>
    <row r="2187" spans="1:15" s="6" customFormat="1" ht="15">
      <c r="A2187"/>
      <c r="B2187"/>
      <c r="C2187"/>
      <c r="D2187"/>
      <c r="E2187"/>
      <c r="F2187"/>
      <c r="G2187"/>
      <c r="H2187"/>
      <c r="I2187"/>
      <c r="J2187"/>
      <c r="K2187"/>
      <c r="L2187"/>
      <c r="M2187"/>
      <c r="N2187"/>
      <c r="O2187"/>
    </row>
    <row r="2188" spans="1:15" s="6" customFormat="1" ht="15">
      <c r="A2188"/>
      <c r="B2188"/>
      <c r="C2188"/>
      <c r="D2188"/>
      <c r="E2188"/>
      <c r="F2188"/>
      <c r="G2188"/>
      <c r="H2188"/>
      <c r="I2188"/>
      <c r="J2188"/>
      <c r="K2188"/>
      <c r="L2188"/>
      <c r="M2188"/>
      <c r="N2188"/>
      <c r="O2188"/>
    </row>
    <row r="2189" spans="1:15" s="6" customFormat="1" ht="15">
      <c r="A2189"/>
      <c r="B2189"/>
      <c r="C2189"/>
      <c r="D2189"/>
      <c r="E2189"/>
      <c r="F2189"/>
      <c r="G2189"/>
      <c r="H2189"/>
      <c r="I2189"/>
      <c r="J2189"/>
      <c r="K2189"/>
      <c r="L2189"/>
      <c r="M2189"/>
      <c r="N2189"/>
      <c r="O2189"/>
    </row>
    <row r="2190" spans="1:15" s="6" customFormat="1" ht="15">
      <c r="A2190"/>
      <c r="B2190"/>
      <c r="C2190"/>
      <c r="D2190"/>
      <c r="E2190"/>
      <c r="F2190"/>
      <c r="G2190"/>
      <c r="H2190"/>
      <c r="I2190"/>
      <c r="J2190"/>
      <c r="K2190"/>
      <c r="L2190"/>
      <c r="M2190"/>
      <c r="N2190"/>
      <c r="O2190"/>
    </row>
    <row r="2191" spans="1:15" s="6" customFormat="1" ht="15">
      <c r="A2191"/>
      <c r="B2191"/>
      <c r="C2191"/>
      <c r="D2191"/>
      <c r="E2191"/>
      <c r="F2191"/>
      <c r="G2191"/>
      <c r="H2191"/>
      <c r="I2191"/>
      <c r="J2191"/>
      <c r="K2191"/>
      <c r="L2191"/>
      <c r="M2191"/>
      <c r="N2191"/>
      <c r="O2191"/>
    </row>
    <row r="2192" spans="1:15" s="6" customFormat="1" ht="15">
      <c r="A2192"/>
      <c r="B2192"/>
      <c r="C2192"/>
      <c r="D2192"/>
      <c r="E2192"/>
      <c r="F2192"/>
      <c r="G2192"/>
      <c r="H2192"/>
      <c r="I2192"/>
      <c r="J2192"/>
      <c r="K2192"/>
      <c r="L2192"/>
      <c r="M2192"/>
      <c r="N2192"/>
      <c r="O2192"/>
    </row>
    <row r="2193" spans="1:15" s="6" customFormat="1" ht="15">
      <c r="A2193"/>
      <c r="B2193"/>
      <c r="C2193"/>
      <c r="D2193"/>
      <c r="E2193"/>
      <c r="F2193"/>
      <c r="G2193"/>
      <c r="H2193"/>
      <c r="I2193"/>
      <c r="J2193"/>
      <c r="K2193"/>
      <c r="L2193"/>
      <c r="M2193"/>
      <c r="N2193"/>
      <c r="O2193"/>
    </row>
    <row r="2194" spans="1:15" s="6" customFormat="1" ht="15">
      <c r="A2194"/>
      <c r="B2194"/>
      <c r="C2194"/>
      <c r="D2194"/>
      <c r="E2194"/>
      <c r="F2194"/>
      <c r="G2194"/>
      <c r="H2194"/>
      <c r="I2194"/>
      <c r="J2194"/>
      <c r="K2194"/>
      <c r="L2194"/>
      <c r="M2194"/>
      <c r="N2194"/>
      <c r="O2194"/>
    </row>
    <row r="2195" spans="1:15" s="6" customFormat="1" ht="15">
      <c r="A2195"/>
      <c r="B2195"/>
      <c r="C2195"/>
      <c r="D2195"/>
      <c r="E2195"/>
      <c r="F2195"/>
      <c r="G2195"/>
      <c r="H2195"/>
      <c r="I2195"/>
      <c r="J2195"/>
      <c r="K2195"/>
      <c r="L2195"/>
      <c r="M2195"/>
      <c r="N2195"/>
      <c r="O2195"/>
    </row>
    <row r="2196" spans="1:15" s="6" customFormat="1" ht="15">
      <c r="A2196"/>
      <c r="B2196"/>
      <c r="C2196"/>
      <c r="D2196"/>
      <c r="E2196"/>
      <c r="F2196"/>
      <c r="G2196"/>
      <c r="H2196"/>
      <c r="I2196"/>
      <c r="J2196"/>
      <c r="K2196"/>
      <c r="L2196"/>
      <c r="M2196"/>
      <c r="N2196"/>
      <c r="O2196"/>
    </row>
    <row r="2197" spans="1:15" s="6" customFormat="1" ht="15">
      <c r="A2197"/>
      <c r="B2197"/>
      <c r="C2197"/>
      <c r="D2197"/>
      <c r="E2197"/>
      <c r="F2197"/>
      <c r="G2197"/>
      <c r="H2197"/>
      <c r="I2197"/>
      <c r="J2197"/>
      <c r="K2197"/>
      <c r="L2197"/>
      <c r="M2197"/>
      <c r="N2197"/>
      <c r="O2197"/>
    </row>
    <row r="2198" spans="1:15" s="6" customFormat="1" ht="15">
      <c r="A2198"/>
      <c r="B2198"/>
      <c r="C2198"/>
      <c r="D2198"/>
      <c r="E2198"/>
      <c r="F2198"/>
      <c r="G2198"/>
      <c r="H2198"/>
      <c r="I2198"/>
      <c r="J2198"/>
      <c r="K2198"/>
      <c r="L2198"/>
      <c r="M2198"/>
      <c r="N2198"/>
      <c r="O2198"/>
    </row>
    <row r="2199" spans="1:15" s="6" customFormat="1" ht="15">
      <c r="A2199"/>
      <c r="B2199"/>
      <c r="C2199"/>
      <c r="D2199"/>
      <c r="E2199"/>
      <c r="F2199"/>
      <c r="G2199"/>
      <c r="H2199"/>
      <c r="I2199"/>
      <c r="J2199"/>
      <c r="K2199"/>
      <c r="L2199"/>
      <c r="M2199"/>
      <c r="N2199"/>
      <c r="O2199"/>
    </row>
    <row r="2200" spans="1:15" s="6" customFormat="1" ht="15">
      <c r="A2200"/>
      <c r="B2200"/>
      <c r="C2200"/>
      <c r="D2200"/>
      <c r="E2200"/>
      <c r="F2200"/>
      <c r="G2200"/>
      <c r="H2200"/>
      <c r="I2200"/>
      <c r="J2200"/>
      <c r="K2200"/>
      <c r="L2200"/>
      <c r="M2200"/>
      <c r="N2200"/>
      <c r="O2200"/>
    </row>
    <row r="2201" spans="1:15" s="6" customFormat="1" ht="15">
      <c r="A2201"/>
      <c r="B2201"/>
      <c r="C2201"/>
      <c r="D2201"/>
      <c r="E2201"/>
      <c r="F2201"/>
      <c r="G2201"/>
      <c r="H2201"/>
      <c r="I2201"/>
      <c r="J2201"/>
      <c r="K2201"/>
      <c r="L2201"/>
      <c r="M2201"/>
      <c r="N2201"/>
      <c r="O2201"/>
    </row>
    <row r="2202" spans="1:15" s="6" customFormat="1" ht="15">
      <c r="A2202"/>
      <c r="B2202"/>
      <c r="C2202"/>
      <c r="D2202"/>
      <c r="E2202"/>
      <c r="F2202"/>
      <c r="G2202"/>
      <c r="H2202"/>
      <c r="I2202"/>
      <c r="J2202"/>
      <c r="K2202"/>
      <c r="L2202"/>
      <c r="M2202"/>
      <c r="N2202"/>
      <c r="O2202"/>
    </row>
    <row r="2203" spans="1:15" s="6" customFormat="1" ht="15">
      <c r="A2203"/>
      <c r="B2203"/>
      <c r="C2203"/>
      <c r="D2203"/>
      <c r="E2203"/>
      <c r="F2203"/>
      <c r="G2203"/>
      <c r="H2203"/>
      <c r="I2203"/>
      <c r="J2203"/>
      <c r="K2203"/>
      <c r="L2203"/>
      <c r="M2203"/>
      <c r="N2203"/>
      <c r="O2203"/>
    </row>
    <row r="2204" spans="1:15" s="6" customFormat="1" ht="15">
      <c r="A2204"/>
      <c r="B2204"/>
      <c r="C2204"/>
      <c r="D2204"/>
      <c r="E2204"/>
      <c r="F2204"/>
      <c r="G2204"/>
      <c r="H2204"/>
      <c r="I2204"/>
      <c r="J2204"/>
      <c r="K2204"/>
      <c r="L2204"/>
      <c r="M2204"/>
      <c r="N2204"/>
      <c r="O2204"/>
    </row>
    <row r="2205" spans="1:15" s="6" customFormat="1" ht="15">
      <c r="A2205"/>
      <c r="B2205"/>
      <c r="C2205"/>
      <c r="D2205"/>
      <c r="E2205"/>
      <c r="F2205"/>
      <c r="G2205"/>
      <c r="H2205"/>
      <c r="I2205"/>
      <c r="J2205"/>
      <c r="K2205"/>
      <c r="L2205"/>
      <c r="M2205"/>
      <c r="N2205"/>
      <c r="O2205"/>
    </row>
    <row r="2206" spans="1:15" s="6" customFormat="1" ht="15">
      <c r="A2206"/>
      <c r="B2206"/>
      <c r="C2206"/>
      <c r="D2206"/>
      <c r="E2206"/>
      <c r="F2206"/>
      <c r="G2206"/>
      <c r="H2206"/>
      <c r="I2206"/>
      <c r="J2206"/>
      <c r="K2206"/>
      <c r="L2206"/>
      <c r="M2206"/>
      <c r="N2206"/>
      <c r="O2206"/>
    </row>
    <row r="2207" spans="1:15" s="6" customFormat="1" ht="15">
      <c r="A2207"/>
      <c r="B2207"/>
      <c r="C2207"/>
      <c r="D2207"/>
      <c r="E2207"/>
      <c r="F2207"/>
      <c r="G2207"/>
      <c r="H2207"/>
      <c r="I2207"/>
      <c r="J2207"/>
      <c r="K2207"/>
      <c r="L2207"/>
      <c r="M2207"/>
      <c r="N2207"/>
      <c r="O2207"/>
    </row>
    <row r="2208" spans="1:15" s="6" customFormat="1" ht="15">
      <c r="A2208"/>
      <c r="B2208"/>
      <c r="C2208"/>
      <c r="D2208"/>
      <c r="E2208"/>
      <c r="F2208"/>
      <c r="G2208"/>
      <c r="H2208"/>
      <c r="I2208"/>
      <c r="J2208"/>
      <c r="K2208"/>
      <c r="L2208"/>
      <c r="M2208"/>
      <c r="N2208"/>
      <c r="O2208"/>
    </row>
    <row r="2209" spans="1:15" s="6" customFormat="1" ht="15">
      <c r="A2209"/>
      <c r="B2209"/>
      <c r="C2209"/>
      <c r="D2209"/>
      <c r="E2209"/>
      <c r="F2209"/>
      <c r="G2209"/>
      <c r="H2209"/>
      <c r="I2209"/>
      <c r="J2209"/>
      <c r="K2209"/>
      <c r="L2209"/>
      <c r="M2209"/>
      <c r="N2209"/>
      <c r="O2209"/>
    </row>
    <row r="2210" spans="1:15" s="6" customFormat="1" ht="15">
      <c r="A2210"/>
      <c r="B2210"/>
      <c r="C2210"/>
      <c r="D2210"/>
      <c r="E2210"/>
      <c r="F2210"/>
      <c r="G2210"/>
      <c r="H2210"/>
      <c r="I2210"/>
      <c r="J2210"/>
      <c r="K2210"/>
      <c r="L2210"/>
      <c r="M2210"/>
      <c r="N2210"/>
      <c r="O2210"/>
    </row>
    <row r="2211" spans="1:15" s="6" customFormat="1" ht="15">
      <c r="A2211"/>
      <c r="B2211"/>
      <c r="C2211"/>
      <c r="D2211"/>
      <c r="E2211"/>
      <c r="F2211"/>
      <c r="G2211"/>
      <c r="H2211"/>
      <c r="I2211"/>
      <c r="J2211"/>
      <c r="K2211"/>
      <c r="L2211"/>
      <c r="M2211"/>
      <c r="N2211"/>
      <c r="O2211"/>
    </row>
    <row r="2212" spans="1:15" s="6" customFormat="1" ht="15">
      <c r="A2212"/>
      <c r="B2212"/>
      <c r="C2212"/>
      <c r="D2212"/>
      <c r="E2212"/>
      <c r="F2212"/>
      <c r="G2212"/>
      <c r="H2212"/>
      <c r="I2212"/>
      <c r="J2212"/>
      <c r="K2212"/>
      <c r="L2212"/>
      <c r="M2212"/>
      <c r="N2212"/>
      <c r="O2212"/>
    </row>
    <row r="2213" spans="1:15" s="6" customFormat="1" ht="15">
      <c r="A2213"/>
      <c r="B2213"/>
      <c r="C2213"/>
      <c r="D2213"/>
      <c r="E2213"/>
      <c r="F2213"/>
      <c r="G2213"/>
      <c r="H2213"/>
      <c r="I2213"/>
      <c r="J2213"/>
      <c r="K2213"/>
      <c r="L2213"/>
      <c r="M2213"/>
      <c r="N2213"/>
      <c r="O2213"/>
    </row>
    <row r="2214" spans="1:15" s="6" customFormat="1" ht="15">
      <c r="A2214"/>
      <c r="B2214"/>
      <c r="C2214"/>
      <c r="D2214"/>
      <c r="E2214"/>
      <c r="F2214"/>
      <c r="G2214"/>
      <c r="H2214"/>
      <c r="I2214"/>
      <c r="J2214"/>
      <c r="K2214"/>
      <c r="L2214"/>
      <c r="M2214"/>
      <c r="N2214"/>
      <c r="O2214"/>
    </row>
    <row r="2215" spans="1:15" s="6" customFormat="1" ht="15">
      <c r="A2215"/>
      <c r="B2215"/>
      <c r="C2215"/>
      <c r="D2215"/>
      <c r="E2215"/>
      <c r="F2215"/>
      <c r="G2215"/>
      <c r="H2215"/>
      <c r="I2215"/>
      <c r="J2215"/>
      <c r="K2215"/>
      <c r="L2215"/>
      <c r="M2215"/>
      <c r="N2215"/>
      <c r="O2215"/>
    </row>
    <row r="2216" spans="1:15" s="6" customFormat="1" ht="15">
      <c r="A2216"/>
      <c r="B2216"/>
      <c r="C2216"/>
      <c r="D2216"/>
      <c r="E2216"/>
      <c r="F2216"/>
      <c r="G2216"/>
      <c r="H2216"/>
      <c r="I2216"/>
      <c r="J2216"/>
      <c r="K2216"/>
      <c r="L2216"/>
      <c r="M2216"/>
      <c r="N2216"/>
      <c r="O2216"/>
    </row>
    <row r="2217" spans="1:15" s="6" customFormat="1" ht="15">
      <c r="A2217"/>
      <c r="B2217"/>
      <c r="C2217"/>
      <c r="D2217"/>
      <c r="E2217"/>
      <c r="F2217"/>
      <c r="G2217"/>
      <c r="H2217"/>
      <c r="I2217"/>
      <c r="J2217"/>
      <c r="K2217"/>
      <c r="L2217"/>
      <c r="M2217"/>
      <c r="N2217"/>
      <c r="O2217"/>
    </row>
    <row r="2218" spans="1:15" s="6" customFormat="1" ht="15">
      <c r="A2218"/>
      <c r="B2218"/>
      <c r="C2218"/>
      <c r="D2218"/>
      <c r="E2218"/>
      <c r="F2218"/>
      <c r="G2218"/>
      <c r="H2218"/>
      <c r="I2218"/>
      <c r="J2218"/>
      <c r="K2218"/>
      <c r="L2218"/>
      <c r="M2218"/>
      <c r="N2218"/>
      <c r="O2218"/>
    </row>
    <row r="2219" spans="1:15" s="6" customFormat="1" ht="15">
      <c r="A2219"/>
      <c r="B2219"/>
      <c r="C2219"/>
      <c r="D2219"/>
      <c r="E2219"/>
      <c r="F2219"/>
      <c r="G2219"/>
      <c r="H2219"/>
      <c r="I2219"/>
      <c r="J2219"/>
      <c r="K2219"/>
      <c r="L2219"/>
      <c r="M2219"/>
      <c r="N2219"/>
      <c r="O2219"/>
    </row>
    <row r="2220" spans="1:15" s="6" customFormat="1" ht="15">
      <c r="A2220"/>
      <c r="B2220"/>
      <c r="C2220"/>
      <c r="D2220"/>
      <c r="E2220"/>
      <c r="F2220"/>
      <c r="G2220"/>
      <c r="H2220"/>
      <c r="I2220"/>
      <c r="J2220"/>
      <c r="K2220"/>
      <c r="L2220"/>
      <c r="M2220"/>
      <c r="N2220"/>
      <c r="O2220"/>
    </row>
    <row r="2221" spans="1:15" s="6" customFormat="1" ht="15">
      <c r="A2221"/>
      <c r="B2221"/>
      <c r="C2221"/>
      <c r="D2221"/>
      <c r="E2221"/>
      <c r="F2221"/>
      <c r="G2221"/>
      <c r="H2221"/>
      <c r="I2221"/>
      <c r="J2221"/>
      <c r="K2221"/>
      <c r="L2221"/>
      <c r="M2221"/>
      <c r="N2221"/>
      <c r="O2221"/>
    </row>
    <row r="2222" spans="1:15" s="6" customFormat="1" ht="15">
      <c r="A2222"/>
      <c r="B2222"/>
      <c r="C2222"/>
      <c r="D2222"/>
      <c r="E2222"/>
      <c r="F2222"/>
      <c r="G2222"/>
      <c r="H2222"/>
      <c r="I2222"/>
      <c r="J2222"/>
      <c r="K2222"/>
      <c r="L2222"/>
      <c r="M2222"/>
      <c r="N2222"/>
      <c r="O2222"/>
    </row>
    <row r="2223" spans="1:15" s="6" customFormat="1" ht="15">
      <c r="A2223"/>
      <c r="B2223"/>
      <c r="C2223"/>
      <c r="D2223"/>
      <c r="E2223"/>
      <c r="F2223"/>
      <c r="G2223"/>
      <c r="H2223"/>
      <c r="I2223"/>
      <c r="J2223"/>
      <c r="K2223"/>
      <c r="L2223"/>
      <c r="M2223"/>
      <c r="N2223"/>
      <c r="O2223"/>
    </row>
    <row r="2224" spans="1:15" s="6" customFormat="1" ht="15">
      <c r="A2224"/>
      <c r="B2224"/>
      <c r="C2224"/>
      <c r="D2224"/>
      <c r="E2224"/>
      <c r="F2224"/>
      <c r="G2224"/>
      <c r="H2224"/>
      <c r="I2224"/>
      <c r="J2224"/>
      <c r="K2224"/>
      <c r="L2224"/>
      <c r="M2224"/>
      <c r="N2224"/>
      <c r="O2224"/>
    </row>
    <row r="2225" spans="1:15" s="6" customFormat="1" ht="15">
      <c r="A2225"/>
      <c r="B2225"/>
      <c r="C2225"/>
      <c r="D2225"/>
      <c r="E2225"/>
      <c r="F2225"/>
      <c r="G2225"/>
      <c r="H2225"/>
      <c r="I2225"/>
      <c r="J2225"/>
      <c r="K2225"/>
      <c r="L2225"/>
      <c r="M2225"/>
      <c r="N2225"/>
      <c r="O2225"/>
    </row>
    <row r="2226" spans="1:15" s="6" customFormat="1" ht="15">
      <c r="A2226"/>
      <c r="B2226"/>
      <c r="C2226"/>
      <c r="D2226"/>
      <c r="E2226"/>
      <c r="F2226"/>
      <c r="G2226"/>
      <c r="H2226"/>
      <c r="I2226"/>
      <c r="J2226"/>
      <c r="K2226"/>
      <c r="L2226"/>
      <c r="M2226"/>
      <c r="N2226"/>
      <c r="O2226"/>
    </row>
    <row r="2227" spans="1:15" s="6" customFormat="1" ht="15">
      <c r="A2227"/>
      <c r="B2227"/>
      <c r="C2227"/>
      <c r="D2227"/>
      <c r="E2227"/>
      <c r="F2227"/>
      <c r="G2227"/>
      <c r="H2227"/>
      <c r="I2227"/>
      <c r="J2227"/>
      <c r="K2227"/>
      <c r="L2227"/>
      <c r="M2227"/>
      <c r="N2227"/>
      <c r="O2227"/>
    </row>
    <row r="2228" spans="1:15" s="6" customFormat="1" ht="15">
      <c r="A2228"/>
      <c r="B2228"/>
      <c r="C2228"/>
      <c r="D2228"/>
      <c r="E2228"/>
      <c r="F2228"/>
      <c r="G2228"/>
      <c r="H2228"/>
      <c r="I2228"/>
      <c r="J2228"/>
      <c r="K2228"/>
      <c r="L2228"/>
      <c r="M2228"/>
      <c r="N2228"/>
      <c r="O2228"/>
    </row>
    <row r="2229" spans="1:15" s="6" customFormat="1" ht="15">
      <c r="A2229"/>
      <c r="B2229"/>
      <c r="C2229"/>
      <c r="D2229"/>
      <c r="E2229"/>
      <c r="F2229"/>
      <c r="G2229"/>
      <c r="H2229"/>
      <c r="I2229"/>
      <c r="J2229"/>
      <c r="K2229"/>
      <c r="L2229"/>
      <c r="M2229"/>
      <c r="N2229"/>
      <c r="O2229"/>
    </row>
    <row r="2230" spans="1:15" s="6" customFormat="1" ht="15">
      <c r="A2230"/>
      <c r="B2230"/>
      <c r="C2230"/>
      <c r="D2230"/>
      <c r="E2230"/>
      <c r="F2230"/>
      <c r="G2230"/>
      <c r="H2230"/>
      <c r="I2230"/>
      <c r="J2230"/>
      <c r="K2230"/>
      <c r="L2230"/>
      <c r="M2230"/>
      <c r="N2230"/>
      <c r="O2230"/>
    </row>
    <row r="2231" spans="1:15" s="6" customFormat="1" ht="15">
      <c r="A2231"/>
      <c r="B2231"/>
      <c r="C2231"/>
      <c r="D2231"/>
      <c r="E2231"/>
      <c r="F2231"/>
      <c r="G2231"/>
      <c r="H2231"/>
      <c r="I2231"/>
      <c r="J2231"/>
      <c r="K2231"/>
      <c r="L2231"/>
      <c r="M2231"/>
      <c r="N2231"/>
      <c r="O2231"/>
    </row>
    <row r="2232" spans="1:15" s="6" customFormat="1" ht="15">
      <c r="A2232"/>
      <c r="B2232"/>
      <c r="C2232"/>
      <c r="D2232"/>
      <c r="E2232"/>
      <c r="F2232"/>
      <c r="G2232"/>
      <c r="H2232"/>
      <c r="I2232"/>
      <c r="J2232"/>
      <c r="K2232"/>
      <c r="L2232"/>
      <c r="M2232"/>
      <c r="N2232"/>
      <c r="O2232"/>
    </row>
    <row r="2233" spans="1:15" s="6" customFormat="1" ht="15">
      <c r="A2233"/>
      <c r="B2233"/>
      <c r="C2233"/>
      <c r="D2233"/>
      <c r="E2233"/>
      <c r="F2233"/>
      <c r="G2233"/>
      <c r="H2233"/>
      <c r="I2233"/>
      <c r="J2233"/>
      <c r="K2233"/>
      <c r="L2233"/>
      <c r="M2233"/>
      <c r="N2233"/>
      <c r="O2233"/>
    </row>
    <row r="2234" spans="1:15" s="6" customFormat="1" ht="15">
      <c r="A2234"/>
      <c r="B2234"/>
      <c r="C2234"/>
      <c r="D2234"/>
      <c r="E2234"/>
      <c r="F2234"/>
      <c r="G2234"/>
      <c r="H2234"/>
      <c r="I2234"/>
      <c r="J2234"/>
      <c r="K2234"/>
      <c r="L2234"/>
      <c r="M2234"/>
      <c r="N2234"/>
      <c r="O2234"/>
    </row>
    <row r="2235" spans="1:15" s="6" customFormat="1" ht="15">
      <c r="A2235"/>
      <c r="B2235"/>
      <c r="C2235"/>
      <c r="D2235"/>
      <c r="E2235"/>
      <c r="F2235"/>
      <c r="G2235"/>
      <c r="H2235"/>
      <c r="I2235"/>
      <c r="J2235"/>
      <c r="K2235"/>
      <c r="L2235"/>
      <c r="M2235"/>
      <c r="N2235"/>
      <c r="O2235"/>
    </row>
    <row r="2236" spans="1:15" s="6" customFormat="1" ht="15">
      <c r="A2236"/>
      <c r="B2236"/>
      <c r="C2236"/>
      <c r="D2236"/>
      <c r="E2236"/>
      <c r="F2236"/>
      <c r="G2236"/>
      <c r="H2236"/>
      <c r="I2236"/>
      <c r="J2236"/>
      <c r="K2236"/>
      <c r="L2236"/>
      <c r="M2236"/>
      <c r="N2236"/>
      <c r="O2236"/>
    </row>
    <row r="2237" spans="1:15" s="6" customFormat="1" ht="15">
      <c r="A2237"/>
      <c r="B2237"/>
      <c r="C2237"/>
      <c r="D2237"/>
      <c r="E2237"/>
      <c r="F2237"/>
      <c r="G2237"/>
      <c r="H2237"/>
      <c r="I2237"/>
      <c r="J2237"/>
      <c r="K2237"/>
      <c r="L2237"/>
      <c r="M2237"/>
      <c r="N2237"/>
      <c r="O2237"/>
    </row>
    <row r="2238" spans="1:15" s="6" customFormat="1" ht="15">
      <c r="A2238"/>
      <c r="B2238"/>
      <c r="C2238"/>
      <c r="D2238"/>
      <c r="E2238"/>
      <c r="F2238"/>
      <c r="G2238"/>
      <c r="H2238"/>
      <c r="I2238"/>
      <c r="J2238"/>
      <c r="K2238"/>
      <c r="L2238"/>
      <c r="M2238"/>
      <c r="N2238"/>
      <c r="O2238"/>
    </row>
    <row r="2239" spans="1:15" s="6" customFormat="1" ht="15">
      <c r="A2239"/>
      <c r="B2239"/>
      <c r="C2239"/>
      <c r="D2239"/>
      <c r="E2239"/>
      <c r="F2239"/>
      <c r="G2239"/>
      <c r="H2239"/>
      <c r="I2239"/>
      <c r="J2239"/>
      <c r="K2239"/>
      <c r="L2239"/>
      <c r="M2239"/>
      <c r="N2239"/>
      <c r="O2239"/>
    </row>
    <row r="2240" spans="1:15" s="6" customFormat="1" ht="15">
      <c r="A2240"/>
      <c r="B2240"/>
      <c r="C2240"/>
      <c r="D2240"/>
      <c r="E2240"/>
      <c r="F2240"/>
      <c r="G2240"/>
      <c r="H2240"/>
      <c r="I2240"/>
      <c r="J2240"/>
      <c r="K2240"/>
      <c r="L2240"/>
      <c r="M2240"/>
      <c r="N2240"/>
      <c r="O2240"/>
    </row>
    <row r="2241" spans="1:15" s="6" customFormat="1" ht="15">
      <c r="A2241"/>
      <c r="B2241"/>
      <c r="C2241"/>
      <c r="D2241"/>
      <c r="E2241"/>
      <c r="F2241"/>
      <c r="G2241"/>
      <c r="H2241"/>
      <c r="I2241"/>
      <c r="J2241"/>
      <c r="K2241"/>
      <c r="L2241"/>
      <c r="M2241"/>
      <c r="N2241"/>
      <c r="O2241"/>
    </row>
    <row r="2242" spans="1:15" s="6" customFormat="1" ht="15">
      <c r="A2242"/>
      <c r="B2242"/>
      <c r="C2242"/>
      <c r="D2242"/>
      <c r="E2242"/>
      <c r="F2242"/>
      <c r="G2242"/>
      <c r="H2242"/>
      <c r="I2242"/>
      <c r="J2242"/>
      <c r="K2242"/>
      <c r="L2242"/>
      <c r="M2242"/>
      <c r="N2242"/>
      <c r="O2242"/>
    </row>
    <row r="2243" spans="1:15" s="6" customFormat="1" ht="15">
      <c r="A2243"/>
      <c r="B2243"/>
      <c r="C2243"/>
      <c r="D2243"/>
      <c r="E2243"/>
      <c r="F2243"/>
      <c r="G2243"/>
      <c r="H2243"/>
      <c r="I2243"/>
      <c r="J2243"/>
      <c r="K2243"/>
      <c r="L2243"/>
      <c r="M2243"/>
      <c r="N2243"/>
      <c r="O2243"/>
    </row>
    <row r="2244" spans="1:15" s="6" customFormat="1" ht="15">
      <c r="A2244"/>
      <c r="B2244"/>
      <c r="C2244"/>
      <c r="D2244"/>
      <c r="E2244"/>
      <c r="F2244"/>
      <c r="G2244"/>
      <c r="H2244"/>
      <c r="I2244"/>
      <c r="J2244"/>
      <c r="K2244"/>
      <c r="L2244"/>
      <c r="M2244"/>
      <c r="N2244"/>
      <c r="O2244"/>
    </row>
    <row r="2245" spans="1:15" s="6" customFormat="1" ht="15">
      <c r="A2245"/>
      <c r="B2245"/>
      <c r="C2245"/>
      <c r="D2245"/>
      <c r="E2245"/>
      <c r="F2245"/>
      <c r="G2245"/>
      <c r="H2245"/>
      <c r="I2245"/>
      <c r="J2245"/>
      <c r="K2245"/>
      <c r="L2245"/>
      <c r="M2245"/>
      <c r="N2245"/>
      <c r="O2245"/>
    </row>
    <row r="2246" spans="1:15" s="6" customFormat="1" ht="15">
      <c r="A2246"/>
      <c r="B2246"/>
      <c r="C2246"/>
      <c r="D2246"/>
      <c r="E2246"/>
      <c r="F2246"/>
      <c r="G2246"/>
      <c r="H2246"/>
      <c r="I2246"/>
      <c r="J2246"/>
      <c r="K2246"/>
      <c r="L2246"/>
      <c r="M2246"/>
      <c r="N2246"/>
      <c r="O2246"/>
    </row>
    <row r="2247" spans="1:15" s="6" customFormat="1" ht="15">
      <c r="A2247"/>
      <c r="B2247"/>
      <c r="C2247"/>
      <c r="D2247"/>
      <c r="E2247"/>
      <c r="F2247"/>
      <c r="G2247"/>
      <c r="H2247"/>
      <c r="I2247"/>
      <c r="J2247"/>
      <c r="K2247"/>
      <c r="L2247"/>
      <c r="M2247"/>
      <c r="N2247"/>
      <c r="O2247"/>
    </row>
    <row r="2248" spans="1:15" s="6" customFormat="1" ht="15">
      <c r="A2248"/>
      <c r="B2248"/>
      <c r="C2248"/>
      <c r="D2248"/>
      <c r="E2248"/>
      <c r="F2248"/>
      <c r="G2248"/>
      <c r="H2248"/>
      <c r="I2248"/>
      <c r="J2248"/>
      <c r="K2248"/>
      <c r="L2248"/>
      <c r="M2248"/>
      <c r="N2248"/>
      <c r="O2248"/>
    </row>
    <row r="2249" spans="1:15" s="6" customFormat="1" ht="15">
      <c r="A2249"/>
      <c r="B2249"/>
      <c r="C2249"/>
      <c r="D2249"/>
      <c r="E2249"/>
      <c r="F2249"/>
      <c r="G2249"/>
      <c r="H2249"/>
      <c r="I2249"/>
      <c r="J2249"/>
      <c r="K2249"/>
      <c r="L2249"/>
      <c r="M2249"/>
      <c r="N2249"/>
      <c r="O2249"/>
    </row>
    <row r="2250" spans="1:15" s="6" customFormat="1" ht="15">
      <c r="A2250"/>
      <c r="B2250"/>
      <c r="C2250"/>
      <c r="D2250"/>
      <c r="E2250"/>
      <c r="F2250"/>
      <c r="G2250"/>
      <c r="H2250"/>
      <c r="I2250"/>
      <c r="J2250"/>
      <c r="K2250"/>
      <c r="L2250"/>
      <c r="M2250"/>
      <c r="N2250"/>
      <c r="O2250"/>
    </row>
  </sheetData>
  <sheetProtection/>
  <mergeCells count="91">
    <mergeCell ref="A462:C462"/>
    <mergeCell ref="A468:C468"/>
    <mergeCell ref="A573:C573"/>
    <mergeCell ref="A582:C582"/>
    <mergeCell ref="A583:C583"/>
    <mergeCell ref="E3:I3"/>
    <mergeCell ref="A497:C497"/>
    <mergeCell ref="A505:C505"/>
    <mergeCell ref="A532:C532"/>
    <mergeCell ref="A543:C543"/>
    <mergeCell ref="A550:C550"/>
    <mergeCell ref="A564:C564"/>
    <mergeCell ref="A380:C380"/>
    <mergeCell ref="A386:C386"/>
    <mergeCell ref="A399:C399"/>
    <mergeCell ref="O3:O4"/>
    <mergeCell ref="A3:A4"/>
    <mergeCell ref="B3:B4"/>
    <mergeCell ref="C3:C4"/>
    <mergeCell ref="D3:D4"/>
    <mergeCell ref="J3:N3"/>
    <mergeCell ref="A352:C352"/>
    <mergeCell ref="A359:C359"/>
    <mergeCell ref="A365:C365"/>
    <mergeCell ref="A372:C372"/>
    <mergeCell ref="A538:C538"/>
    <mergeCell ref="A413:C413"/>
    <mergeCell ref="A424:C424"/>
    <mergeCell ref="A436:C436"/>
    <mergeCell ref="A445:C445"/>
    <mergeCell ref="A477:C477"/>
    <mergeCell ref="A469:C469"/>
    <mergeCell ref="A486:C486"/>
    <mergeCell ref="A450:C450"/>
    <mergeCell ref="A457:C457"/>
    <mergeCell ref="A206:C206"/>
    <mergeCell ref="A303:C303"/>
    <mergeCell ref="A309:C309"/>
    <mergeCell ref="A310:C310"/>
    <mergeCell ref="A264:C264"/>
    <mergeCell ref="A270:C270"/>
    <mergeCell ref="A284:C284"/>
    <mergeCell ref="A293:C293"/>
    <mergeCell ref="A344:C344"/>
    <mergeCell ref="A241:C241"/>
    <mergeCell ref="A247:C247"/>
    <mergeCell ref="A254:C254"/>
    <mergeCell ref="A338:C338"/>
    <mergeCell ref="A192:C192"/>
    <mergeCell ref="A200:C200"/>
    <mergeCell ref="A117:C117"/>
    <mergeCell ref="A125:C125"/>
    <mergeCell ref="A126:C126"/>
    <mergeCell ref="A75:C75"/>
    <mergeCell ref="A50:C50"/>
    <mergeCell ref="A113:C113"/>
    <mergeCell ref="A234:C234"/>
    <mergeCell ref="A135:C135"/>
    <mergeCell ref="A142:C142"/>
    <mergeCell ref="A153:C153"/>
    <mergeCell ref="A165:C165"/>
    <mergeCell ref="A166:C166"/>
    <mergeCell ref="A178:C178"/>
    <mergeCell ref="A43:C43"/>
    <mergeCell ref="A51:C51"/>
    <mergeCell ref="A61:C61"/>
    <mergeCell ref="A66:C66"/>
    <mergeCell ref="A11:C11"/>
    <mergeCell ref="A22:C22"/>
    <mergeCell ref="A30:C30"/>
    <mergeCell ref="A35:C35"/>
    <mergeCell ref="A595:D595"/>
    <mergeCell ref="A596:D596"/>
    <mergeCell ref="A82:C82"/>
    <mergeCell ref="A97:C97"/>
    <mergeCell ref="A591:D591"/>
    <mergeCell ref="A592:D592"/>
    <mergeCell ref="A216:C216"/>
    <mergeCell ref="A222:C222"/>
    <mergeCell ref="A104:C104"/>
    <mergeCell ref="A109:C109"/>
    <mergeCell ref="E588:I588"/>
    <mergeCell ref="J588:N588"/>
    <mergeCell ref="O588:O589"/>
    <mergeCell ref="A597:D597"/>
    <mergeCell ref="A588:A589"/>
    <mergeCell ref="B588:B589"/>
    <mergeCell ref="C588:C589"/>
    <mergeCell ref="D588:D589"/>
    <mergeCell ref="A593:D593"/>
    <mergeCell ref="A594:D594"/>
  </mergeCells>
  <printOptions/>
  <pageMargins left="0.45" right="0.45" top="0.4" bottom="0.4" header="0.3" footer="0.3"/>
  <pageSetup horizontalDpi="600" verticalDpi="600" orientation="landscape" paperSize="5" r:id="rId1"/>
  <headerFooter alignWithMargins="0">
    <oddFooter>&amp;L&amp;A&amp;R&amp;P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Valued Acer Customer</dc:creator>
  <cp:keywords/>
  <dc:description/>
  <cp:lastModifiedBy>John Marinos</cp:lastModifiedBy>
  <cp:lastPrinted>2010-03-24T08:28:03Z</cp:lastPrinted>
  <dcterms:created xsi:type="dcterms:W3CDTF">2010-03-17T05:59:38Z</dcterms:created>
  <dcterms:modified xsi:type="dcterms:W3CDTF">2010-04-09T02:52:22Z</dcterms:modified>
  <cp:category/>
  <cp:version/>
  <cp:contentType/>
  <cp:contentStatus/>
</cp:coreProperties>
</file>