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OP50\Desktop\"/>
    </mc:Choice>
  </mc:AlternateContent>
  <xr:revisionPtr revIDLastSave="0" documentId="13_ncr:1_{9419AAC6-3CFA-436C-9554-3301F582D3A7}" xr6:coauthVersionLast="36" xr6:coauthVersionMax="36" xr10:uidLastSave="{00000000-0000-0000-0000-000000000000}"/>
  <bookViews>
    <workbookView xWindow="0" yWindow="0" windowWidth="15465" windowHeight="7245" xr2:uid="{9464FAC3-CEBB-45E8-B92C-DFAFA07CB8AF}"/>
  </bookViews>
  <sheets>
    <sheet name="Key_figures" sheetId="1" r:id="rId1"/>
    <sheet name="Displacements" sheetId="3" r:id="rId2"/>
    <sheet name="Food_Sec" sheetId="4" r:id="rId3"/>
    <sheet name="Funding" sheetId="6" r:id="rId4"/>
    <sheet name="Pcode2" sheetId="8" r:id="rId5"/>
    <sheet name="Pcode1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2" i="3"/>
</calcChain>
</file>

<file path=xl/sharedStrings.xml><?xml version="1.0" encoding="utf-8"?>
<sst xmlns="http://schemas.openxmlformats.org/spreadsheetml/2006/main" count="1313" uniqueCount="325">
  <si>
    <t>Classification</t>
  </si>
  <si>
    <t>Country</t>
  </si>
  <si>
    <t>Date</t>
  </si>
  <si>
    <t>titles</t>
  </si>
  <si>
    <t>Nombre d'enregistrements</t>
  </si>
  <si>
    <t>order</t>
  </si>
  <si>
    <t>Value</t>
  </si>
  <si>
    <t>children suffering from severe acute malnutrition</t>
  </si>
  <si>
    <t>food insecure people at crisis and emergency levels</t>
  </si>
  <si>
    <t>people displaced (IDPs, refugees and returnees)</t>
  </si>
  <si>
    <t>people in need</t>
  </si>
  <si>
    <t>people living in affected areas</t>
  </si>
  <si>
    <t>NGA</t>
  </si>
  <si>
    <t>NER</t>
  </si>
  <si>
    <t>CMR</t>
  </si>
  <si>
    <t>TCD</t>
  </si>
  <si>
    <t>Region</t>
  </si>
  <si>
    <t>Admin2</t>
  </si>
  <si>
    <t>IDPs</t>
  </si>
  <si>
    <t>Refugees</t>
  </si>
  <si>
    <t>Niger</t>
  </si>
  <si>
    <t>Diffa</t>
  </si>
  <si>
    <t>Chad</t>
  </si>
  <si>
    <t>Lac</t>
  </si>
  <si>
    <t>Cameroon</t>
  </si>
  <si>
    <t>Extreme-Nord</t>
  </si>
  <si>
    <t>Nigeria</t>
  </si>
  <si>
    <t>Adamawa</t>
  </si>
  <si>
    <t>Borno</t>
  </si>
  <si>
    <t>Yobe</t>
  </si>
  <si>
    <t>Mayo-Tsanaga</t>
  </si>
  <si>
    <t>Logone-Et-Chari</t>
  </si>
  <si>
    <t>Diamare</t>
  </si>
  <si>
    <t>Mayo-Sava</t>
  </si>
  <si>
    <t>Mayo-Danay</t>
  </si>
  <si>
    <t>Mayo-Kani</t>
  </si>
  <si>
    <t>Mamdi</t>
  </si>
  <si>
    <t>Kaya</t>
  </si>
  <si>
    <t>Fouli</t>
  </si>
  <si>
    <t>Bosso</t>
  </si>
  <si>
    <t>N'Guigmi</t>
  </si>
  <si>
    <t>Maine Soroa</t>
  </si>
  <si>
    <t>Goudoumaria</t>
  </si>
  <si>
    <t>Demsa</t>
  </si>
  <si>
    <t>Fufore</t>
  </si>
  <si>
    <t>Ganaye</t>
  </si>
  <si>
    <t>Gireri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</si>
  <si>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</si>
  <si>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</si>
  <si>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</si>
  <si>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</si>
  <si>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</si>
  <si>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</si>
  <si>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</si>
  <si>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</si>
  <si>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</si>
  <si>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</si>
  <si>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</si>
  <si>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</si>
  <si>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</si>
  <si>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</si>
  <si>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</si>
  <si>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Yola North</t>
  </si>
  <si>
    <t>Yola South</t>
  </si>
  <si>
    <t>Askira/Uba</t>
  </si>
  <si>
    <t>Bayo</t>
  </si>
  <si>
    <t>Biu</t>
  </si>
  <si>
    <t>Chibok</t>
  </si>
  <si>
    <t>Damboa</t>
  </si>
  <si>
    <t>Gubio</t>
  </si>
  <si>
    <t>Hawul</t>
  </si>
  <si>
    <t>Jere</t>
  </si>
  <si>
    <t>Kaga</t>
  </si>
  <si>
    <t>Konduga</t>
  </si>
  <si>
    <t>Kwaya Kusar</t>
  </si>
  <si>
    <t>Mafa</t>
  </si>
  <si>
    <t>Magumeri</t>
  </si>
  <si>
    <t>Maiduguri</t>
  </si>
  <si>
    <t>Shani</t>
  </si>
  <si>
    <t>Bama</t>
  </si>
  <si>
    <t>Dikwa</t>
  </si>
  <si>
    <t>Gwoza</t>
  </si>
  <si>
    <t>Kukawa</t>
  </si>
  <si>
    <t>Monguno</t>
  </si>
  <si>
    <t>Ngala</t>
  </si>
  <si>
    <t>Nganzai</t>
  </si>
  <si>
    <t>Bade</t>
  </si>
  <si>
    <t>Bursari</t>
  </si>
  <si>
    <t>Damaturu</t>
  </si>
  <si>
    <t>Fika</t>
  </si>
  <si>
    <t>Fune</t>
  </si>
  <si>
    <t>Geidam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</si>
  <si>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</si>
  <si>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</si>
  <si>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</si>
  <si>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</si>
  <si>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</si>
  <si>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</si>
  <si>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</si>
  <si>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</si>
  <si>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</si>
  <si>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Kala/Balge</t>
  </si>
  <si>
    <t>Marte</t>
  </si>
  <si>
    <t>Gujba</t>
  </si>
  <si>
    <t>Gulani</t>
  </si>
  <si>
    <t>Logone-et-Chari</t>
  </si>
  <si>
    <t>Nguigmi</t>
  </si>
  <si>
    <t>DEMSA</t>
  </si>
  <si>
    <t>FUFORE</t>
  </si>
  <si>
    <t>GOMBI</t>
  </si>
  <si>
    <t>GUYUK</t>
  </si>
  <si>
    <t>HONG</t>
  </si>
  <si>
    <t>JADA</t>
  </si>
  <si>
    <t>LAMURDE</t>
  </si>
  <si>
    <t>MADAGALI</t>
  </si>
  <si>
    <t>MAIHA</t>
  </si>
  <si>
    <t>MICHIKA</t>
  </si>
  <si>
    <t>MUBI NORTH</t>
  </si>
  <si>
    <t>MUBI SOUTH</t>
  </si>
  <si>
    <t>SHELLENG</t>
  </si>
  <si>
    <t>SONG</t>
  </si>
  <si>
    <t>TOUNGO</t>
  </si>
  <si>
    <t>YOLA NORTH</t>
  </si>
  <si>
    <t>YOLA SOUTH</t>
  </si>
  <si>
    <t>BAMA</t>
  </si>
  <si>
    <t>BAYO</t>
  </si>
  <si>
    <t>BIU</t>
  </si>
  <si>
    <t>CHIBOK</t>
  </si>
  <si>
    <t>DAMBOA</t>
  </si>
  <si>
    <t>DIKWA</t>
  </si>
  <si>
    <t>GUBIO</t>
  </si>
  <si>
    <t>GWOZA</t>
  </si>
  <si>
    <t>HAWUL</t>
  </si>
  <si>
    <t>JERE</t>
  </si>
  <si>
    <t>KAGA</t>
  </si>
  <si>
    <t>KONDUGA</t>
  </si>
  <si>
    <t>MAFA</t>
  </si>
  <si>
    <t>MAGUMERI</t>
  </si>
  <si>
    <t>MONGUNO</t>
  </si>
  <si>
    <t>NGALA</t>
  </si>
  <si>
    <t>NGANZAI</t>
  </si>
  <si>
    <t>SHANI</t>
  </si>
  <si>
    <t>BADE</t>
  </si>
  <si>
    <t>BURSARI</t>
  </si>
  <si>
    <t>DAMATURU</t>
  </si>
  <si>
    <t>FIKA</t>
  </si>
  <si>
    <t>FUNE</t>
  </si>
  <si>
    <t>GEIDAM</t>
  </si>
  <si>
    <t>GUJBA</t>
  </si>
  <si>
    <t>GULANI</t>
  </si>
  <si>
    <t>JAKUSKO</t>
  </si>
  <si>
    <t>MACHINA</t>
  </si>
  <si>
    <t>NANGERE</t>
  </si>
  <si>
    <t>NGURU</t>
  </si>
  <si>
    <t>POTISKUM</t>
  </si>
  <si>
    <t>YUNUSARI</t>
  </si>
  <si>
    <t>YUSUFARI</t>
  </si>
  <si>
    <t>MOBBAR</t>
  </si>
  <si>
    <t>Mobbar</t>
  </si>
  <si>
    <t>Guzamala</t>
  </si>
  <si>
    <t>Abadam</t>
  </si>
  <si>
    <t>Wayi</t>
  </si>
  <si>
    <t>Ganye</t>
  </si>
  <si>
    <t>Girei</t>
  </si>
  <si>
    <t>YOBE</t>
  </si>
  <si>
    <t>Tarmuwa</t>
  </si>
  <si>
    <t>Departement</t>
  </si>
  <si>
    <t>Phase 3+</t>
  </si>
  <si>
    <t>Type</t>
  </si>
  <si>
    <t>Validity</t>
  </si>
  <si>
    <t>Sources</t>
  </si>
  <si>
    <t>Projected</t>
  </si>
  <si>
    <t>Mayo Belwa</t>
  </si>
  <si>
    <t>MMC</t>
  </si>
  <si>
    <t>Kalabalge</t>
  </si>
  <si>
    <t>Mainé Soroa</t>
  </si>
  <si>
    <t>N'Gourti</t>
  </si>
  <si>
    <t>cluster</t>
  </si>
  <si>
    <t>Year of plan</t>
  </si>
  <si>
    <t>Montant</t>
  </si>
  <si>
    <t>Requirement</t>
  </si>
  <si>
    <t>Funding</t>
  </si>
  <si>
    <t>Unmet</t>
  </si>
  <si>
    <t>OBJECTID_1</t>
  </si>
  <si>
    <t>OBJECTID</t>
  </si>
  <si>
    <t>admin0Name</t>
  </si>
  <si>
    <t>admin0Pcod</t>
  </si>
  <si>
    <t>admin1Name</t>
  </si>
  <si>
    <t>admin2Name</t>
  </si>
  <si>
    <t>admin1Pcod</t>
  </si>
  <si>
    <t>admin2Pcod</t>
  </si>
  <si>
    <t>Shape_Leng</t>
  </si>
  <si>
    <t>Shape_Area</t>
  </si>
  <si>
    <t>NG</t>
  </si>
  <si>
    <t>NG02</t>
  </si>
  <si>
    <t>NG0219</t>
  </si>
  <si>
    <t>NG0203</t>
  </si>
  <si>
    <t>NG0208</t>
  </si>
  <si>
    <t>NG0212</t>
  </si>
  <si>
    <t>NG0221</t>
  </si>
  <si>
    <t>NG0220</t>
  </si>
  <si>
    <t>NG0205</t>
  </si>
  <si>
    <t>NG0216</t>
  </si>
  <si>
    <t>NG0201</t>
  </si>
  <si>
    <t>NG0209</t>
  </si>
  <si>
    <t>NG0202</t>
  </si>
  <si>
    <t>NG0206</t>
  </si>
  <si>
    <t>NG0218</t>
  </si>
  <si>
    <t>NG0217</t>
  </si>
  <si>
    <t>NG08</t>
  </si>
  <si>
    <t>NG0827</t>
  </si>
  <si>
    <t>NG0204</t>
  </si>
  <si>
    <t>NG0207</t>
  </si>
  <si>
    <t>NG0818</t>
  </si>
  <si>
    <t>NG0812</t>
  </si>
  <si>
    <t>CM</t>
  </si>
  <si>
    <t>CM04</t>
  </si>
  <si>
    <t>CM0404</t>
  </si>
  <si>
    <t>NG0804</t>
  </si>
  <si>
    <t>NG0802</t>
  </si>
  <si>
    <t>CM0403</t>
  </si>
  <si>
    <t>NG0806</t>
  </si>
  <si>
    <t>NG0805</t>
  </si>
  <si>
    <t>CM0406</t>
  </si>
  <si>
    <t>CM0401</t>
  </si>
  <si>
    <t>NG36</t>
  </si>
  <si>
    <t>NG3608</t>
  </si>
  <si>
    <t>CM0405</t>
  </si>
  <si>
    <t>NG0811</t>
  </si>
  <si>
    <t>NG0807</t>
  </si>
  <si>
    <t>NG3604</t>
  </si>
  <si>
    <t>NG3607</t>
  </si>
  <si>
    <t>NG0803</t>
  </si>
  <si>
    <t>NG3614</t>
  </si>
  <si>
    <t>NG0821</t>
  </si>
  <si>
    <t>NG0814</t>
  </si>
  <si>
    <t>NG3612</t>
  </si>
  <si>
    <t>NG3603</t>
  </si>
  <si>
    <t>NG0813</t>
  </si>
  <si>
    <t>NG0808</t>
  </si>
  <si>
    <t>NG0816</t>
  </si>
  <si>
    <t>NG0819</t>
  </si>
  <si>
    <t>NG0815</t>
  </si>
  <si>
    <t>NG3605</t>
  </si>
  <si>
    <t>NG3615</t>
  </si>
  <si>
    <t>NG0820</t>
  </si>
  <si>
    <t>NG0825</t>
  </si>
  <si>
    <t>NG0822</t>
  </si>
  <si>
    <t>NG0824</t>
  </si>
  <si>
    <t>NG3609</t>
  </si>
  <si>
    <t>NG0826</t>
  </si>
  <si>
    <t>NG3602</t>
  </si>
  <si>
    <t>NG3606</t>
  </si>
  <si>
    <t>NG0809</t>
  </si>
  <si>
    <t>CM0402</t>
  </si>
  <si>
    <t>NG3613</t>
  </si>
  <si>
    <t>NG0810</t>
  </si>
  <si>
    <t>NG3610</t>
  </si>
  <si>
    <t>NG3611</t>
  </si>
  <si>
    <t>NG3616</t>
  </si>
  <si>
    <t>NG3617</t>
  </si>
  <si>
    <t>NG0823</t>
  </si>
  <si>
    <t>NG0817</t>
  </si>
  <si>
    <t>NG0801</t>
  </si>
  <si>
    <t>TD</t>
  </si>
  <si>
    <t>TD07</t>
  </si>
  <si>
    <t>TD0701</t>
  </si>
  <si>
    <t>TD0702</t>
  </si>
  <si>
    <t>TD0704</t>
  </si>
  <si>
    <t>TD0703</t>
  </si>
  <si>
    <t>NG0210</t>
  </si>
  <si>
    <t>NG0211</t>
  </si>
  <si>
    <t>NG0213</t>
  </si>
  <si>
    <t>NG0214</t>
  </si>
  <si>
    <t>NG0215</t>
  </si>
  <si>
    <t>NG3601</t>
  </si>
  <si>
    <t>NE</t>
  </si>
  <si>
    <t>NE02</t>
  </si>
  <si>
    <t>NE0201</t>
  </si>
  <si>
    <t>NE0202</t>
  </si>
  <si>
    <t>NE0203</t>
  </si>
  <si>
    <t>NE0204</t>
  </si>
  <si>
    <t>NE0205</t>
  </si>
  <si>
    <t>NE0206</t>
  </si>
  <si>
    <t>Pcode</t>
  </si>
  <si>
    <t>Pcodes</t>
  </si>
  <si>
    <t>ADAMAWA</t>
  </si>
  <si>
    <t>BORNO</t>
  </si>
  <si>
    <t>Mongono</t>
  </si>
  <si>
    <t>Askira Uba</t>
  </si>
  <si>
    <t>Pcode2</t>
  </si>
  <si>
    <t>Diamaré</t>
  </si>
  <si>
    <t>Diffa Dép.</t>
  </si>
  <si>
    <t>Diffa Com.</t>
  </si>
  <si>
    <t>BOSSO</t>
  </si>
  <si>
    <t>N'GOURTI</t>
  </si>
  <si>
    <t>N'GUIGMI</t>
  </si>
  <si>
    <t>Mayo Kebbi Est</t>
  </si>
  <si>
    <t>Ndjamena</t>
  </si>
  <si>
    <t>Mayo-Kebbi Est </t>
  </si>
  <si>
    <t>Mayo-Boneye</t>
  </si>
  <si>
    <t>Mayo-Lémié</t>
  </si>
  <si>
    <t>NDjamena</t>
  </si>
  <si>
    <t>Salamat</t>
  </si>
  <si>
    <t>Barh Azoum</t>
  </si>
  <si>
    <t>GANYE</t>
  </si>
  <si>
    <t>GIREI</t>
  </si>
  <si>
    <t>MAYO - BELWA</t>
  </si>
  <si>
    <t>ASKIRA / UBA</t>
  </si>
  <si>
    <t>KWAYA / KUSAR</t>
  </si>
  <si>
    <t>MAIDUGURI M. C.</t>
  </si>
  <si>
    <t>KARASUWA</t>
  </si>
  <si>
    <t>TARMUWA</t>
  </si>
  <si>
    <t>food insecure people (Phase 3+)</t>
  </si>
  <si>
    <t>HNO/HRP</t>
  </si>
  <si>
    <t>Cadre Harmonise March 2019 (projected situation)</t>
  </si>
  <si>
    <t>DREC June 2018</t>
  </si>
  <si>
    <t>DTM Round 27</t>
  </si>
  <si>
    <t>UNHCR, DTM Round 18</t>
  </si>
  <si>
    <t>CCCM/AME/Abris, Government, UNHCR, DTM Round 8)</t>
  </si>
  <si>
    <t>Cadre Harmonise March 2019 (Projected Situation)</t>
  </si>
  <si>
    <t>Source</t>
  </si>
  <si>
    <t>Financial Tracking Service (FTS) as of 10/07/2019</t>
  </si>
  <si>
    <t xml:space="preserve">Current </t>
  </si>
  <si>
    <t>Cadre Harmonise June 2019 revised (Current situation)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</si>
</sst>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409]d\-mmm\-yy;@"/>
    <numFmt numFmtId="167" formatCode="m/d/yy;@"/>
    <numFmt numFmtId="170" formatCode="0.0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</cellStyleXfs>
  <cellXfs count="21">
    <xf numFmtId="0" fontId="0" fillId="0" borderId="0" xfId="0"/>
    <xf numFmtId="166" fontId="0" fillId="0" borderId="0" xfId="0" applyNumberFormat="1"/>
    <xf numFmtId="0" fontId="2" fillId="2" borderId="1" xfId="0" applyFont="1" applyFill="1" applyBorder="1"/>
    <xf numFmtId="0" fontId="3" fillId="0" borderId="2" xfId="0" applyFont="1" applyBorder="1" applyAlignment="1"/>
    <xf numFmtId="166" fontId="4" fillId="0" borderId="3" xfId="0" applyNumberFormat="1" applyFont="1" applyBorder="1" applyAlignment="1">
      <alignment horizontal="left"/>
    </xf>
    <xf numFmtId="165" fontId="0" fillId="0" borderId="0" xfId="1" applyNumberFormat="1" applyFont="1"/>
    <xf numFmtId="3" fontId="0" fillId="0" borderId="0" xfId="0" applyNumberFormat="1"/>
    <xf numFmtId="167" fontId="0" fillId="0" borderId="0" xfId="0" applyNumberFormat="1"/>
    <xf numFmtId="0" fontId="0" fillId="0" borderId="0" xfId="0" applyNumberFormat="1"/>
    <xf numFmtId="1" fontId="0" fillId="0" borderId="0" xfId="0" applyNumberFormat="1"/>
    <xf numFmtId="170" fontId="0" fillId="0" borderId="0" xfId="0" applyNumberFormat="1"/>
    <xf numFmtId="165" fontId="0" fillId="0" borderId="0" xfId="0" applyNumberFormat="1" applyAlignment="1">
      <alignment horizontal="center"/>
    </xf>
    <xf numFmtId="0" fontId="4" fillId="0" borderId="2" xfId="0" applyFont="1" applyBorder="1" applyAlignment="1"/>
    <xf numFmtId="165" fontId="4" fillId="0" borderId="2" xfId="0" applyNumberFormat="1" applyFont="1" applyBorder="1" applyAlignment="1"/>
    <xf numFmtId="0" fontId="4" fillId="0" borderId="0" xfId="0" applyNumberFormat="1" applyFont="1" applyAlignment="1"/>
    <xf numFmtId="165" fontId="0" fillId="0" borderId="0" xfId="0" applyNumberFormat="1"/>
    <xf numFmtId="0" fontId="4" fillId="0" borderId="3" xfId="0" applyFont="1" applyBorder="1" applyAlignment="1"/>
    <xf numFmtId="165" fontId="4" fillId="0" borderId="3" xfId="0" applyNumberFormat="1" applyFont="1" applyBorder="1" applyAlignment="1"/>
    <xf numFmtId="0" fontId="4" fillId="0" borderId="0" xfId="0" applyNumberFormat="1" applyFont="1" applyBorder="1" applyAlignment="1"/>
    <xf numFmtId="0" fontId="0" fillId="0" borderId="0" xfId="0" applyAlignment="1">
      <alignment horizontal="left"/>
    </xf>
    <xf numFmtId="0" fontId="3" fillId="0" borderId="3" xfId="0" applyFont="1" applyBorder="1" applyAlignment="1"/>
  </cellXfs>
  <cellStyles count="5">
    <cellStyle name="Comma" xfId="1" builtinId="3"/>
    <cellStyle name="Normal" xfId="0" builtinId="0"/>
    <cellStyle name="Normal 2" xfId="4" xr:uid="{55ED337E-96C2-499D-9716-A33F5A0A4882}"/>
    <cellStyle name="Normal 2 2 4" xfId="3" xr:uid="{3CA368A8-AD1C-4B15-AAF2-05F1B8B6246B}"/>
    <cellStyle name="Normal 2 2 4 2" xfId="2" xr:uid="{5C8FE512-ACF4-4007-8CFE-91589955787C}"/>
  </cellStyles>
  <dxfs count="39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70" formatCode="0.00000000000"/>
    </dxf>
    <dxf>
      <numFmt numFmtId="170" formatCode="0.000000000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5" formatCode="_-* #,##0\ _€_-;\-* #,##0\ _€_-;_-* &quot;-&quot;??\ _€_-;_-@_-"/>
    </dxf>
    <dxf>
      <numFmt numFmtId="166" formatCode="[$-409]d\-mmm\-yy;@"/>
    </dxf>
    <dxf>
      <numFmt numFmtId="0" formatCode="General"/>
    </dxf>
    <dxf>
      <numFmt numFmtId="167" formatCode="m/d/yy;@"/>
    </dxf>
    <dxf>
      <numFmt numFmtId="167" formatCode="m/d/yy;@"/>
    </dxf>
    <dxf>
      <numFmt numFmtId="166" formatCode="[$-409]d\-mmm\-yy;@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\ _€_-;\-* #,##0\ _€_-;_-* &quot;-&quot;??\ _€_-;_-@_-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\ _€_-;\-* #,##0\ _€_-;_-* &quot;-&quot;??\ _€_-;_-@_-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6" formatCode="[$-409]d\-mmm\-yy;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border outline="0">
        <top style="thin">
          <color theme="6" tint="0.39997558519241921"/>
        </top>
      </border>
    </dxf>
    <dxf>
      <border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numFmt numFmtId="165" formatCode="_-* #,##0\ _€_-;\-* #,##0\ _€_-;_-* &quot;-&quot;??\ _€_-;_-@_-"/>
      <alignment horizontal="center" vertical="bottom" textRotation="0" wrapText="0" indent="0" justifyLastLine="0" shrinkToFit="0" readingOrder="0"/>
    </dxf>
    <dxf>
      <numFmt numFmtId="166" formatCode="[$-409]d\-mmm\-yy;@"/>
    </dxf>
    <dxf>
      <numFmt numFmtId="165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H21" totalsRowShown="0">
  <autoFilter ref="A1:H21" xr:uid="{00000000-0009-0000-0100-000001000000}"/>
  <sortState ref="A2:G1">
    <sortCondition ref="C1"/>
  </sortState>
  <tableColumns count="8">
    <tableColumn id="1" xr3:uid="{00000000-0010-0000-0000-000001000000}" name="Classification"/>
    <tableColumn id="2" xr3:uid="{00000000-0010-0000-0000-000002000000}" name="Country"/>
    <tableColumn id="3" xr3:uid="{00000000-0010-0000-0000-000003000000}" name="Date" dataDxfId="37"/>
    <tableColumn id="4" xr3:uid="{00000000-0010-0000-0000-000004000000}" name="titles"/>
    <tableColumn id="5" xr3:uid="{00000000-0010-0000-0000-000005000000}" name="Nombre d'enregistrements"/>
    <tableColumn id="6" xr3:uid="{00000000-0010-0000-0000-000006000000}" name="order"/>
    <tableColumn id="7" xr3:uid="{00000000-0010-0000-0000-000007000000}" name="Value" dataDxfId="36"/>
    <tableColumn id="8" xr3:uid="{85ECD46B-2876-423F-8E08-0D2BB0C6A987}" name="Source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1679A-B958-4680-95D1-DD2741F18E2D}" name="Tableau2" displayName="Tableau2" ref="A1:H78" totalsRowShown="0" headerRowDxfId="35" dataDxfId="33" headerRowBorderDxfId="34" tableBorderDxfId="32" totalsRowBorderDxfId="31">
  <autoFilter ref="A1:H78" xr:uid="{0EB84D94-04D2-4E89-89BD-622B2255221F}"/>
  <tableColumns count="8">
    <tableColumn id="1" xr3:uid="{B0E5A7F6-8E88-4A56-A734-E45035FCD2D6}" name="Date" dataDxfId="30"/>
    <tableColumn id="2" xr3:uid="{CF63931F-4C8D-4D5D-8A55-C5D1B816F3DD}" name="Country" dataDxfId="29"/>
    <tableColumn id="3" xr3:uid="{601D236B-54BC-4D4B-9A76-1641C3E7D5C6}" name="Region" dataDxfId="28"/>
    <tableColumn id="4" xr3:uid="{F8B01966-658C-4BF5-8564-CEA78EFC56D4}" name="Admin2" dataDxfId="27"/>
    <tableColumn id="5" xr3:uid="{F57A6E2A-C41F-4032-BD27-38250CBD7648}" name="IDPs" dataDxfId="26"/>
    <tableColumn id="6" xr3:uid="{60D6152E-EFCF-4685-A10C-A50E71473E1D}" name="Refugees" dataDxfId="25"/>
    <tableColumn id="7" xr3:uid="{7AE0D31A-4A40-47FF-B50C-61570070689C}" name="Pcode" dataDxfId="24"/>
    <tableColumn id="8" xr3:uid="{1FF9DAEA-47EB-4A7C-9CB6-A8B0251FD446}" name="Pcode2" dataDxfId="23">
      <calculatedColumnFormula>INDEX(Tableau5[],MATCH(Tableau2[[#This Row],[Admin2]],Tableau5[admin2Name],0),8)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9DDE1E-C23D-4C58-9A0F-1E3466C1DCBE}" name="Table1" displayName="Table1" ref="A1:I83" totalsRowShown="0">
  <autoFilter ref="A1:I83" xr:uid="{567381E8-CF29-4AA5-BE9B-C91BB3AD275B}"/>
  <sortState ref="A2:I1">
    <sortCondition ref="E1"/>
  </sortState>
  <tableColumns count="9">
    <tableColumn id="1" xr3:uid="{06013033-6A22-428F-81D4-B0CC42B18383}" name="Country"/>
    <tableColumn id="2" xr3:uid="{30A4DAD7-2A99-411D-9AAA-D98F61A2C99F}" name="Region"/>
    <tableColumn id="3" xr3:uid="{503413CD-3F0D-4B87-B918-6CFE91AFEA08}" name="Departement"/>
    <tableColumn id="4" xr3:uid="{76A55A8C-1D52-4A85-8761-4920FB196E49}" name="Phase 3+" dataDxfId="22"/>
    <tableColumn id="6" xr3:uid="{274CA4DD-5F4F-495C-B874-DAEB44B681E6}" name="Date" dataDxfId="21"/>
    <tableColumn id="7" xr3:uid="{97EA5793-19B8-4463-91E2-BD92665C6F3E}" name="Type" dataDxfId="20"/>
    <tableColumn id="8" xr3:uid="{669F9026-5FFD-4D11-A4FC-F6B1940D31AF}" name="Validity" dataDxfId="19"/>
    <tableColumn id="5" xr3:uid="{5DED8D7B-CECB-4538-A215-EC6BB09AD5C8}" name="Sources"/>
    <tableColumn id="9" xr3:uid="{09FFE4D7-5443-4046-B9DD-681716B51312}" name="Pcodes" dataDxfId="1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82ADE51-94A4-4DA1-895D-A2F4C2537BA2}" name="Tableau35" displayName="Tableau35" ref="A1:G13" totalsRowShown="0">
  <autoFilter ref="A1:G13" xr:uid="{1065549F-7FBD-455A-A5A8-AB489A846E2A}"/>
  <tableColumns count="7">
    <tableColumn id="1" xr3:uid="{FD25727C-0947-4C49-A7E2-FC59D3E1F985}" name="Date" dataDxfId="17"/>
    <tableColumn id="2" xr3:uid="{2CCFA9B0-3ABA-4E39-B298-DFC2BDA039A9}" name="Country"/>
    <tableColumn id="12" xr3:uid="{4C021DD9-0F3E-4400-B32E-B7EE94D70756}" name="cluster"/>
    <tableColumn id="11" xr3:uid="{30E915E6-BE64-4227-9697-698086CCAF5F}" name="Year of plan"/>
    <tableColumn id="3" xr3:uid="{59031AFC-C1B9-4023-A0F1-AB8615E165B8}" name="Montant" dataDxfId="16"/>
    <tableColumn id="10" xr3:uid="{E9E817DE-3C1C-4CB8-A33C-0CD9D6C214A7}" name="Type"/>
    <tableColumn id="4" xr3:uid="{36C0D3FB-9687-4403-9B20-DAB3877F70E1}" name="Source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9945390-4119-48B4-BA2C-6036D0971979}" name="Tableau5" displayName="Tableau5" ref="A1:J82" totalsRowShown="0" headerRowDxfId="15">
  <autoFilter ref="A1:J82" xr:uid="{D34C597F-80DF-4033-BBAC-3ACF1C2BD681}"/>
  <tableColumns count="10">
    <tableColumn id="1" xr3:uid="{7E8A0850-6CD1-4781-8497-4EE5DA915CEF}" name="OBJECTID_1" dataDxfId="14"/>
    <tableColumn id="2" xr3:uid="{C47FC27A-7440-4A93-9BE3-C9CDEC1FB362}" name="OBJECTID" dataDxfId="13"/>
    <tableColumn id="3" xr3:uid="{8D98BDF3-C755-4016-BF42-00979D50293D}" name="admin0Name" dataDxfId="12"/>
    <tableColumn id="4" xr3:uid="{F68A1F8E-8A32-410B-9431-A8A280D4086B}" name="admin0Pcod" dataDxfId="11"/>
    <tableColumn id="5" xr3:uid="{35EEB2EC-4073-4DCE-B8B6-FAD8A6084E7A}" name="admin1Name" dataDxfId="10"/>
    <tableColumn id="6" xr3:uid="{8E93C5DA-7FCD-46AD-86A8-A8592283CF2B}" name="admin2Name" dataDxfId="9"/>
    <tableColumn id="7" xr3:uid="{86583907-25FE-4FB1-B626-7C88BE83A357}" name="admin1Pcod" dataDxfId="8"/>
    <tableColumn id="8" xr3:uid="{91E86D3B-FD88-407C-A885-C98A32771B30}" name="admin2Pcod" dataDxfId="7"/>
    <tableColumn id="9" xr3:uid="{50270302-EE01-4C98-A972-A3350F6FE409}" name="Shape_Leng" dataDxfId="6"/>
    <tableColumn id="10" xr3:uid="{5E6340F7-5478-4D06-88B7-CCFDFFF7DB51}" name="Shape_Area" dataDxfId="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55150FA-3126-443B-93E1-D46FF6E11BB2}" name="Tableau6" displayName="Tableau6" ref="A1:D7" totalsRowShown="0" headerRowDxfId="4">
  <autoFilter ref="A1:D7" xr:uid="{8279053E-4434-4399-8AE1-C13EB46A3910}"/>
  <tableColumns count="4">
    <tableColumn id="2" xr3:uid="{0E2E426C-D9D0-482D-866B-13956422BA76}" name="admin0Name" dataDxfId="3"/>
    <tableColumn id="3" xr3:uid="{70701AA1-8456-42C7-AC71-B4248C0A97B6}" name="admin0Pcod" dataDxfId="2"/>
    <tableColumn id="4" xr3:uid="{321FD0FD-6A85-47CC-A8AF-FC06BD3B8FBB}" name="admin1Name" dataDxfId="1"/>
    <tableColumn id="5" xr3:uid="{8DED0C3B-2CA2-43CE-81F8-1C68C7C6864A}" name="admin1Pco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Normal="100" workbookViewId="0">
      <selection activeCell="B16" sqref="B16"/>
    </sheetView>
  </sheetViews>
  <sheetFormatPr defaultColWidth="11.42578125" defaultRowHeight="15" x14ac:dyDescent="0.25"/>
  <cols>
    <col min="1" max="1" width="41" customWidth="1"/>
    <col min="2" max="2" width="14.140625" customWidth="1"/>
    <col min="3" max="3" width="10.140625" style="1" bestFit="1" customWidth="1"/>
    <col min="4" max="4" width="47.85546875" bestFit="1" customWidth="1"/>
    <col min="5" max="5" width="28" bestFit="1" customWidth="1"/>
    <col min="6" max="6" width="8.140625" bestFit="1" customWidth="1"/>
    <col min="7" max="7" width="13.140625" bestFit="1" customWidth="1"/>
    <col min="8" max="8" width="50.5703125" bestFit="1" customWidth="1"/>
    <col min="10" max="10" width="21" bestFit="1" customWidth="1"/>
    <col min="11" max="14" width="27.28515625" customWidth="1"/>
    <col min="15" max="15" width="28.140625" bestFit="1" customWidth="1"/>
    <col min="16" max="16" width="12.5703125" bestFit="1" customWidth="1"/>
  </cols>
  <sheetData>
    <row r="1" spans="1:8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170</v>
      </c>
    </row>
    <row r="2" spans="1:8" x14ac:dyDescent="0.25">
      <c r="A2" t="s">
        <v>11</v>
      </c>
      <c r="B2" t="s">
        <v>15</v>
      </c>
      <c r="C2" s="1">
        <v>43656</v>
      </c>
      <c r="D2" t="s">
        <v>11</v>
      </c>
      <c r="E2">
        <v>1</v>
      </c>
      <c r="F2">
        <v>1</v>
      </c>
      <c r="G2" s="11">
        <v>616984</v>
      </c>
      <c r="H2" t="s">
        <v>314</v>
      </c>
    </row>
    <row r="3" spans="1:8" x14ac:dyDescent="0.25">
      <c r="A3" t="s">
        <v>11</v>
      </c>
      <c r="B3" t="s">
        <v>14</v>
      </c>
      <c r="C3" s="1">
        <v>43656</v>
      </c>
      <c r="D3" s="19" t="s">
        <v>11</v>
      </c>
      <c r="E3" s="8">
        <v>1</v>
      </c>
      <c r="F3">
        <v>1</v>
      </c>
      <c r="G3" s="11">
        <v>4595669</v>
      </c>
      <c r="H3" t="s">
        <v>314</v>
      </c>
    </row>
    <row r="4" spans="1:8" x14ac:dyDescent="0.25">
      <c r="A4" t="s">
        <v>11</v>
      </c>
      <c r="B4" t="s">
        <v>13</v>
      </c>
      <c r="C4" s="1">
        <v>43656</v>
      </c>
      <c r="D4" s="19" t="s">
        <v>11</v>
      </c>
      <c r="E4" s="8">
        <v>1</v>
      </c>
      <c r="F4">
        <v>1</v>
      </c>
      <c r="G4" s="11">
        <v>738021</v>
      </c>
      <c r="H4" t="s">
        <v>314</v>
      </c>
    </row>
    <row r="5" spans="1:8" x14ac:dyDescent="0.25">
      <c r="A5" t="s">
        <v>11</v>
      </c>
      <c r="B5" t="s">
        <v>12</v>
      </c>
      <c r="C5" s="1">
        <v>43656</v>
      </c>
      <c r="D5" s="19" t="s">
        <v>11</v>
      </c>
      <c r="E5" s="8">
        <v>1</v>
      </c>
      <c r="F5">
        <v>1</v>
      </c>
      <c r="G5" s="11">
        <v>13402755.522032665</v>
      </c>
      <c r="H5" t="s">
        <v>314</v>
      </c>
    </row>
    <row r="6" spans="1:8" x14ac:dyDescent="0.25">
      <c r="A6" t="s">
        <v>10</v>
      </c>
      <c r="B6" t="s">
        <v>15</v>
      </c>
      <c r="C6" s="1">
        <v>43656</v>
      </c>
      <c r="D6" s="19" t="s">
        <v>10</v>
      </c>
      <c r="E6" s="8">
        <v>1</v>
      </c>
      <c r="F6">
        <v>2</v>
      </c>
      <c r="G6" s="11">
        <v>486388.3345595657</v>
      </c>
      <c r="H6" t="s">
        <v>314</v>
      </c>
    </row>
    <row r="7" spans="1:8" x14ac:dyDescent="0.25">
      <c r="A7" t="s">
        <v>10</v>
      </c>
      <c r="B7" t="s">
        <v>14</v>
      </c>
      <c r="C7" s="1">
        <v>43656</v>
      </c>
      <c r="D7" t="s">
        <v>10</v>
      </c>
      <c r="E7">
        <v>1</v>
      </c>
      <c r="F7">
        <v>2</v>
      </c>
      <c r="G7" s="11">
        <v>1851428.3667699986</v>
      </c>
      <c r="H7" t="s">
        <v>314</v>
      </c>
    </row>
    <row r="8" spans="1:8" x14ac:dyDescent="0.25">
      <c r="A8" t="s">
        <v>10</v>
      </c>
      <c r="B8" t="s">
        <v>13</v>
      </c>
      <c r="C8" s="1">
        <v>43656</v>
      </c>
      <c r="D8" t="s">
        <v>10</v>
      </c>
      <c r="E8">
        <v>1</v>
      </c>
      <c r="F8">
        <v>2</v>
      </c>
      <c r="G8" s="11">
        <v>461323</v>
      </c>
      <c r="H8" t="s">
        <v>314</v>
      </c>
    </row>
    <row r="9" spans="1:8" x14ac:dyDescent="0.25">
      <c r="A9" t="s">
        <v>10</v>
      </c>
      <c r="B9" t="s">
        <v>12</v>
      </c>
      <c r="C9" s="1">
        <v>43656</v>
      </c>
      <c r="D9" t="s">
        <v>10</v>
      </c>
      <c r="E9">
        <v>1</v>
      </c>
      <c r="F9">
        <v>2</v>
      </c>
      <c r="G9" s="11">
        <v>7124606.4968362609</v>
      </c>
      <c r="H9" t="s">
        <v>314</v>
      </c>
    </row>
    <row r="10" spans="1:8" x14ac:dyDescent="0.25">
      <c r="A10" t="s">
        <v>313</v>
      </c>
      <c r="B10" t="s">
        <v>15</v>
      </c>
      <c r="C10" s="1">
        <v>43656</v>
      </c>
      <c r="D10" t="s">
        <v>8</v>
      </c>
      <c r="E10">
        <v>1</v>
      </c>
      <c r="F10">
        <v>5</v>
      </c>
      <c r="G10" s="11">
        <v>346824</v>
      </c>
      <c r="H10" t="s">
        <v>315</v>
      </c>
    </row>
    <row r="11" spans="1:8" x14ac:dyDescent="0.25">
      <c r="A11" t="s">
        <v>313</v>
      </c>
      <c r="B11" t="s">
        <v>14</v>
      </c>
      <c r="C11" s="1">
        <v>43656</v>
      </c>
      <c r="D11" t="s">
        <v>8</v>
      </c>
      <c r="E11">
        <v>1</v>
      </c>
      <c r="F11">
        <v>5</v>
      </c>
      <c r="G11" s="11">
        <v>351458</v>
      </c>
      <c r="H11" t="s">
        <v>315</v>
      </c>
    </row>
    <row r="12" spans="1:8" x14ac:dyDescent="0.25">
      <c r="A12" t="s">
        <v>313</v>
      </c>
      <c r="B12" t="s">
        <v>13</v>
      </c>
      <c r="C12" s="1">
        <v>43656</v>
      </c>
      <c r="D12" t="s">
        <v>8</v>
      </c>
      <c r="E12">
        <v>1</v>
      </c>
      <c r="F12">
        <v>5</v>
      </c>
      <c r="G12" s="11">
        <v>121124</v>
      </c>
      <c r="H12" t="s">
        <v>315</v>
      </c>
    </row>
    <row r="13" spans="1:8" x14ac:dyDescent="0.25">
      <c r="A13" t="s">
        <v>313</v>
      </c>
      <c r="B13" t="s">
        <v>12</v>
      </c>
      <c r="C13" s="1">
        <v>43656</v>
      </c>
      <c r="D13" t="s">
        <v>8</v>
      </c>
      <c r="E13">
        <v>1</v>
      </c>
      <c r="F13">
        <v>5</v>
      </c>
      <c r="G13" s="11">
        <v>2925513</v>
      </c>
      <c r="H13" t="s">
        <v>315</v>
      </c>
    </row>
    <row r="14" spans="1:8" x14ac:dyDescent="0.25">
      <c r="A14" t="s">
        <v>9</v>
      </c>
      <c r="B14" t="s">
        <v>15</v>
      </c>
      <c r="C14" s="1">
        <v>43656</v>
      </c>
      <c r="D14" t="s">
        <v>9</v>
      </c>
      <c r="E14">
        <v>1</v>
      </c>
      <c r="F14">
        <v>3</v>
      </c>
      <c r="G14" s="11">
        <v>187930</v>
      </c>
      <c r="H14" t="s">
        <v>319</v>
      </c>
    </row>
    <row r="15" spans="1:8" x14ac:dyDescent="0.25">
      <c r="A15" t="s">
        <v>9</v>
      </c>
      <c r="B15" t="s">
        <v>14</v>
      </c>
      <c r="C15" s="1">
        <v>43656</v>
      </c>
      <c r="D15" t="s">
        <v>9</v>
      </c>
      <c r="E15">
        <v>1</v>
      </c>
      <c r="F15">
        <v>3</v>
      </c>
      <c r="G15" s="11">
        <v>351458</v>
      </c>
      <c r="H15" t="s">
        <v>318</v>
      </c>
    </row>
    <row r="16" spans="1:8" x14ac:dyDescent="0.25">
      <c r="A16" t="s">
        <v>9</v>
      </c>
      <c r="B16" t="s">
        <v>13</v>
      </c>
      <c r="C16" s="1">
        <v>43656</v>
      </c>
      <c r="D16" t="s">
        <v>9</v>
      </c>
      <c r="E16">
        <v>1</v>
      </c>
      <c r="F16">
        <v>3</v>
      </c>
      <c r="G16" s="11">
        <v>248887</v>
      </c>
      <c r="H16" t="s">
        <v>316</v>
      </c>
    </row>
    <row r="17" spans="1:8" x14ac:dyDescent="0.25">
      <c r="A17" t="s">
        <v>9</v>
      </c>
      <c r="B17" t="s">
        <v>12</v>
      </c>
      <c r="C17" s="1">
        <v>43656</v>
      </c>
      <c r="D17" t="s">
        <v>9</v>
      </c>
      <c r="E17">
        <v>1</v>
      </c>
      <c r="F17">
        <v>3</v>
      </c>
      <c r="G17" s="11">
        <v>1739790</v>
      </c>
      <c r="H17" t="s">
        <v>317</v>
      </c>
    </row>
    <row r="18" spans="1:8" x14ac:dyDescent="0.25">
      <c r="A18" t="s">
        <v>7</v>
      </c>
      <c r="B18" t="s">
        <v>15</v>
      </c>
      <c r="C18" s="1">
        <v>43656</v>
      </c>
      <c r="D18" t="s">
        <v>7</v>
      </c>
      <c r="E18">
        <v>1</v>
      </c>
      <c r="F18">
        <v>4</v>
      </c>
      <c r="G18" s="11">
        <v>10961</v>
      </c>
      <c r="H18" t="s">
        <v>314</v>
      </c>
    </row>
    <row r="19" spans="1:8" x14ac:dyDescent="0.25">
      <c r="A19" t="s">
        <v>7</v>
      </c>
      <c r="B19" t="s">
        <v>14</v>
      </c>
      <c r="C19" s="1">
        <v>43656</v>
      </c>
      <c r="D19" t="s">
        <v>7</v>
      </c>
      <c r="E19">
        <v>1</v>
      </c>
      <c r="F19">
        <v>4</v>
      </c>
      <c r="G19" s="11">
        <v>31533</v>
      </c>
      <c r="H19" t="s">
        <v>314</v>
      </c>
    </row>
    <row r="20" spans="1:8" x14ac:dyDescent="0.25">
      <c r="A20" t="s">
        <v>7</v>
      </c>
      <c r="B20" t="s">
        <v>13</v>
      </c>
      <c r="C20" s="1">
        <v>43656</v>
      </c>
      <c r="D20" t="s">
        <v>7</v>
      </c>
      <c r="E20">
        <v>1</v>
      </c>
      <c r="F20">
        <v>4</v>
      </c>
      <c r="G20" s="11">
        <v>15635.3488</v>
      </c>
      <c r="H20" t="s">
        <v>314</v>
      </c>
    </row>
    <row r="21" spans="1:8" x14ac:dyDescent="0.25">
      <c r="A21" t="s">
        <v>7</v>
      </c>
      <c r="B21" t="s">
        <v>12</v>
      </c>
      <c r="C21" s="1">
        <v>43656</v>
      </c>
      <c r="D21" t="s">
        <v>7</v>
      </c>
      <c r="E21">
        <v>1</v>
      </c>
      <c r="F21">
        <v>4</v>
      </c>
      <c r="G21" s="11">
        <v>368000</v>
      </c>
      <c r="H21" t="s">
        <v>314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FFD7E-8790-416B-A8AA-6F02FF8FFD2F}">
  <dimension ref="A1:H78"/>
  <sheetViews>
    <sheetView zoomScale="90" zoomScaleNormal="90" workbookViewId="0">
      <selection activeCell="I10" sqref="I10"/>
    </sheetView>
  </sheetViews>
  <sheetFormatPr defaultColWidth="11.42578125" defaultRowHeight="15" x14ac:dyDescent="0.25"/>
  <cols>
    <col min="1" max="1" width="10.42578125" bestFit="1" customWidth="1"/>
    <col min="2" max="2" width="10.28515625" bestFit="1" customWidth="1"/>
    <col min="3" max="3" width="15.28515625" bestFit="1" customWidth="1"/>
    <col min="4" max="4" width="17.140625" bestFit="1" customWidth="1"/>
    <col min="5" max="5" width="11" bestFit="1" customWidth="1"/>
    <col min="6" max="6" width="11.5703125" bestFit="1" customWidth="1"/>
    <col min="7" max="7" width="8.7109375" bestFit="1" customWidth="1"/>
    <col min="8" max="8" width="9.7109375" bestFit="1" customWidth="1"/>
    <col min="11" max="11" width="15.28515625" bestFit="1" customWidth="1"/>
    <col min="12" max="12" width="19.7109375" bestFit="1" customWidth="1"/>
    <col min="13" max="13" width="19.28515625" bestFit="1" customWidth="1"/>
  </cols>
  <sheetData>
    <row r="1" spans="1:8" x14ac:dyDescent="0.25">
      <c r="A1" s="2" t="s">
        <v>2</v>
      </c>
      <c r="B1" s="2" t="s">
        <v>1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284</v>
      </c>
      <c r="H1" s="2" t="s">
        <v>290</v>
      </c>
    </row>
    <row r="2" spans="1:8" x14ac:dyDescent="0.25">
      <c r="A2" s="4">
        <v>43662</v>
      </c>
      <c r="B2" s="20" t="s">
        <v>24</v>
      </c>
      <c r="C2" s="16" t="s">
        <v>25</v>
      </c>
      <c r="D2" s="20" t="s">
        <v>32</v>
      </c>
      <c r="E2" s="17">
        <v>6567</v>
      </c>
      <c r="F2" s="17"/>
      <c r="G2" s="18" t="str">
        <f>INDEX(Tableau6[],MATCH(Tableau2[[#This Row],[Country]],Tableau6[admin0Name],0),4)</f>
        <v>CM04</v>
      </c>
      <c r="H2" s="18" t="str">
        <f>INDEX(Tableau5[],MATCH(Tableau2[[#This Row],[Admin2]],Tableau5[admin2Name],0),8)</f>
        <v>CM0401</v>
      </c>
    </row>
    <row r="3" spans="1:8" x14ac:dyDescent="0.25">
      <c r="A3" s="4">
        <v>43662</v>
      </c>
      <c r="B3" s="20" t="s">
        <v>24</v>
      </c>
      <c r="C3" s="12" t="s">
        <v>25</v>
      </c>
      <c r="D3" s="3" t="s">
        <v>31</v>
      </c>
      <c r="E3" s="13">
        <v>118207</v>
      </c>
      <c r="F3" s="13">
        <v>38695</v>
      </c>
      <c r="G3" s="18" t="str">
        <f>INDEX(Tableau6[],MATCH(Tableau2[[#This Row],[Country]],Tableau6[admin0Name],0),4)</f>
        <v>CM04</v>
      </c>
      <c r="H3" s="14" t="str">
        <f>INDEX(Tableau5[],MATCH(Tableau2[[#This Row],[Admin2]],Tableau5[admin2Name],0),8)</f>
        <v>CM0402</v>
      </c>
    </row>
    <row r="4" spans="1:8" x14ac:dyDescent="0.25">
      <c r="A4" s="4">
        <v>43662</v>
      </c>
      <c r="B4" s="20" t="s">
        <v>24</v>
      </c>
      <c r="C4" s="12" t="s">
        <v>25</v>
      </c>
      <c r="D4" s="3" t="s">
        <v>34</v>
      </c>
      <c r="E4" s="13">
        <v>778</v>
      </c>
      <c r="F4" s="13"/>
      <c r="G4" s="18" t="str">
        <f>INDEX(Tableau6[],MATCH(Tableau2[[#This Row],[Country]],Tableau6[admin0Name],0),4)</f>
        <v>CM04</v>
      </c>
      <c r="H4" s="14" t="str">
        <f>INDEX(Tableau5[],MATCH(Tableau2[[#This Row],[Admin2]],Tableau5[admin2Name],0),8)</f>
        <v>CM0403</v>
      </c>
    </row>
    <row r="5" spans="1:8" x14ac:dyDescent="0.25">
      <c r="A5" s="4">
        <v>43662</v>
      </c>
      <c r="B5" s="20" t="s">
        <v>24</v>
      </c>
      <c r="C5" s="12" t="s">
        <v>25</v>
      </c>
      <c r="D5" s="3" t="s">
        <v>35</v>
      </c>
      <c r="E5" s="13">
        <v>111</v>
      </c>
      <c r="F5" s="13"/>
      <c r="G5" s="18" t="str">
        <f>INDEX(Tableau6[],MATCH(Tableau2[[#This Row],[Country]],Tableau6[admin0Name],0),4)</f>
        <v>CM04</v>
      </c>
      <c r="H5" s="14" t="str">
        <f>INDEX(Tableau5[],MATCH(Tableau2[[#This Row],[Admin2]],Tableau5[admin2Name],0),8)</f>
        <v>CM0404</v>
      </c>
    </row>
    <row r="6" spans="1:8" x14ac:dyDescent="0.25">
      <c r="A6" s="4">
        <v>43662</v>
      </c>
      <c r="B6" s="20" t="s">
        <v>24</v>
      </c>
      <c r="C6" s="12" t="s">
        <v>25</v>
      </c>
      <c r="D6" s="3" t="s">
        <v>33</v>
      </c>
      <c r="E6" s="13">
        <v>75697</v>
      </c>
      <c r="F6" s="13">
        <v>1793</v>
      </c>
      <c r="G6" s="18" t="str">
        <f>INDEX(Tableau6[],MATCH(Tableau2[[#This Row],[Country]],Tableau6[admin0Name],0),4)</f>
        <v>CM04</v>
      </c>
      <c r="H6" s="14" t="str">
        <f>INDEX(Tableau5[],MATCH(Tableau2[[#This Row],[Admin2]],Tableau5[admin2Name],0),8)</f>
        <v>CM0405</v>
      </c>
    </row>
    <row r="7" spans="1:8" x14ac:dyDescent="0.25">
      <c r="A7" s="4">
        <v>43662</v>
      </c>
      <c r="B7" s="20" t="s">
        <v>24</v>
      </c>
      <c r="C7" s="12" t="s">
        <v>25</v>
      </c>
      <c r="D7" s="3" t="s">
        <v>30</v>
      </c>
      <c r="E7" s="13">
        <v>47136</v>
      </c>
      <c r="F7" s="13">
        <v>62474</v>
      </c>
      <c r="G7" s="18" t="str">
        <f>INDEX(Tableau6[],MATCH(Tableau2[[#This Row],[Country]],Tableau6[admin0Name],0),4)</f>
        <v>CM04</v>
      </c>
      <c r="H7" s="14" t="str">
        <f>INDEX(Tableau5[],MATCH(Tableau2[[#This Row],[Admin2]],Tableau5[admin2Name],0),8)</f>
        <v>CM0406</v>
      </c>
    </row>
    <row r="8" spans="1:8" x14ac:dyDescent="0.25">
      <c r="A8" s="4">
        <v>43662</v>
      </c>
      <c r="B8" s="3" t="s">
        <v>22</v>
      </c>
      <c r="C8" s="12" t="s">
        <v>23</v>
      </c>
      <c r="D8" s="12" t="s">
        <v>38</v>
      </c>
      <c r="E8" s="13">
        <v>73078</v>
      </c>
      <c r="F8" s="13">
        <v>774</v>
      </c>
      <c r="G8" s="18" t="str">
        <f>INDEX(Tableau6[],MATCH(Tableau2[[#This Row],[Country]],Tableau6[admin0Name],0),4)</f>
        <v>TD07</v>
      </c>
      <c r="H8" s="14" t="str">
        <f>INDEX(Tableau5[],MATCH(Tableau2[[#This Row],[Admin2]],Tableau5[admin2Name],0),8)</f>
        <v>TD0704</v>
      </c>
    </row>
    <row r="9" spans="1:8" x14ac:dyDescent="0.25">
      <c r="A9" s="4">
        <v>43662</v>
      </c>
      <c r="B9" s="3" t="s">
        <v>22</v>
      </c>
      <c r="C9" s="12" t="s">
        <v>297</v>
      </c>
      <c r="D9" s="12" t="s">
        <v>37</v>
      </c>
      <c r="E9" s="13">
        <v>45084</v>
      </c>
      <c r="F9" s="13">
        <v>14138</v>
      </c>
      <c r="G9" s="18" t="str">
        <f>INDEX(Tableau6[],MATCH(Tableau2[[#This Row],[Country]],Tableau6[admin0Name],0),4)</f>
        <v>TD07</v>
      </c>
      <c r="H9" s="14" t="str">
        <f>INDEX(Tableau5[],MATCH(Tableau2[[#This Row],[Admin2]],Tableau5[admin2Name],0),8)</f>
        <v>TD0703</v>
      </c>
    </row>
    <row r="10" spans="1:8" x14ac:dyDescent="0.25">
      <c r="A10" s="4">
        <v>43662</v>
      </c>
      <c r="B10" s="3" t="s">
        <v>22</v>
      </c>
      <c r="C10" s="12" t="s">
        <v>298</v>
      </c>
      <c r="D10" s="12" t="s">
        <v>36</v>
      </c>
      <c r="E10" s="13">
        <v>15176</v>
      </c>
      <c r="F10" s="13"/>
      <c r="G10" s="18" t="str">
        <f>INDEX(Tableau6[],MATCH(Tableau2[[#This Row],[Country]],Tableau6[admin0Name],0),4)</f>
        <v>TD07</v>
      </c>
      <c r="H10" s="14" t="str">
        <f>INDEX(Tableau5[],MATCH(Tableau2[[#This Row],[Admin2]],Tableau5[admin2Name],0),8)</f>
        <v>TD0701</v>
      </c>
    </row>
    <row r="11" spans="1:8" x14ac:dyDescent="0.25">
      <c r="A11" s="4">
        <v>43662</v>
      </c>
      <c r="B11" s="3" t="s">
        <v>22</v>
      </c>
      <c r="C11" s="12" t="s">
        <v>299</v>
      </c>
      <c r="D11" s="3" t="s">
        <v>300</v>
      </c>
      <c r="E11" s="13"/>
      <c r="F11" s="13">
        <v>851</v>
      </c>
      <c r="G11" s="18" t="str">
        <f>INDEX(Tableau6[],MATCH(Tableau2[[#This Row],[Country]],Tableau6[admin0Name],0),4)</f>
        <v>TD07</v>
      </c>
      <c r="H11" s="14" t="e">
        <f>INDEX(Tableau5[],MATCH(Tableau2[[#This Row],[Admin2]],Tableau5[admin2Name],0),8)</f>
        <v>#N/A</v>
      </c>
    </row>
    <row r="12" spans="1:8" x14ac:dyDescent="0.25">
      <c r="A12" s="4">
        <v>43662</v>
      </c>
      <c r="B12" s="3" t="s">
        <v>22</v>
      </c>
      <c r="C12" s="12" t="s">
        <v>299</v>
      </c>
      <c r="D12" s="3" t="s">
        <v>301</v>
      </c>
      <c r="E12" s="13"/>
      <c r="F12" s="13">
        <v>144</v>
      </c>
      <c r="G12" s="18" t="str">
        <f>INDEX(Tableau6[],MATCH(Tableau2[[#This Row],[Country]],Tableau6[admin0Name],0),4)</f>
        <v>TD07</v>
      </c>
      <c r="H12" s="14" t="e">
        <f>INDEX(Tableau5[],MATCH(Tableau2[[#This Row],[Admin2]],Tableau5[admin2Name],0),8)</f>
        <v>#N/A</v>
      </c>
    </row>
    <row r="13" spans="1:8" x14ac:dyDescent="0.25">
      <c r="A13" s="4">
        <v>43662</v>
      </c>
      <c r="B13" s="3" t="s">
        <v>22</v>
      </c>
      <c r="C13" s="12" t="s">
        <v>302</v>
      </c>
      <c r="D13" s="3" t="s">
        <v>302</v>
      </c>
      <c r="E13" s="13"/>
      <c r="F13" s="13">
        <v>3</v>
      </c>
      <c r="G13" s="18" t="str">
        <f>INDEX(Tableau6[],MATCH(Tableau2[[#This Row],[Country]],Tableau6[admin0Name],0),4)</f>
        <v>TD07</v>
      </c>
      <c r="H13" s="14" t="e">
        <f>INDEX(Tableau5[],MATCH(Tableau2[[#This Row],[Admin2]],Tableau5[admin2Name],0),8)</f>
        <v>#N/A</v>
      </c>
    </row>
    <row r="14" spans="1:8" x14ac:dyDescent="0.25">
      <c r="A14" s="4">
        <v>43662</v>
      </c>
      <c r="B14" s="3" t="s">
        <v>22</v>
      </c>
      <c r="C14" s="12" t="s">
        <v>303</v>
      </c>
      <c r="D14" s="12" t="s">
        <v>304</v>
      </c>
      <c r="E14" s="13"/>
      <c r="F14" s="13">
        <v>5</v>
      </c>
      <c r="G14" s="18" t="str">
        <f>INDEX(Tableau6[],MATCH(Tableau2[[#This Row],[Country]],Tableau6[admin0Name],0),4)</f>
        <v>TD07</v>
      </c>
      <c r="H14" s="14" t="e">
        <f>INDEX(Tableau5[],MATCH(Tableau2[[#This Row],[Admin2]],Tableau5[admin2Name],0),8)</f>
        <v>#N/A</v>
      </c>
    </row>
    <row r="15" spans="1:8" x14ac:dyDescent="0.25">
      <c r="A15" s="4">
        <v>43662</v>
      </c>
      <c r="B15" s="3" t="s">
        <v>20</v>
      </c>
      <c r="C15" s="12" t="s">
        <v>21</v>
      </c>
      <c r="D15" s="12" t="s">
        <v>21</v>
      </c>
      <c r="E15" s="13">
        <v>44315</v>
      </c>
      <c r="F15" s="13">
        <v>82092</v>
      </c>
      <c r="G15" s="18" t="str">
        <f>INDEX(Tableau6[],MATCH(Tableau2[[#This Row],[Country]],Tableau6[admin0Name],0),4)</f>
        <v>NE02</v>
      </c>
      <c r="H15" s="14" t="str">
        <f>INDEX(Tableau5[],MATCH(Tableau2[[#This Row],[Admin2]],Tableau5[admin2Name],0),8)</f>
        <v>NE0202</v>
      </c>
    </row>
    <row r="16" spans="1:8" x14ac:dyDescent="0.25">
      <c r="A16" s="4">
        <v>43662</v>
      </c>
      <c r="B16" s="3" t="s">
        <v>20</v>
      </c>
      <c r="C16" s="12" t="s">
        <v>21</v>
      </c>
      <c r="D16" s="12" t="s">
        <v>39</v>
      </c>
      <c r="E16" s="13">
        <v>12015</v>
      </c>
      <c r="F16" s="13">
        <v>25607</v>
      </c>
      <c r="G16" s="18" t="str">
        <f>INDEX(Tableau6[],MATCH(Tableau2[[#This Row],[Country]],Tableau6[admin0Name],0),4)</f>
        <v>NE02</v>
      </c>
      <c r="H16" s="14" t="str">
        <f>INDEX(Tableau5[],MATCH(Tableau2[[#This Row],[Admin2]],Tableau5[admin2Name],0),8)</f>
        <v>NE0201</v>
      </c>
    </row>
    <row r="17" spans="1:8" x14ac:dyDescent="0.25">
      <c r="A17" s="4">
        <v>43662</v>
      </c>
      <c r="B17" s="3" t="s">
        <v>20</v>
      </c>
      <c r="C17" s="12" t="s">
        <v>21</v>
      </c>
      <c r="D17" s="12" t="s">
        <v>106</v>
      </c>
      <c r="E17" s="13">
        <v>43999</v>
      </c>
      <c r="F17" s="13">
        <v>7141</v>
      </c>
      <c r="G17" s="18" t="str">
        <f>INDEX(Tableau6[],MATCH(Tableau2[[#This Row],[Country]],Tableau6[admin0Name],0),4)</f>
        <v>NE02</v>
      </c>
      <c r="H17" s="14" t="e">
        <f>INDEX(Tableau5[],MATCH(Tableau2[[#This Row],[Admin2]],Tableau5[admin2Name],0),8)</f>
        <v>#N/A</v>
      </c>
    </row>
    <row r="18" spans="1:8" x14ac:dyDescent="0.25">
      <c r="A18" s="4">
        <v>43662</v>
      </c>
      <c r="B18" s="3" t="s">
        <v>20</v>
      </c>
      <c r="C18" s="12" t="s">
        <v>21</v>
      </c>
      <c r="D18" s="12" t="s">
        <v>41</v>
      </c>
      <c r="E18" s="13">
        <v>3568</v>
      </c>
      <c r="F18" s="13">
        <v>3657</v>
      </c>
      <c r="G18" s="18" t="str">
        <f>INDEX(Tableau6[],MATCH(Tableau2[[#This Row],[Country]],Tableau6[admin0Name],0),4)</f>
        <v>NE02</v>
      </c>
      <c r="H18" s="14" t="str">
        <f>INDEX(Tableau5[],MATCH(Tableau2[[#This Row],[Admin2]],Tableau5[admin2Name],0),8)</f>
        <v>NE0204</v>
      </c>
    </row>
    <row r="19" spans="1:8" x14ac:dyDescent="0.25">
      <c r="A19" s="4">
        <v>43662</v>
      </c>
      <c r="B19" s="3" t="s">
        <v>20</v>
      </c>
      <c r="C19" s="12" t="s">
        <v>21</v>
      </c>
      <c r="D19" s="12" t="s">
        <v>42</v>
      </c>
      <c r="E19" s="13">
        <v>391</v>
      </c>
      <c r="F19" s="13">
        <v>371</v>
      </c>
      <c r="G19" s="18" t="str">
        <f>INDEX(Tableau6[],MATCH(Tableau2[[#This Row],[Country]],Tableau6[admin0Name],0),4)</f>
        <v>NE02</v>
      </c>
      <c r="H19" s="14" t="str">
        <f>INDEX(Tableau5[],MATCH(Tableau2[[#This Row],[Admin2]],Tableau5[admin2Name],0),8)</f>
        <v>NE0203</v>
      </c>
    </row>
    <row r="20" spans="1:8" x14ac:dyDescent="0.25">
      <c r="A20" s="4">
        <v>43662</v>
      </c>
      <c r="B20" s="3" t="s">
        <v>26</v>
      </c>
      <c r="C20" s="12" t="s">
        <v>286</v>
      </c>
      <c r="D20" s="12" t="s">
        <v>107</v>
      </c>
      <c r="E20" s="13">
        <v>1278</v>
      </c>
      <c r="F20" s="13"/>
      <c r="G20" s="18" t="str">
        <f>INDEX(Tableau6[],MATCH(Tableau2[[#This Row],[Country]],Tableau6[admin0Name],0),4)</f>
        <v>NG02</v>
      </c>
      <c r="H20" s="14" t="str">
        <f>INDEX(Tableau5[],MATCH(Tableau2[[#This Row],[Admin2]],Tableau5[admin2Name],0),8)</f>
        <v>NG0201</v>
      </c>
    </row>
    <row r="21" spans="1:8" x14ac:dyDescent="0.25">
      <c r="A21" s="4">
        <v>43662</v>
      </c>
      <c r="B21" s="3" t="s">
        <v>26</v>
      </c>
      <c r="C21" s="12" t="s">
        <v>286</v>
      </c>
      <c r="D21" s="12" t="s">
        <v>108</v>
      </c>
      <c r="E21" s="13">
        <v>5832</v>
      </c>
      <c r="F21" s="13"/>
      <c r="G21" s="18" t="str">
        <f>INDEX(Tableau6[],MATCH(Tableau2[[#This Row],[Country]],Tableau6[admin0Name],0),4)</f>
        <v>NG02</v>
      </c>
      <c r="H21" s="14" t="str">
        <f>INDEX(Tableau5[],MATCH(Tableau2[[#This Row],[Admin2]],Tableau5[admin2Name],0),8)</f>
        <v>NG0202</v>
      </c>
    </row>
    <row r="22" spans="1:8" x14ac:dyDescent="0.25">
      <c r="A22" s="4">
        <v>43662</v>
      </c>
      <c r="B22" s="3" t="s">
        <v>26</v>
      </c>
      <c r="C22" s="12" t="s">
        <v>286</v>
      </c>
      <c r="D22" s="12" t="s">
        <v>305</v>
      </c>
      <c r="E22" s="13">
        <v>767</v>
      </c>
      <c r="F22" s="13"/>
      <c r="G22" s="18" t="str">
        <f>INDEX(Tableau6[],MATCH(Tableau2[[#This Row],[Country]],Tableau6[admin0Name],0),4)</f>
        <v>NG02</v>
      </c>
      <c r="H22" s="14" t="e">
        <f>INDEX(Tableau5[],MATCH(Tableau2[[#This Row],[Admin2]],Tableau5[admin2Name],0),8)</f>
        <v>#N/A</v>
      </c>
    </row>
    <row r="23" spans="1:8" x14ac:dyDescent="0.25">
      <c r="A23" s="4">
        <v>43662</v>
      </c>
      <c r="B23" s="3" t="s">
        <v>26</v>
      </c>
      <c r="C23" s="12" t="s">
        <v>286</v>
      </c>
      <c r="D23" s="12" t="s">
        <v>306</v>
      </c>
      <c r="E23" s="13">
        <v>10849</v>
      </c>
      <c r="F23" s="13"/>
      <c r="G23" s="18" t="str">
        <f>INDEX(Tableau6[],MATCH(Tableau2[[#This Row],[Country]],Tableau6[admin0Name],0),4)</f>
        <v>NG02</v>
      </c>
      <c r="H23" s="14" t="e">
        <f>INDEX(Tableau5[],MATCH(Tableau2[[#This Row],[Admin2]],Tableau5[admin2Name],0),8)</f>
        <v>#N/A</v>
      </c>
    </row>
    <row r="24" spans="1:8" x14ac:dyDescent="0.25">
      <c r="A24" s="4">
        <v>43662</v>
      </c>
      <c r="B24" s="3" t="s">
        <v>26</v>
      </c>
      <c r="C24" s="12" t="s">
        <v>286</v>
      </c>
      <c r="D24" s="12" t="s">
        <v>109</v>
      </c>
      <c r="E24" s="13">
        <v>2530</v>
      </c>
      <c r="F24" s="13"/>
      <c r="G24" s="18" t="str">
        <f>INDEX(Tableau6[],MATCH(Tableau2[[#This Row],[Country]],Tableau6[admin0Name],0),4)</f>
        <v>NG02</v>
      </c>
      <c r="H24" s="14" t="str">
        <f>INDEX(Tableau5[],MATCH(Tableau2[[#This Row],[Admin2]],Tableau5[admin2Name],0),8)</f>
        <v>NG0205</v>
      </c>
    </row>
    <row r="25" spans="1:8" x14ac:dyDescent="0.25">
      <c r="A25" s="4">
        <v>43662</v>
      </c>
      <c r="B25" s="3" t="s">
        <v>26</v>
      </c>
      <c r="C25" s="12" t="s">
        <v>286</v>
      </c>
      <c r="D25" s="12" t="s">
        <v>110</v>
      </c>
      <c r="E25" s="13">
        <v>192</v>
      </c>
      <c r="F25" s="13"/>
      <c r="G25" s="18" t="str">
        <f>INDEX(Tableau6[],MATCH(Tableau2[[#This Row],[Country]],Tableau6[admin0Name],0),4)</f>
        <v>NG02</v>
      </c>
      <c r="H25" s="14" t="str">
        <f>INDEX(Tableau5[],MATCH(Tableau2[[#This Row],[Admin2]],Tableau5[admin2Name],0),8)</f>
        <v>NG0206</v>
      </c>
    </row>
    <row r="26" spans="1:8" x14ac:dyDescent="0.25">
      <c r="A26" s="4">
        <v>43662</v>
      </c>
      <c r="B26" s="3" t="s">
        <v>26</v>
      </c>
      <c r="C26" s="12" t="s">
        <v>286</v>
      </c>
      <c r="D26" s="12" t="s">
        <v>111</v>
      </c>
      <c r="E26" s="13">
        <v>4235</v>
      </c>
      <c r="F26" s="13"/>
      <c r="G26" s="18" t="str">
        <f>INDEX(Tableau6[],MATCH(Tableau2[[#This Row],[Country]],Tableau6[admin0Name],0),4)</f>
        <v>NG02</v>
      </c>
      <c r="H26" s="14" t="str">
        <f>INDEX(Tableau5[],MATCH(Tableau2[[#This Row],[Admin2]],Tableau5[admin2Name],0),8)</f>
        <v>NG0207</v>
      </c>
    </row>
    <row r="27" spans="1:8" x14ac:dyDescent="0.25">
      <c r="A27" s="4">
        <v>43662</v>
      </c>
      <c r="B27" s="3" t="s">
        <v>26</v>
      </c>
      <c r="C27" s="12" t="s">
        <v>286</v>
      </c>
      <c r="D27" s="12" t="s">
        <v>112</v>
      </c>
      <c r="E27" s="13">
        <v>420</v>
      </c>
      <c r="F27" s="13"/>
      <c r="G27" s="18" t="str">
        <f>INDEX(Tableau6[],MATCH(Tableau2[[#This Row],[Country]],Tableau6[admin0Name],0),4)</f>
        <v>NG02</v>
      </c>
      <c r="H27" s="14" t="str">
        <f>INDEX(Tableau5[],MATCH(Tableau2[[#This Row],[Admin2]],Tableau5[admin2Name],0),8)</f>
        <v>NG0208</v>
      </c>
    </row>
    <row r="28" spans="1:8" x14ac:dyDescent="0.25">
      <c r="A28" s="4">
        <v>43662</v>
      </c>
      <c r="B28" s="3" t="s">
        <v>26</v>
      </c>
      <c r="C28" s="12" t="s">
        <v>286</v>
      </c>
      <c r="D28" s="12" t="s">
        <v>113</v>
      </c>
      <c r="E28" s="13">
        <v>978</v>
      </c>
      <c r="F28" s="13"/>
      <c r="G28" s="18" t="str">
        <f>INDEX(Tableau6[],MATCH(Tableau2[[#This Row],[Country]],Tableau6[admin0Name],0),4)</f>
        <v>NG02</v>
      </c>
      <c r="H28" s="14" t="str">
        <f>INDEX(Tableau5[],MATCH(Tableau2[[#This Row],[Admin2]],Tableau5[admin2Name],0),8)</f>
        <v>NG0209</v>
      </c>
    </row>
    <row r="29" spans="1:8" x14ac:dyDescent="0.25">
      <c r="A29" s="4">
        <v>43662</v>
      </c>
      <c r="B29" s="3" t="s">
        <v>26</v>
      </c>
      <c r="C29" s="12" t="s">
        <v>286</v>
      </c>
      <c r="D29" s="12" t="s">
        <v>114</v>
      </c>
      <c r="E29" s="13">
        <v>17725</v>
      </c>
      <c r="F29" s="13"/>
      <c r="G29" s="18" t="str">
        <f>INDEX(Tableau6[],MATCH(Tableau2[[#This Row],[Country]],Tableau6[admin0Name],0),4)</f>
        <v>NG02</v>
      </c>
      <c r="H29" s="14" t="str">
        <f>INDEX(Tableau5[],MATCH(Tableau2[[#This Row],[Admin2]],Tableau5[admin2Name],0),8)</f>
        <v>NG0210</v>
      </c>
    </row>
    <row r="30" spans="1:8" x14ac:dyDescent="0.25">
      <c r="A30" s="4">
        <v>43662</v>
      </c>
      <c r="B30" s="3" t="s">
        <v>26</v>
      </c>
      <c r="C30" s="12" t="s">
        <v>286</v>
      </c>
      <c r="D30" s="12" t="s">
        <v>115</v>
      </c>
      <c r="E30" s="13">
        <v>15868</v>
      </c>
      <c r="F30" s="13"/>
      <c r="G30" s="18" t="str">
        <f>INDEX(Tableau6[],MATCH(Tableau2[[#This Row],[Country]],Tableau6[admin0Name],0),4)</f>
        <v>NG02</v>
      </c>
      <c r="H30" s="14" t="str">
        <f>INDEX(Tableau5[],MATCH(Tableau2[[#This Row],[Admin2]],Tableau5[admin2Name],0),8)</f>
        <v>NG0211</v>
      </c>
    </row>
    <row r="31" spans="1:8" x14ac:dyDescent="0.25">
      <c r="A31" s="4">
        <v>43662</v>
      </c>
      <c r="B31" s="3" t="s">
        <v>26</v>
      </c>
      <c r="C31" s="12" t="s">
        <v>286</v>
      </c>
      <c r="D31" s="12" t="s">
        <v>307</v>
      </c>
      <c r="E31" s="13">
        <v>775</v>
      </c>
      <c r="F31" s="13"/>
      <c r="G31" s="18" t="str">
        <f>INDEX(Tableau6[],MATCH(Tableau2[[#This Row],[Country]],Tableau6[admin0Name],0),4)</f>
        <v>NG02</v>
      </c>
      <c r="H31" s="14" t="e">
        <f>INDEX(Tableau5[],MATCH(Tableau2[[#This Row],[Admin2]],Tableau5[admin2Name],0),8)</f>
        <v>#N/A</v>
      </c>
    </row>
    <row r="32" spans="1:8" x14ac:dyDescent="0.25">
      <c r="A32" s="4">
        <v>43662</v>
      </c>
      <c r="B32" s="3" t="s">
        <v>26</v>
      </c>
      <c r="C32" s="12" t="s">
        <v>286</v>
      </c>
      <c r="D32" s="12" t="s">
        <v>116</v>
      </c>
      <c r="E32" s="13">
        <v>24100</v>
      </c>
      <c r="F32" s="13"/>
      <c r="G32" s="18" t="str">
        <f>INDEX(Tableau6[],MATCH(Tableau2[[#This Row],[Country]],Tableau6[admin0Name],0),4)</f>
        <v>NG02</v>
      </c>
      <c r="H32" s="14" t="str">
        <f>INDEX(Tableau5[],MATCH(Tableau2[[#This Row],[Admin2]],Tableau5[admin2Name],0),8)</f>
        <v>NG0213</v>
      </c>
    </row>
    <row r="33" spans="1:8" x14ac:dyDescent="0.25">
      <c r="A33" s="4">
        <v>43662</v>
      </c>
      <c r="B33" s="3" t="s">
        <v>26</v>
      </c>
      <c r="C33" s="12" t="s">
        <v>286</v>
      </c>
      <c r="D33" s="12" t="s">
        <v>117</v>
      </c>
      <c r="E33" s="13">
        <v>11653</v>
      </c>
      <c r="F33" s="13"/>
      <c r="G33" s="18" t="str">
        <f>INDEX(Tableau6[],MATCH(Tableau2[[#This Row],[Country]],Tableau6[admin0Name],0),4)</f>
        <v>NG02</v>
      </c>
      <c r="H33" s="14" t="str">
        <f>INDEX(Tableau5[],MATCH(Tableau2[[#This Row],[Admin2]],Tableau5[admin2Name],0),8)</f>
        <v>NG0214</v>
      </c>
    </row>
    <row r="34" spans="1:8" x14ac:dyDescent="0.25">
      <c r="A34" s="4">
        <v>43662</v>
      </c>
      <c r="B34" s="3" t="s">
        <v>26</v>
      </c>
      <c r="C34" s="12" t="s">
        <v>286</v>
      </c>
      <c r="D34" s="12" t="s">
        <v>118</v>
      </c>
      <c r="E34" s="13">
        <v>6225</v>
      </c>
      <c r="F34" s="13"/>
      <c r="G34" s="18" t="str">
        <f>INDEX(Tableau6[],MATCH(Tableau2[[#This Row],[Country]],Tableau6[admin0Name],0),4)</f>
        <v>NG02</v>
      </c>
      <c r="H34" s="14" t="str">
        <f>INDEX(Tableau5[],MATCH(Tableau2[[#This Row],[Admin2]],Tableau5[admin2Name],0),8)</f>
        <v>NG0215</v>
      </c>
    </row>
    <row r="35" spans="1:8" x14ac:dyDescent="0.25">
      <c r="A35" s="4">
        <v>43662</v>
      </c>
      <c r="B35" s="3" t="s">
        <v>26</v>
      </c>
      <c r="C35" s="12" t="s">
        <v>286</v>
      </c>
      <c r="D35" s="12" t="s">
        <v>119</v>
      </c>
      <c r="E35" s="13">
        <v>588</v>
      </c>
      <c r="F35" s="13"/>
      <c r="G35" s="18" t="str">
        <f>INDEX(Tableau6[],MATCH(Tableau2[[#This Row],[Country]],Tableau6[admin0Name],0),4)</f>
        <v>NG02</v>
      </c>
      <c r="H35" s="14" t="str">
        <f>INDEX(Tableau5[],MATCH(Tableau2[[#This Row],[Admin2]],Tableau5[admin2Name],0),8)</f>
        <v>NG0217</v>
      </c>
    </row>
    <row r="36" spans="1:8" x14ac:dyDescent="0.25">
      <c r="A36" s="4">
        <v>43662</v>
      </c>
      <c r="B36" s="3" t="s">
        <v>26</v>
      </c>
      <c r="C36" s="12" t="s">
        <v>286</v>
      </c>
      <c r="D36" s="12" t="s">
        <v>120</v>
      </c>
      <c r="E36" s="13">
        <v>1204</v>
      </c>
      <c r="F36" s="13"/>
      <c r="G36" s="18" t="str">
        <f>INDEX(Tableau6[],MATCH(Tableau2[[#This Row],[Country]],Tableau6[admin0Name],0),4)</f>
        <v>NG02</v>
      </c>
      <c r="H36" s="14" t="str">
        <f>INDEX(Tableau5[],MATCH(Tableau2[[#This Row],[Admin2]],Tableau5[admin2Name],0),8)</f>
        <v>NG0218</v>
      </c>
    </row>
    <row r="37" spans="1:8" x14ac:dyDescent="0.25">
      <c r="A37" s="4">
        <v>43662</v>
      </c>
      <c r="B37" s="3" t="s">
        <v>26</v>
      </c>
      <c r="C37" s="12" t="s">
        <v>286</v>
      </c>
      <c r="D37" s="12" t="s">
        <v>121</v>
      </c>
      <c r="E37" s="13">
        <v>600</v>
      </c>
      <c r="F37" s="13"/>
      <c r="G37" s="18" t="str">
        <f>INDEX(Tableau6[],MATCH(Tableau2[[#This Row],[Country]],Tableau6[admin0Name],0),4)</f>
        <v>NG02</v>
      </c>
      <c r="H37" s="14" t="str">
        <f>INDEX(Tableau5[],MATCH(Tableau2[[#This Row],[Admin2]],Tableau5[admin2Name],0),8)</f>
        <v>NG0219</v>
      </c>
    </row>
    <row r="38" spans="1:8" x14ac:dyDescent="0.25">
      <c r="A38" s="4">
        <v>43662</v>
      </c>
      <c r="B38" s="3" t="s">
        <v>26</v>
      </c>
      <c r="C38" s="12" t="s">
        <v>286</v>
      </c>
      <c r="D38" s="12" t="s">
        <v>122</v>
      </c>
      <c r="E38" s="13">
        <v>10003</v>
      </c>
      <c r="F38" s="13"/>
      <c r="G38" s="18" t="str">
        <f>INDEX(Tableau6[],MATCH(Tableau2[[#This Row],[Country]],Tableau6[admin0Name],0),4)</f>
        <v>NG02</v>
      </c>
      <c r="H38" s="14" t="str">
        <f>INDEX(Tableau5[],MATCH(Tableau2[[#This Row],[Admin2]],Tableau5[admin2Name],0),8)</f>
        <v>NG0220</v>
      </c>
    </row>
    <row r="39" spans="1:8" x14ac:dyDescent="0.25">
      <c r="A39" s="4">
        <v>43662</v>
      </c>
      <c r="B39" s="3" t="s">
        <v>26</v>
      </c>
      <c r="C39" s="12" t="s">
        <v>286</v>
      </c>
      <c r="D39" s="12" t="s">
        <v>123</v>
      </c>
      <c r="E39" s="13">
        <v>23057</v>
      </c>
      <c r="F39" s="13"/>
      <c r="G39" s="18" t="str">
        <f>INDEX(Tableau6[],MATCH(Tableau2[[#This Row],[Country]],Tableau6[admin0Name],0),4)</f>
        <v>NG02</v>
      </c>
      <c r="H39" s="14" t="str">
        <f>INDEX(Tableau5[],MATCH(Tableau2[[#This Row],[Admin2]],Tableau5[admin2Name],0),8)</f>
        <v>NG0221</v>
      </c>
    </row>
    <row r="40" spans="1:8" x14ac:dyDescent="0.25">
      <c r="A40" s="4">
        <v>43662</v>
      </c>
      <c r="B40" s="3" t="s">
        <v>26</v>
      </c>
      <c r="C40" s="12" t="s">
        <v>287</v>
      </c>
      <c r="D40" s="12" t="s">
        <v>308</v>
      </c>
      <c r="E40" s="13">
        <v>12372</v>
      </c>
      <c r="F40" s="13"/>
      <c r="G40" s="18" t="str">
        <f>INDEX(Tableau6[],MATCH(Tableau2[[#This Row],[Country]],Tableau6[admin0Name],0),4)</f>
        <v>NG02</v>
      </c>
      <c r="H40" s="14" t="e">
        <f>INDEX(Tableau5[],MATCH(Tableau2[[#This Row],[Admin2]],Tableau5[admin2Name],0),8)</f>
        <v>#N/A</v>
      </c>
    </row>
    <row r="41" spans="1:8" x14ac:dyDescent="0.25">
      <c r="A41" s="4">
        <v>43662</v>
      </c>
      <c r="B41" s="3" t="s">
        <v>26</v>
      </c>
      <c r="C41" s="12" t="s">
        <v>287</v>
      </c>
      <c r="D41" s="12" t="s">
        <v>124</v>
      </c>
      <c r="E41" s="13">
        <v>72779</v>
      </c>
      <c r="F41" s="13"/>
      <c r="G41" s="18" t="str">
        <f>INDEX(Tableau6[],MATCH(Tableau2[[#This Row],[Country]],Tableau6[admin0Name],0),4)</f>
        <v>NG02</v>
      </c>
      <c r="H41" s="14" t="str">
        <f>INDEX(Tableau5[],MATCH(Tableau2[[#This Row],[Admin2]],Tableau5[admin2Name],0),8)</f>
        <v>NG0803</v>
      </c>
    </row>
    <row r="42" spans="1:8" x14ac:dyDescent="0.25">
      <c r="A42" s="4">
        <v>43662</v>
      </c>
      <c r="B42" s="3" t="s">
        <v>26</v>
      </c>
      <c r="C42" s="12" t="s">
        <v>287</v>
      </c>
      <c r="D42" s="12" t="s">
        <v>125</v>
      </c>
      <c r="E42" s="13">
        <v>769</v>
      </c>
      <c r="F42" s="13"/>
      <c r="G42" s="18" t="str">
        <f>INDEX(Tableau6[],MATCH(Tableau2[[#This Row],[Country]],Tableau6[admin0Name],0),4)</f>
        <v>NG02</v>
      </c>
      <c r="H42" s="14" t="str">
        <f>INDEX(Tableau5[],MATCH(Tableau2[[#This Row],[Admin2]],Tableau5[admin2Name],0),8)</f>
        <v>NG0804</v>
      </c>
    </row>
    <row r="43" spans="1:8" x14ac:dyDescent="0.25">
      <c r="A43" s="4">
        <v>43662</v>
      </c>
      <c r="B43" s="3" t="s">
        <v>26</v>
      </c>
      <c r="C43" s="12" t="s">
        <v>287</v>
      </c>
      <c r="D43" s="12" t="s">
        <v>126</v>
      </c>
      <c r="E43" s="13">
        <v>38471</v>
      </c>
      <c r="F43" s="13"/>
      <c r="G43" s="18" t="str">
        <f>INDEX(Tableau6[],MATCH(Tableau2[[#This Row],[Country]],Tableau6[admin0Name],0),4)</f>
        <v>NG02</v>
      </c>
      <c r="H43" s="14" t="str">
        <f>INDEX(Tableau5[],MATCH(Tableau2[[#This Row],[Admin2]],Tableau5[admin2Name],0),8)</f>
        <v>NG0805</v>
      </c>
    </row>
    <row r="44" spans="1:8" x14ac:dyDescent="0.25">
      <c r="A44" s="4">
        <v>43662</v>
      </c>
      <c r="B44" s="3" t="s">
        <v>26</v>
      </c>
      <c r="C44" s="12" t="s">
        <v>287</v>
      </c>
      <c r="D44" s="12" t="s">
        <v>127</v>
      </c>
      <c r="E44" s="13">
        <v>16207</v>
      </c>
      <c r="F44" s="13"/>
      <c r="G44" s="18" t="str">
        <f>INDEX(Tableau6[],MATCH(Tableau2[[#This Row],[Country]],Tableau6[admin0Name],0),4)</f>
        <v>NG02</v>
      </c>
      <c r="H44" s="14" t="str">
        <f>INDEX(Tableau5[],MATCH(Tableau2[[#This Row],[Admin2]],Tableau5[admin2Name],0),8)</f>
        <v>NG0806</v>
      </c>
    </row>
    <row r="45" spans="1:8" x14ac:dyDescent="0.25">
      <c r="A45" s="4">
        <v>43662</v>
      </c>
      <c r="B45" s="3" t="s">
        <v>26</v>
      </c>
      <c r="C45" s="12" t="s">
        <v>287</v>
      </c>
      <c r="D45" s="12" t="s">
        <v>128</v>
      </c>
      <c r="E45" s="13">
        <v>108375</v>
      </c>
      <c r="F45" s="13"/>
      <c r="G45" s="18" t="str">
        <f>INDEX(Tableau6[],MATCH(Tableau2[[#This Row],[Country]],Tableau6[admin0Name],0),4)</f>
        <v>NG02</v>
      </c>
      <c r="H45" s="14" t="str">
        <f>INDEX(Tableau5[],MATCH(Tableau2[[#This Row],[Admin2]],Tableau5[admin2Name],0),8)</f>
        <v>NG0807</v>
      </c>
    </row>
    <row r="46" spans="1:8" x14ac:dyDescent="0.25">
      <c r="A46" s="4">
        <v>43662</v>
      </c>
      <c r="B46" s="3" t="s">
        <v>26</v>
      </c>
      <c r="C46" s="12" t="s">
        <v>287</v>
      </c>
      <c r="D46" s="12" t="s">
        <v>129</v>
      </c>
      <c r="E46" s="13">
        <v>75424</v>
      </c>
      <c r="F46" s="13"/>
      <c r="G46" s="18" t="str">
        <f>INDEX(Tableau6[],MATCH(Tableau2[[#This Row],[Country]],Tableau6[admin0Name],0),4)</f>
        <v>NG02</v>
      </c>
      <c r="H46" s="14" t="str">
        <f>INDEX(Tableau5[],MATCH(Tableau2[[#This Row],[Admin2]],Tableau5[admin2Name],0),8)</f>
        <v>NG0808</v>
      </c>
    </row>
    <row r="47" spans="1:8" x14ac:dyDescent="0.25">
      <c r="A47" s="4">
        <v>43662</v>
      </c>
      <c r="B47" s="3" t="s">
        <v>26</v>
      </c>
      <c r="C47" s="12" t="s">
        <v>287</v>
      </c>
      <c r="D47" s="12" t="s">
        <v>130</v>
      </c>
      <c r="E47" s="13">
        <v>5742</v>
      </c>
      <c r="F47" s="13"/>
      <c r="G47" s="18" t="str">
        <f>INDEX(Tableau6[],MATCH(Tableau2[[#This Row],[Country]],Tableau6[admin0Name],0),4)</f>
        <v>NG02</v>
      </c>
      <c r="H47" s="14" t="str">
        <f>INDEX(Tableau5[],MATCH(Tableau2[[#This Row],[Admin2]],Tableau5[admin2Name],0),8)</f>
        <v>NG0809</v>
      </c>
    </row>
    <row r="48" spans="1:8" x14ac:dyDescent="0.25">
      <c r="A48" s="4">
        <v>43662</v>
      </c>
      <c r="B48" s="3" t="s">
        <v>26</v>
      </c>
      <c r="C48" s="12" t="s">
        <v>287</v>
      </c>
      <c r="D48" s="12" t="s">
        <v>131</v>
      </c>
      <c r="E48" s="13">
        <v>133358</v>
      </c>
      <c r="F48" s="13"/>
      <c r="G48" s="18" t="str">
        <f>INDEX(Tableau6[],MATCH(Tableau2[[#This Row],[Country]],Tableau6[admin0Name],0),4)</f>
        <v>NG02</v>
      </c>
      <c r="H48" s="14" t="str">
        <f>INDEX(Tableau5[],MATCH(Tableau2[[#This Row],[Admin2]],Tableau5[admin2Name],0),8)</f>
        <v>NG0811</v>
      </c>
    </row>
    <row r="49" spans="1:8" x14ac:dyDescent="0.25">
      <c r="A49" s="4">
        <v>43662</v>
      </c>
      <c r="B49" s="3" t="s">
        <v>26</v>
      </c>
      <c r="C49" s="12" t="s">
        <v>287</v>
      </c>
      <c r="D49" s="12" t="s">
        <v>132</v>
      </c>
      <c r="E49" s="13">
        <v>21698</v>
      </c>
      <c r="F49" s="13"/>
      <c r="G49" s="18" t="str">
        <f>INDEX(Tableau6[],MATCH(Tableau2[[#This Row],[Country]],Tableau6[admin0Name],0),4)</f>
        <v>NG02</v>
      </c>
      <c r="H49" s="14" t="str">
        <f>INDEX(Tableau5[],MATCH(Tableau2[[#This Row],[Admin2]],Tableau5[admin2Name],0),8)</f>
        <v>NG0812</v>
      </c>
    </row>
    <row r="50" spans="1:8" x14ac:dyDescent="0.25">
      <c r="A50" s="4">
        <v>43662</v>
      </c>
      <c r="B50" s="3" t="s">
        <v>26</v>
      </c>
      <c r="C50" s="12" t="s">
        <v>287</v>
      </c>
      <c r="D50" s="12" t="s">
        <v>133</v>
      </c>
      <c r="E50" s="13">
        <v>261140</v>
      </c>
      <c r="F50" s="13"/>
      <c r="G50" s="18" t="str">
        <f>INDEX(Tableau6[],MATCH(Tableau2[[#This Row],[Country]],Tableau6[admin0Name],0),4)</f>
        <v>NG02</v>
      </c>
      <c r="H50" s="14" t="str">
        <f>INDEX(Tableau5[],MATCH(Tableau2[[#This Row],[Admin2]],Tableau5[admin2Name],0),8)</f>
        <v>NG0813</v>
      </c>
    </row>
    <row r="51" spans="1:8" x14ac:dyDescent="0.25">
      <c r="A51" s="4">
        <v>43662</v>
      </c>
      <c r="B51" s="3" t="s">
        <v>26</v>
      </c>
      <c r="C51" s="12" t="s">
        <v>287</v>
      </c>
      <c r="D51" s="12" t="s">
        <v>134</v>
      </c>
      <c r="E51" s="13">
        <v>19965</v>
      </c>
      <c r="F51" s="13"/>
      <c r="G51" s="18" t="str">
        <f>INDEX(Tableau6[],MATCH(Tableau2[[#This Row],[Country]],Tableau6[admin0Name],0),4)</f>
        <v>NG02</v>
      </c>
      <c r="H51" s="14" t="str">
        <f>INDEX(Tableau5[],MATCH(Tableau2[[#This Row],[Admin2]],Tableau5[admin2Name],0),8)</f>
        <v>NG0814</v>
      </c>
    </row>
    <row r="52" spans="1:8" x14ac:dyDescent="0.25">
      <c r="A52" s="4">
        <v>43662</v>
      </c>
      <c r="B52" s="3" t="s">
        <v>26</v>
      </c>
      <c r="C52" s="12" t="s">
        <v>287</v>
      </c>
      <c r="D52" s="12" t="s">
        <v>135</v>
      </c>
      <c r="E52" s="13">
        <v>136591</v>
      </c>
      <c r="F52" s="13"/>
      <c r="G52" s="18" t="str">
        <f>INDEX(Tableau6[],MATCH(Tableau2[[#This Row],[Country]],Tableau6[admin0Name],0),4)</f>
        <v>NG02</v>
      </c>
      <c r="H52" s="14" t="str">
        <f>INDEX(Tableau5[],MATCH(Tableau2[[#This Row],[Admin2]],Tableau5[admin2Name],0),8)</f>
        <v>NG0816</v>
      </c>
    </row>
    <row r="53" spans="1:8" x14ac:dyDescent="0.25">
      <c r="A53" s="4">
        <v>43662</v>
      </c>
      <c r="B53" s="3" t="s">
        <v>26</v>
      </c>
      <c r="C53" s="12" t="s">
        <v>287</v>
      </c>
      <c r="D53" s="12" t="s">
        <v>309</v>
      </c>
      <c r="E53" s="13">
        <v>3237</v>
      </c>
      <c r="F53" s="13"/>
      <c r="G53" s="18" t="str">
        <f>INDEX(Tableau6[],MATCH(Tableau2[[#This Row],[Country]],Tableau6[admin0Name],0),4)</f>
        <v>NG02</v>
      </c>
      <c r="H53" s="14" t="e">
        <f>INDEX(Tableau5[],MATCH(Tableau2[[#This Row],[Admin2]],Tableau5[admin2Name],0),8)</f>
        <v>#N/A</v>
      </c>
    </row>
    <row r="54" spans="1:8" x14ac:dyDescent="0.25">
      <c r="A54" s="4">
        <v>43662</v>
      </c>
      <c r="B54" s="3" t="s">
        <v>26</v>
      </c>
      <c r="C54" s="12" t="s">
        <v>287</v>
      </c>
      <c r="D54" s="12" t="s">
        <v>136</v>
      </c>
      <c r="E54" s="13">
        <v>13060</v>
      </c>
      <c r="F54" s="13"/>
      <c r="G54" s="18" t="str">
        <f>INDEX(Tableau6[],MATCH(Tableau2[[#This Row],[Country]],Tableau6[admin0Name],0),4)</f>
        <v>NG02</v>
      </c>
      <c r="H54" s="14" t="str">
        <f>INDEX(Tableau5[],MATCH(Tableau2[[#This Row],[Admin2]],Tableau5[admin2Name],0),8)</f>
        <v>NG0819</v>
      </c>
    </row>
    <row r="55" spans="1:8" x14ac:dyDescent="0.25">
      <c r="A55" s="4">
        <v>43662</v>
      </c>
      <c r="B55" s="3" t="s">
        <v>26</v>
      </c>
      <c r="C55" s="12" t="s">
        <v>287</v>
      </c>
      <c r="D55" s="12" t="s">
        <v>137</v>
      </c>
      <c r="E55" s="13">
        <v>27742</v>
      </c>
      <c r="F55" s="13"/>
      <c r="G55" s="18" t="str">
        <f>INDEX(Tableau6[],MATCH(Tableau2[[#This Row],[Country]],Tableau6[admin0Name],0),4)</f>
        <v>NG02</v>
      </c>
      <c r="H55" s="14" t="str">
        <f>INDEX(Tableau5[],MATCH(Tableau2[[#This Row],[Admin2]],Tableau5[admin2Name],0),8)</f>
        <v>NG0820</v>
      </c>
    </row>
    <row r="56" spans="1:8" x14ac:dyDescent="0.25">
      <c r="A56" s="4">
        <v>43662</v>
      </c>
      <c r="B56" s="3" t="s">
        <v>26</v>
      </c>
      <c r="C56" s="12" t="s">
        <v>287</v>
      </c>
      <c r="D56" s="12" t="s">
        <v>310</v>
      </c>
      <c r="E56" s="13">
        <v>252217</v>
      </c>
      <c r="F56" s="13"/>
      <c r="G56" s="18" t="str">
        <f>INDEX(Tableau6[],MATCH(Tableau2[[#This Row],[Country]],Tableau6[admin0Name],0),4)</f>
        <v>NG02</v>
      </c>
      <c r="H56" s="14" t="e">
        <f>INDEX(Tableau5[],MATCH(Tableau2[[#This Row],[Admin2]],Tableau5[admin2Name],0),8)</f>
        <v>#N/A</v>
      </c>
    </row>
    <row r="57" spans="1:8" x14ac:dyDescent="0.25">
      <c r="A57" s="4">
        <v>43662</v>
      </c>
      <c r="B57" s="3" t="s">
        <v>26</v>
      </c>
      <c r="C57" s="12" t="s">
        <v>287</v>
      </c>
      <c r="D57" s="12" t="s">
        <v>157</v>
      </c>
      <c r="E57" s="13">
        <v>7391</v>
      </c>
      <c r="F57" s="13"/>
      <c r="G57" s="18" t="str">
        <f>INDEX(Tableau6[],MATCH(Tableau2[[#This Row],[Country]],Tableau6[admin0Name],0),4)</f>
        <v>NG02</v>
      </c>
      <c r="H57" s="14" t="str">
        <f>INDEX(Tableau5[],MATCH(Tableau2[[#This Row],[Admin2]],Tableau5[admin2Name],0),8)</f>
        <v>NG0823</v>
      </c>
    </row>
    <row r="58" spans="1:8" x14ac:dyDescent="0.25">
      <c r="A58" s="4">
        <v>43662</v>
      </c>
      <c r="B58" s="3" t="s">
        <v>26</v>
      </c>
      <c r="C58" s="12" t="s">
        <v>287</v>
      </c>
      <c r="D58" s="12" t="s">
        <v>138</v>
      </c>
      <c r="E58" s="13">
        <v>157199</v>
      </c>
      <c r="F58" s="13"/>
      <c r="G58" s="18" t="str">
        <f>INDEX(Tableau6[],MATCH(Tableau2[[#This Row],[Country]],Tableau6[admin0Name],0),4)</f>
        <v>NG02</v>
      </c>
      <c r="H58" s="14" t="str">
        <f>INDEX(Tableau5[],MATCH(Tableau2[[#This Row],[Admin2]],Tableau5[admin2Name],0),8)</f>
        <v>NG0824</v>
      </c>
    </row>
    <row r="59" spans="1:8" x14ac:dyDescent="0.25">
      <c r="A59" s="4">
        <v>43662</v>
      </c>
      <c r="B59" s="3" t="s">
        <v>26</v>
      </c>
      <c r="C59" s="12" t="s">
        <v>287</v>
      </c>
      <c r="D59" s="12" t="s">
        <v>139</v>
      </c>
      <c r="E59" s="13">
        <v>65183</v>
      </c>
      <c r="F59" s="13"/>
      <c r="G59" s="18" t="str">
        <f>INDEX(Tableau6[],MATCH(Tableau2[[#This Row],[Country]],Tableau6[admin0Name],0),4)</f>
        <v>NG02</v>
      </c>
      <c r="H59" s="14" t="str">
        <f>INDEX(Tableau5[],MATCH(Tableau2[[#This Row],[Admin2]],Tableau5[admin2Name],0),8)</f>
        <v>NG0825</v>
      </c>
    </row>
    <row r="60" spans="1:8" x14ac:dyDescent="0.25">
      <c r="A60" s="4">
        <v>43662</v>
      </c>
      <c r="B60" s="3" t="s">
        <v>26</v>
      </c>
      <c r="C60" s="12" t="s">
        <v>287</v>
      </c>
      <c r="D60" s="12" t="s">
        <v>140</v>
      </c>
      <c r="E60" s="13">
        <v>35922</v>
      </c>
      <c r="F60" s="13"/>
      <c r="G60" s="18" t="str">
        <f>INDEX(Tableau6[],MATCH(Tableau2[[#This Row],[Country]],Tableau6[admin0Name],0),4)</f>
        <v>NG02</v>
      </c>
      <c r="H60" s="14" t="str">
        <f>INDEX(Tableau5[],MATCH(Tableau2[[#This Row],[Admin2]],Tableau5[admin2Name],0),8)</f>
        <v>NG0826</v>
      </c>
    </row>
    <row r="61" spans="1:8" x14ac:dyDescent="0.25">
      <c r="A61" s="4">
        <v>43662</v>
      </c>
      <c r="B61" s="3" t="s">
        <v>26</v>
      </c>
      <c r="C61" s="12" t="s">
        <v>287</v>
      </c>
      <c r="D61" s="12" t="s">
        <v>141</v>
      </c>
      <c r="E61" s="13">
        <v>3066</v>
      </c>
      <c r="F61" s="13"/>
      <c r="G61" s="18" t="str">
        <f>INDEX(Tableau6[],MATCH(Tableau2[[#This Row],[Country]],Tableau6[admin0Name],0),4)</f>
        <v>NG02</v>
      </c>
      <c r="H61" s="14" t="str">
        <f>INDEX(Tableau5[],MATCH(Tableau2[[#This Row],[Admin2]],Tableau5[admin2Name],0),8)</f>
        <v>NG0827</v>
      </c>
    </row>
    <row r="62" spans="1:8" x14ac:dyDescent="0.25">
      <c r="A62" s="4">
        <v>43662</v>
      </c>
      <c r="B62" s="3" t="s">
        <v>26</v>
      </c>
      <c r="C62" s="12" t="s">
        <v>164</v>
      </c>
      <c r="D62" s="12" t="s">
        <v>142</v>
      </c>
      <c r="E62" s="13">
        <v>17765</v>
      </c>
      <c r="F62" s="13"/>
      <c r="G62" s="18" t="str">
        <f>INDEX(Tableau6[],MATCH(Tableau2[[#This Row],[Country]],Tableau6[admin0Name],0),4)</f>
        <v>NG02</v>
      </c>
      <c r="H62" s="14" t="str">
        <f>INDEX(Tableau5[],MATCH(Tableau2[[#This Row],[Admin2]],Tableau5[admin2Name],0),8)</f>
        <v>NG3601</v>
      </c>
    </row>
    <row r="63" spans="1:8" x14ac:dyDescent="0.25">
      <c r="A63" s="4">
        <v>43662</v>
      </c>
      <c r="B63" s="3" t="s">
        <v>26</v>
      </c>
      <c r="C63" s="12" t="s">
        <v>164</v>
      </c>
      <c r="D63" s="12" t="s">
        <v>143</v>
      </c>
      <c r="E63" s="13">
        <v>3235</v>
      </c>
      <c r="F63" s="13"/>
      <c r="G63" s="18" t="str">
        <f>INDEX(Tableau6[],MATCH(Tableau2[[#This Row],[Country]],Tableau6[admin0Name],0),4)</f>
        <v>NG02</v>
      </c>
      <c r="H63" s="14" t="str">
        <f>INDEX(Tableau5[],MATCH(Tableau2[[#This Row],[Admin2]],Tableau5[admin2Name],0),8)</f>
        <v>NG3602</v>
      </c>
    </row>
    <row r="64" spans="1:8" x14ac:dyDescent="0.25">
      <c r="A64" s="4">
        <v>43662</v>
      </c>
      <c r="B64" s="3" t="s">
        <v>26</v>
      </c>
      <c r="C64" s="12" t="s">
        <v>164</v>
      </c>
      <c r="D64" s="12" t="s">
        <v>144</v>
      </c>
      <c r="E64" s="13">
        <v>31441</v>
      </c>
      <c r="F64" s="13"/>
      <c r="G64" s="18" t="str">
        <f>INDEX(Tableau6[],MATCH(Tableau2[[#This Row],[Country]],Tableau6[admin0Name],0),4)</f>
        <v>NG02</v>
      </c>
      <c r="H64" s="14" t="str">
        <f>INDEX(Tableau5[],MATCH(Tableau2[[#This Row],[Admin2]],Tableau5[admin2Name],0),8)</f>
        <v>NG3603</v>
      </c>
    </row>
    <row r="65" spans="1:8" x14ac:dyDescent="0.25">
      <c r="A65" s="4">
        <v>43662</v>
      </c>
      <c r="B65" s="3" t="s">
        <v>26</v>
      </c>
      <c r="C65" s="12" t="s">
        <v>164</v>
      </c>
      <c r="D65" s="12" t="s">
        <v>145</v>
      </c>
      <c r="E65" s="13">
        <v>5226</v>
      </c>
      <c r="F65" s="13"/>
      <c r="G65" s="18" t="str">
        <f>INDEX(Tableau6[],MATCH(Tableau2[[#This Row],[Country]],Tableau6[admin0Name],0),4)</f>
        <v>NG02</v>
      </c>
      <c r="H65" s="14" t="str">
        <f>INDEX(Tableau5[],MATCH(Tableau2[[#This Row],[Admin2]],Tableau5[admin2Name],0),8)</f>
        <v>NG3604</v>
      </c>
    </row>
    <row r="66" spans="1:8" x14ac:dyDescent="0.25">
      <c r="A66" s="4">
        <v>43662</v>
      </c>
      <c r="B66" s="3" t="s">
        <v>26</v>
      </c>
      <c r="C66" s="12" t="s">
        <v>164</v>
      </c>
      <c r="D66" s="12" t="s">
        <v>146</v>
      </c>
      <c r="E66" s="13">
        <v>4335</v>
      </c>
      <c r="F66" s="13"/>
      <c r="G66" s="18" t="str">
        <f>INDEX(Tableau6[],MATCH(Tableau2[[#This Row],[Country]],Tableau6[admin0Name],0),4)</f>
        <v>NG02</v>
      </c>
      <c r="H66" s="14" t="str">
        <f>INDEX(Tableau5[],MATCH(Tableau2[[#This Row],[Admin2]],Tableau5[admin2Name],0),8)</f>
        <v>NG3605</v>
      </c>
    </row>
    <row r="67" spans="1:8" x14ac:dyDescent="0.25">
      <c r="A67" s="4">
        <v>43662</v>
      </c>
      <c r="B67" s="3" t="s">
        <v>26</v>
      </c>
      <c r="C67" s="12" t="s">
        <v>164</v>
      </c>
      <c r="D67" s="12" t="s">
        <v>147</v>
      </c>
      <c r="E67" s="13">
        <v>4821</v>
      </c>
      <c r="F67" s="13"/>
      <c r="G67" s="18" t="str">
        <f>INDEX(Tableau6[],MATCH(Tableau2[[#This Row],[Country]],Tableau6[admin0Name],0),4)</f>
        <v>NG02</v>
      </c>
      <c r="H67" s="14" t="str">
        <f>INDEX(Tableau5[],MATCH(Tableau2[[#This Row],[Admin2]],Tableau5[admin2Name],0),8)</f>
        <v>NG3606</v>
      </c>
    </row>
    <row r="68" spans="1:8" x14ac:dyDescent="0.25">
      <c r="A68" s="4">
        <v>43662</v>
      </c>
      <c r="B68" s="3" t="s">
        <v>26</v>
      </c>
      <c r="C68" s="12" t="s">
        <v>164</v>
      </c>
      <c r="D68" s="12" t="s">
        <v>148</v>
      </c>
      <c r="E68" s="13">
        <v>30709</v>
      </c>
      <c r="F68" s="13"/>
      <c r="G68" s="18" t="str">
        <f>INDEX(Tableau6[],MATCH(Tableau2[[#This Row],[Country]],Tableau6[admin0Name],0),4)</f>
        <v>NG02</v>
      </c>
      <c r="H68" s="14" t="str">
        <f>INDEX(Tableau5[],MATCH(Tableau2[[#This Row],[Admin2]],Tableau5[admin2Name],0),8)</f>
        <v>NG3607</v>
      </c>
    </row>
    <row r="69" spans="1:8" x14ac:dyDescent="0.25">
      <c r="A69" s="4">
        <v>43662</v>
      </c>
      <c r="B69" s="3" t="s">
        <v>26</v>
      </c>
      <c r="C69" s="12" t="s">
        <v>164</v>
      </c>
      <c r="D69" s="12" t="s">
        <v>149</v>
      </c>
      <c r="E69" s="13">
        <v>2897</v>
      </c>
      <c r="F69" s="13"/>
      <c r="G69" s="18" t="str">
        <f>INDEX(Tableau6[],MATCH(Tableau2[[#This Row],[Country]],Tableau6[admin0Name],0),4)</f>
        <v>NG02</v>
      </c>
      <c r="H69" s="14" t="str">
        <f>INDEX(Tableau5[],MATCH(Tableau2[[#This Row],[Admin2]],Tableau5[admin2Name],0),8)</f>
        <v>NG3608</v>
      </c>
    </row>
    <row r="70" spans="1:8" x14ac:dyDescent="0.25">
      <c r="A70" s="4">
        <v>43662</v>
      </c>
      <c r="B70" s="3" t="s">
        <v>26</v>
      </c>
      <c r="C70" s="12" t="s">
        <v>164</v>
      </c>
      <c r="D70" s="12" t="s">
        <v>150</v>
      </c>
      <c r="E70" s="13">
        <v>2124</v>
      </c>
      <c r="F70" s="13"/>
      <c r="G70" s="18" t="str">
        <f>INDEX(Tableau6[],MATCH(Tableau2[[#This Row],[Country]],Tableau6[admin0Name],0),4)</f>
        <v>NG02</v>
      </c>
      <c r="H70" s="14" t="str">
        <f>INDEX(Tableau5[],MATCH(Tableau2[[#This Row],[Admin2]],Tableau5[admin2Name],0),8)</f>
        <v>NG3609</v>
      </c>
    </row>
    <row r="71" spans="1:8" x14ac:dyDescent="0.25">
      <c r="A71" s="4">
        <v>43662</v>
      </c>
      <c r="B71" s="3" t="s">
        <v>26</v>
      </c>
      <c r="C71" s="12" t="s">
        <v>164</v>
      </c>
      <c r="D71" s="12" t="s">
        <v>311</v>
      </c>
      <c r="E71" s="13">
        <v>2584</v>
      </c>
      <c r="F71" s="13"/>
      <c r="G71" s="18" t="str">
        <f>INDEX(Tableau6[],MATCH(Tableau2[[#This Row],[Country]],Tableau6[admin0Name],0),4)</f>
        <v>NG02</v>
      </c>
      <c r="H71" s="14" t="str">
        <f>INDEX(Tableau5[],MATCH(Tableau2[[#This Row],[Admin2]],Tableau5[admin2Name],0),8)</f>
        <v>NG3610</v>
      </c>
    </row>
    <row r="72" spans="1:8" x14ac:dyDescent="0.25">
      <c r="A72" s="4">
        <v>43662</v>
      </c>
      <c r="B72" s="3" t="s">
        <v>26</v>
      </c>
      <c r="C72" s="12" t="s">
        <v>164</v>
      </c>
      <c r="D72" s="12" t="s">
        <v>151</v>
      </c>
      <c r="E72" s="13">
        <v>1332</v>
      </c>
      <c r="F72" s="13"/>
      <c r="G72" s="18" t="str">
        <f>INDEX(Tableau6[],MATCH(Tableau2[[#This Row],[Country]],Tableau6[admin0Name],0),4)</f>
        <v>NG02</v>
      </c>
      <c r="H72" s="14" t="str">
        <f>INDEX(Tableau5[],MATCH(Tableau2[[#This Row],[Admin2]],Tableau5[admin2Name],0),8)</f>
        <v>NG3611</v>
      </c>
    </row>
    <row r="73" spans="1:8" x14ac:dyDescent="0.25">
      <c r="A73" s="4">
        <v>43662</v>
      </c>
      <c r="B73" s="3" t="s">
        <v>26</v>
      </c>
      <c r="C73" s="12" t="s">
        <v>164</v>
      </c>
      <c r="D73" s="12" t="s">
        <v>152</v>
      </c>
      <c r="E73" s="13">
        <v>1104</v>
      </c>
      <c r="F73" s="13"/>
      <c r="G73" s="18" t="str">
        <f>INDEX(Tableau6[],MATCH(Tableau2[[#This Row],[Country]],Tableau6[admin0Name],0),4)</f>
        <v>NG02</v>
      </c>
      <c r="H73" s="14" t="str">
        <f>INDEX(Tableau5[],MATCH(Tableau2[[#This Row],[Admin2]],Tableau5[admin2Name],0),8)</f>
        <v>NG3612</v>
      </c>
    </row>
    <row r="74" spans="1:8" x14ac:dyDescent="0.25">
      <c r="A74" s="4">
        <v>43662</v>
      </c>
      <c r="B74" s="3" t="s">
        <v>26</v>
      </c>
      <c r="C74" s="12" t="s">
        <v>164</v>
      </c>
      <c r="D74" s="12" t="s">
        <v>153</v>
      </c>
      <c r="E74" s="13">
        <v>7418</v>
      </c>
      <c r="F74" s="13"/>
      <c r="G74" s="18" t="str">
        <f>INDEX(Tableau6[],MATCH(Tableau2[[#This Row],[Country]],Tableau6[admin0Name],0),4)</f>
        <v>NG02</v>
      </c>
      <c r="H74" s="14" t="str">
        <f>INDEX(Tableau5[],MATCH(Tableau2[[#This Row],[Admin2]],Tableau5[admin2Name],0),8)</f>
        <v>NG3613</v>
      </c>
    </row>
    <row r="75" spans="1:8" x14ac:dyDescent="0.25">
      <c r="A75" s="4">
        <v>43662</v>
      </c>
      <c r="B75" s="3" t="s">
        <v>26</v>
      </c>
      <c r="C75" s="12" t="s">
        <v>164</v>
      </c>
      <c r="D75" s="12" t="s">
        <v>154</v>
      </c>
      <c r="E75" s="13">
        <v>12128</v>
      </c>
      <c r="F75" s="13"/>
      <c r="G75" s="18" t="str">
        <f>INDEX(Tableau6[],MATCH(Tableau2[[#This Row],[Country]],Tableau6[admin0Name],0),4)</f>
        <v>NG02</v>
      </c>
      <c r="H75" s="14" t="str">
        <f>INDEX(Tableau5[],MATCH(Tableau2[[#This Row],[Admin2]],Tableau5[admin2Name],0),8)</f>
        <v>NG3614</v>
      </c>
    </row>
    <row r="76" spans="1:8" x14ac:dyDescent="0.25">
      <c r="A76" s="4">
        <v>43662</v>
      </c>
      <c r="B76" s="3" t="s">
        <v>26</v>
      </c>
      <c r="C76" s="12" t="s">
        <v>164</v>
      </c>
      <c r="D76" s="12" t="s">
        <v>312</v>
      </c>
      <c r="E76" s="13">
        <v>2843</v>
      </c>
      <c r="F76" s="13"/>
      <c r="G76" s="18" t="str">
        <f>INDEX(Tableau6[],MATCH(Tableau2[[#This Row],[Country]],Tableau6[admin0Name],0),4)</f>
        <v>NG02</v>
      </c>
      <c r="H76" s="14" t="e">
        <f>INDEX(Tableau5[],MATCH(Tableau2[[#This Row],[Admin2]],Tableau5[admin2Name],0),8)</f>
        <v>#N/A</v>
      </c>
    </row>
    <row r="77" spans="1:8" x14ac:dyDescent="0.25">
      <c r="A77" s="4">
        <v>43662</v>
      </c>
      <c r="B77" s="3" t="s">
        <v>26</v>
      </c>
      <c r="C77" s="12" t="s">
        <v>164</v>
      </c>
      <c r="D77" s="12" t="s">
        <v>155</v>
      </c>
      <c r="E77" s="13">
        <v>1702</v>
      </c>
      <c r="F77" s="13"/>
      <c r="G77" s="18" t="str">
        <f>INDEX(Tableau6[],MATCH(Tableau2[[#This Row],[Country]],Tableau6[admin0Name],0),4)</f>
        <v>NG02</v>
      </c>
      <c r="H77" s="14" t="str">
        <f>INDEX(Tableau5[],MATCH(Tableau2[[#This Row],[Admin2]],Tableau5[admin2Name],0),8)</f>
        <v>NG3616</v>
      </c>
    </row>
    <row r="78" spans="1:8" x14ac:dyDescent="0.25">
      <c r="A78" s="4">
        <v>43662</v>
      </c>
      <c r="B78" s="3" t="s">
        <v>26</v>
      </c>
      <c r="C78" s="12" t="s">
        <v>164</v>
      </c>
      <c r="D78" s="12" t="s">
        <v>156</v>
      </c>
      <c r="E78" s="13">
        <v>1339</v>
      </c>
      <c r="F78" s="13"/>
      <c r="G78" s="18" t="str">
        <f>INDEX(Tableau6[],MATCH(Tableau2[[#This Row],[Country]],Tableau6[admin0Name],0),4)</f>
        <v>NG02</v>
      </c>
      <c r="H78" s="14" t="str">
        <f>INDEX(Tableau5[],MATCH(Tableau2[[#This Row],[Admin2]],Tableau5[admin2Name],0),8)</f>
        <v>NG3617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4B62-8ACB-40FD-BED1-ADD0C708A67B}">
  <dimension ref="A1:I83"/>
  <sheetViews>
    <sheetView workbookViewId="0">
      <selection activeCell="H17" sqref="H17"/>
    </sheetView>
  </sheetViews>
  <sheetFormatPr defaultColWidth="11.42578125" defaultRowHeight="15" x14ac:dyDescent="0.25"/>
  <cols>
    <col min="1" max="7" width="19.85546875" customWidth="1"/>
    <col min="8" max="8" width="49" customWidth="1"/>
  </cols>
  <sheetData>
    <row r="1" spans="1:9" x14ac:dyDescent="0.25">
      <c r="A1" t="s">
        <v>1</v>
      </c>
      <c r="B1" t="s">
        <v>16</v>
      </c>
      <c r="C1" t="s">
        <v>166</v>
      </c>
      <c r="D1" t="s">
        <v>167</v>
      </c>
      <c r="E1" s="7" t="s">
        <v>2</v>
      </c>
      <c r="F1" s="7" t="s">
        <v>168</v>
      </c>
      <c r="G1" s="7" t="s">
        <v>169</v>
      </c>
      <c r="H1" t="s">
        <v>170</v>
      </c>
      <c r="I1" t="s">
        <v>285</v>
      </c>
    </row>
    <row r="2" spans="1:9" x14ac:dyDescent="0.25">
      <c r="A2" t="s">
        <v>24</v>
      </c>
      <c r="B2" t="s">
        <v>25</v>
      </c>
      <c r="C2" t="s">
        <v>291</v>
      </c>
      <c r="D2" s="6">
        <v>44041.600000000006</v>
      </c>
      <c r="E2" s="1">
        <v>43656</v>
      </c>
      <c r="F2" s="7" t="s">
        <v>171</v>
      </c>
      <c r="G2" s="1">
        <v>43656</v>
      </c>
      <c r="H2" t="s">
        <v>320</v>
      </c>
      <c r="I2" s="8"/>
    </row>
    <row r="3" spans="1:9" x14ac:dyDescent="0.25">
      <c r="A3" t="s">
        <v>24</v>
      </c>
      <c r="B3" t="s">
        <v>25</v>
      </c>
      <c r="C3" t="s">
        <v>105</v>
      </c>
      <c r="D3" s="6">
        <v>73472.3</v>
      </c>
      <c r="E3" s="1">
        <v>43656</v>
      </c>
      <c r="F3" s="7" t="s">
        <v>171</v>
      </c>
      <c r="G3" s="1">
        <v>43656</v>
      </c>
      <c r="H3" t="s">
        <v>320</v>
      </c>
      <c r="I3" s="8"/>
    </row>
    <row r="4" spans="1:9" x14ac:dyDescent="0.25">
      <c r="A4" t="s">
        <v>24</v>
      </c>
      <c r="B4" t="s">
        <v>25</v>
      </c>
      <c r="C4" t="s">
        <v>34</v>
      </c>
      <c r="D4" s="6">
        <v>65305.979999999996</v>
      </c>
      <c r="E4" s="1">
        <v>43656</v>
      </c>
      <c r="F4" s="7" t="s">
        <v>171</v>
      </c>
      <c r="G4" s="1">
        <v>43656</v>
      </c>
      <c r="H4" t="s">
        <v>320</v>
      </c>
      <c r="I4" s="8"/>
    </row>
    <row r="5" spans="1:9" x14ac:dyDescent="0.25">
      <c r="A5" t="s">
        <v>24</v>
      </c>
      <c r="B5" t="s">
        <v>25</v>
      </c>
      <c r="C5" t="s">
        <v>35</v>
      </c>
      <c r="D5" s="6">
        <v>27749.15</v>
      </c>
      <c r="E5" s="1">
        <v>43656</v>
      </c>
      <c r="F5" s="7" t="s">
        <v>171</v>
      </c>
      <c r="G5" s="1">
        <v>43656</v>
      </c>
      <c r="H5" t="s">
        <v>320</v>
      </c>
      <c r="I5" s="8"/>
    </row>
    <row r="6" spans="1:9" x14ac:dyDescent="0.25">
      <c r="A6" t="s">
        <v>24</v>
      </c>
      <c r="B6" t="s">
        <v>25</v>
      </c>
      <c r="C6" t="s">
        <v>33</v>
      </c>
      <c r="D6" s="6">
        <v>28710.78</v>
      </c>
      <c r="E6" s="1">
        <v>43656</v>
      </c>
      <c r="F6" s="7" t="s">
        <v>171</v>
      </c>
      <c r="G6" s="1">
        <v>43656</v>
      </c>
      <c r="H6" t="s">
        <v>320</v>
      </c>
      <c r="I6" s="8"/>
    </row>
    <row r="7" spans="1:9" x14ac:dyDescent="0.25">
      <c r="A7" t="s">
        <v>24</v>
      </c>
      <c r="B7" t="s">
        <v>25</v>
      </c>
      <c r="C7" t="s">
        <v>30</v>
      </c>
      <c r="D7" s="6">
        <v>76802.400000000009</v>
      </c>
      <c r="E7" s="1">
        <v>43656</v>
      </c>
      <c r="F7" s="7" t="s">
        <v>171</v>
      </c>
      <c r="G7" s="1">
        <v>43656</v>
      </c>
      <c r="H7" t="s">
        <v>320</v>
      </c>
      <c r="I7" s="8"/>
    </row>
    <row r="8" spans="1:9" x14ac:dyDescent="0.25">
      <c r="A8" t="s">
        <v>22</v>
      </c>
      <c r="B8" t="s">
        <v>23</v>
      </c>
      <c r="C8" t="s">
        <v>36</v>
      </c>
      <c r="D8" s="6">
        <v>49641</v>
      </c>
      <c r="E8" s="1">
        <v>43656</v>
      </c>
      <c r="F8" s="7" t="s">
        <v>171</v>
      </c>
      <c r="G8" s="1">
        <v>43656</v>
      </c>
      <c r="H8" t="s">
        <v>320</v>
      </c>
      <c r="I8" s="8"/>
    </row>
    <row r="9" spans="1:9" x14ac:dyDescent="0.25">
      <c r="A9" t="s">
        <v>22</v>
      </c>
      <c r="B9" t="s">
        <v>23</v>
      </c>
      <c r="C9" t="s">
        <v>161</v>
      </c>
      <c r="D9" s="6">
        <v>68948.94</v>
      </c>
      <c r="E9" s="1">
        <v>43656</v>
      </c>
      <c r="F9" s="7" t="s">
        <v>171</v>
      </c>
      <c r="G9" s="1">
        <v>43656</v>
      </c>
      <c r="H9" t="s">
        <v>320</v>
      </c>
      <c r="I9" s="8"/>
    </row>
    <row r="10" spans="1:9" x14ac:dyDescent="0.25">
      <c r="A10" t="s">
        <v>22</v>
      </c>
      <c r="B10" t="s">
        <v>23</v>
      </c>
      <c r="C10" t="s">
        <v>38</v>
      </c>
      <c r="D10" s="6">
        <v>13276.8</v>
      </c>
      <c r="E10" s="1">
        <v>43656</v>
      </c>
      <c r="F10" s="7" t="s">
        <v>171</v>
      </c>
      <c r="G10" s="1">
        <v>43656</v>
      </c>
      <c r="H10" t="s">
        <v>320</v>
      </c>
      <c r="I10" s="8"/>
    </row>
    <row r="11" spans="1:9" x14ac:dyDescent="0.25">
      <c r="A11" t="s">
        <v>22</v>
      </c>
      <c r="B11" t="s">
        <v>23</v>
      </c>
      <c r="C11" t="s">
        <v>37</v>
      </c>
      <c r="D11" s="6">
        <v>13222.23</v>
      </c>
      <c r="E11" s="1">
        <v>43656</v>
      </c>
      <c r="F11" s="7" t="s">
        <v>171</v>
      </c>
      <c r="G11" s="1">
        <v>43656</v>
      </c>
      <c r="H11" t="s">
        <v>320</v>
      </c>
      <c r="I11" s="8"/>
    </row>
    <row r="12" spans="1:9" x14ac:dyDescent="0.25">
      <c r="A12" t="s">
        <v>20</v>
      </c>
      <c r="B12" t="s">
        <v>21</v>
      </c>
      <c r="C12" t="s">
        <v>42</v>
      </c>
      <c r="D12" s="6">
        <v>13673.77</v>
      </c>
      <c r="E12" s="1">
        <v>43656</v>
      </c>
      <c r="F12" s="7" t="s">
        <v>171</v>
      </c>
      <c r="G12" s="1">
        <v>43656</v>
      </c>
      <c r="H12" t="s">
        <v>320</v>
      </c>
      <c r="I12" s="8"/>
    </row>
    <row r="13" spans="1:9" x14ac:dyDescent="0.25">
      <c r="A13" t="s">
        <v>20</v>
      </c>
      <c r="B13" t="s">
        <v>21</v>
      </c>
      <c r="C13" t="s">
        <v>175</v>
      </c>
      <c r="D13" s="6">
        <v>39061.920000000006</v>
      </c>
      <c r="E13" s="1">
        <v>43656</v>
      </c>
      <c r="F13" s="7" t="s">
        <v>171</v>
      </c>
      <c r="G13" s="1">
        <v>43656</v>
      </c>
      <c r="H13" t="s">
        <v>320</v>
      </c>
      <c r="I13" s="8"/>
    </row>
    <row r="14" spans="1:9" x14ac:dyDescent="0.25">
      <c r="A14" t="s">
        <v>20</v>
      </c>
      <c r="B14" t="s">
        <v>21</v>
      </c>
      <c r="C14" t="s">
        <v>292</v>
      </c>
      <c r="D14" s="6">
        <v>8937.3900000000012</v>
      </c>
      <c r="E14" s="1">
        <v>43656</v>
      </c>
      <c r="F14" s="7" t="s">
        <v>171</v>
      </c>
      <c r="G14" s="1">
        <v>43656</v>
      </c>
      <c r="H14" t="s">
        <v>320</v>
      </c>
      <c r="I14" s="8"/>
    </row>
    <row r="15" spans="1:9" x14ac:dyDescent="0.25">
      <c r="A15" t="s">
        <v>20</v>
      </c>
      <c r="B15" t="s">
        <v>21</v>
      </c>
      <c r="C15" t="s">
        <v>293</v>
      </c>
      <c r="D15" s="6">
        <v>3488.25</v>
      </c>
      <c r="E15" s="1">
        <v>43656</v>
      </c>
      <c r="F15" s="7" t="s">
        <v>171</v>
      </c>
      <c r="G15" s="1">
        <v>43656</v>
      </c>
      <c r="H15" t="s">
        <v>320</v>
      </c>
      <c r="I15" s="8"/>
    </row>
    <row r="16" spans="1:9" x14ac:dyDescent="0.25">
      <c r="A16" t="s">
        <v>20</v>
      </c>
      <c r="B16" t="s">
        <v>21</v>
      </c>
      <c r="C16" t="s">
        <v>294</v>
      </c>
      <c r="D16" s="6">
        <v>30354.239999999998</v>
      </c>
      <c r="E16" s="1">
        <v>43656</v>
      </c>
      <c r="F16" s="7" t="s">
        <v>171</v>
      </c>
      <c r="G16" s="1">
        <v>43656</v>
      </c>
      <c r="H16" t="s">
        <v>320</v>
      </c>
      <c r="I16" s="8"/>
    </row>
    <row r="17" spans="1:9" x14ac:dyDescent="0.25">
      <c r="A17" t="s">
        <v>20</v>
      </c>
      <c r="B17" t="s">
        <v>21</v>
      </c>
      <c r="C17" t="s">
        <v>295</v>
      </c>
      <c r="D17" s="6">
        <v>3839.52</v>
      </c>
      <c r="E17" s="1">
        <v>43656</v>
      </c>
      <c r="F17" s="7" t="s">
        <v>171</v>
      </c>
      <c r="G17" s="1">
        <v>43656</v>
      </c>
      <c r="H17" t="s">
        <v>320</v>
      </c>
      <c r="I17" s="8"/>
    </row>
    <row r="18" spans="1:9" x14ac:dyDescent="0.25">
      <c r="A18" t="s">
        <v>20</v>
      </c>
      <c r="B18" t="s">
        <v>21</v>
      </c>
      <c r="C18" t="s">
        <v>296</v>
      </c>
      <c r="D18" s="6">
        <v>21768.48</v>
      </c>
      <c r="E18" s="1">
        <v>43656</v>
      </c>
      <c r="F18" s="7" t="s">
        <v>171</v>
      </c>
      <c r="G18" s="1">
        <v>43656</v>
      </c>
      <c r="H18" t="s">
        <v>320</v>
      </c>
      <c r="I18" s="8"/>
    </row>
    <row r="19" spans="1:9" x14ac:dyDescent="0.25">
      <c r="A19" t="s">
        <v>26</v>
      </c>
      <c r="B19" t="s">
        <v>28</v>
      </c>
      <c r="C19" t="s">
        <v>82</v>
      </c>
      <c r="D19" s="6">
        <v>0</v>
      </c>
      <c r="E19" s="1">
        <v>43662</v>
      </c>
      <c r="F19" s="7" t="s">
        <v>323</v>
      </c>
      <c r="G19" s="1">
        <v>43656</v>
      </c>
      <c r="H19" t="s">
        <v>324</v>
      </c>
      <c r="I19" s="8"/>
    </row>
    <row r="20" spans="1:9" x14ac:dyDescent="0.25">
      <c r="A20" t="s">
        <v>26</v>
      </c>
      <c r="B20" t="s">
        <v>28</v>
      </c>
      <c r="C20" t="s">
        <v>288</v>
      </c>
      <c r="D20" s="6">
        <v>135057.30000000002</v>
      </c>
      <c r="E20" s="1">
        <v>43662</v>
      </c>
      <c r="F20" s="7" t="s">
        <v>323</v>
      </c>
      <c r="G20" s="1">
        <v>43656</v>
      </c>
      <c r="H20" t="s">
        <v>324</v>
      </c>
      <c r="I20" s="8"/>
    </row>
    <row r="21" spans="1:9" x14ac:dyDescent="0.25">
      <c r="A21" t="s">
        <v>26</v>
      </c>
      <c r="B21" t="s">
        <v>28</v>
      </c>
      <c r="C21" t="s">
        <v>72</v>
      </c>
      <c r="D21" s="6">
        <v>66283.39</v>
      </c>
      <c r="E21" s="1">
        <v>43662</v>
      </c>
      <c r="F21" s="7" t="s">
        <v>323</v>
      </c>
      <c r="G21" s="1">
        <v>43656</v>
      </c>
      <c r="H21" t="s">
        <v>324</v>
      </c>
      <c r="I21" s="8"/>
    </row>
    <row r="22" spans="1:9" x14ac:dyDescent="0.25">
      <c r="A22" t="s">
        <v>26</v>
      </c>
      <c r="B22" t="s">
        <v>28</v>
      </c>
      <c r="C22" t="s">
        <v>76</v>
      </c>
      <c r="D22" s="6">
        <v>174806.40000000002</v>
      </c>
      <c r="E22" s="1">
        <v>43662</v>
      </c>
      <c r="F22" s="7" t="s">
        <v>323</v>
      </c>
      <c r="G22" s="1">
        <v>43656</v>
      </c>
      <c r="H22" t="s">
        <v>324</v>
      </c>
      <c r="I22" s="8"/>
    </row>
    <row r="23" spans="1:9" x14ac:dyDescent="0.25">
      <c r="A23" t="s">
        <v>26</v>
      </c>
      <c r="B23" t="s">
        <v>28</v>
      </c>
      <c r="C23" t="s">
        <v>85</v>
      </c>
      <c r="D23" s="6">
        <v>74036.160000000003</v>
      </c>
      <c r="E23" s="1">
        <v>43662</v>
      </c>
      <c r="F23" s="7" t="s">
        <v>323</v>
      </c>
      <c r="G23" s="1">
        <v>43656</v>
      </c>
      <c r="H23" t="s">
        <v>324</v>
      </c>
      <c r="I23" s="8"/>
    </row>
    <row r="24" spans="1:9" x14ac:dyDescent="0.25">
      <c r="A24" t="s">
        <v>26</v>
      </c>
      <c r="B24" t="s">
        <v>28</v>
      </c>
      <c r="C24" t="s">
        <v>158</v>
      </c>
      <c r="D24" s="6">
        <v>87235.680000000008</v>
      </c>
      <c r="E24" s="1">
        <v>43662</v>
      </c>
      <c r="F24" s="7" t="s">
        <v>323</v>
      </c>
      <c r="G24" s="1">
        <v>43656</v>
      </c>
      <c r="H24" t="s">
        <v>324</v>
      </c>
      <c r="I24" s="8"/>
    </row>
    <row r="25" spans="1:9" x14ac:dyDescent="0.25">
      <c r="A25" t="s">
        <v>26</v>
      </c>
      <c r="B25" t="s">
        <v>28</v>
      </c>
      <c r="C25" t="s">
        <v>69</v>
      </c>
      <c r="D25" s="6">
        <v>81828.960000000006</v>
      </c>
      <c r="E25" s="1">
        <v>43662</v>
      </c>
      <c r="F25" s="7" t="s">
        <v>323</v>
      </c>
      <c r="G25" s="1">
        <v>43656</v>
      </c>
      <c r="H25" t="s">
        <v>324</v>
      </c>
      <c r="I25" s="8"/>
    </row>
    <row r="26" spans="1:9" x14ac:dyDescent="0.25">
      <c r="A26" t="s">
        <v>26</v>
      </c>
      <c r="B26" t="s">
        <v>28</v>
      </c>
      <c r="C26" t="s">
        <v>159</v>
      </c>
      <c r="D26" s="6">
        <v>0</v>
      </c>
      <c r="E26" s="1">
        <v>43662</v>
      </c>
      <c r="F26" s="7" t="s">
        <v>323</v>
      </c>
      <c r="G26" s="1">
        <v>43656</v>
      </c>
      <c r="H26" t="s">
        <v>324</v>
      </c>
      <c r="I26" s="8"/>
    </row>
    <row r="27" spans="1:9" x14ac:dyDescent="0.25">
      <c r="A27" t="s">
        <v>26</v>
      </c>
      <c r="B27" t="s">
        <v>28</v>
      </c>
      <c r="C27" t="s">
        <v>79</v>
      </c>
      <c r="D27" s="6">
        <v>73152.5</v>
      </c>
      <c r="E27" s="1">
        <v>43662</v>
      </c>
      <c r="F27" s="7" t="s">
        <v>323</v>
      </c>
      <c r="G27" s="1">
        <v>43656</v>
      </c>
      <c r="H27" t="s">
        <v>324</v>
      </c>
      <c r="I27" s="8"/>
    </row>
    <row r="28" spans="1:9" x14ac:dyDescent="0.25">
      <c r="A28" t="s">
        <v>26</v>
      </c>
      <c r="B28" t="s">
        <v>28</v>
      </c>
      <c r="C28" t="s">
        <v>173</v>
      </c>
      <c r="D28" s="6">
        <v>181349.49000000002</v>
      </c>
      <c r="E28" s="1">
        <v>43662</v>
      </c>
      <c r="F28" s="7" t="s">
        <v>323</v>
      </c>
      <c r="G28" s="1">
        <v>43656</v>
      </c>
      <c r="H28" t="s">
        <v>324</v>
      </c>
      <c r="I28" s="8"/>
    </row>
    <row r="29" spans="1:9" x14ac:dyDescent="0.25">
      <c r="A29" t="s">
        <v>26</v>
      </c>
      <c r="B29" t="s">
        <v>28</v>
      </c>
      <c r="C29" t="s">
        <v>71</v>
      </c>
      <c r="D29" s="6">
        <v>214312.28</v>
      </c>
      <c r="E29" s="1">
        <v>43662</v>
      </c>
      <c r="F29" s="7" t="s">
        <v>323</v>
      </c>
      <c r="G29" s="1">
        <v>43656</v>
      </c>
      <c r="H29" t="s">
        <v>324</v>
      </c>
      <c r="I29" s="8"/>
    </row>
    <row r="30" spans="1:9" x14ac:dyDescent="0.25">
      <c r="A30" t="s">
        <v>26</v>
      </c>
      <c r="B30" t="s">
        <v>28</v>
      </c>
      <c r="C30" t="s">
        <v>73</v>
      </c>
      <c r="D30" s="6">
        <v>63351.600000000006</v>
      </c>
      <c r="E30" s="1">
        <v>43662</v>
      </c>
      <c r="F30" s="7" t="s">
        <v>323</v>
      </c>
      <c r="G30" s="1">
        <v>43656</v>
      </c>
      <c r="H30" t="s">
        <v>324</v>
      </c>
      <c r="I30" s="8"/>
    </row>
    <row r="31" spans="1:9" x14ac:dyDescent="0.25">
      <c r="A31" t="s">
        <v>26</v>
      </c>
      <c r="B31" t="s">
        <v>28</v>
      </c>
      <c r="C31" t="s">
        <v>80</v>
      </c>
      <c r="D31" s="6">
        <v>74228.88</v>
      </c>
      <c r="E31" s="1">
        <v>43662</v>
      </c>
      <c r="F31" s="7" t="s">
        <v>323</v>
      </c>
      <c r="G31" s="1">
        <v>43656</v>
      </c>
      <c r="H31" t="s">
        <v>324</v>
      </c>
      <c r="I31" s="8"/>
    </row>
    <row r="32" spans="1:9" x14ac:dyDescent="0.25">
      <c r="A32" t="s">
        <v>26</v>
      </c>
      <c r="B32" t="s">
        <v>28</v>
      </c>
      <c r="C32" t="s">
        <v>75</v>
      </c>
      <c r="D32" s="6">
        <v>14601.02</v>
      </c>
      <c r="E32" s="1">
        <v>43662</v>
      </c>
      <c r="F32" s="7" t="s">
        <v>323</v>
      </c>
      <c r="G32" s="1">
        <v>43656</v>
      </c>
      <c r="H32" t="s">
        <v>324</v>
      </c>
      <c r="I32" s="8"/>
    </row>
    <row r="33" spans="1:9" x14ac:dyDescent="0.25">
      <c r="A33" t="s">
        <v>26</v>
      </c>
      <c r="B33" t="s">
        <v>28</v>
      </c>
      <c r="C33" t="s">
        <v>174</v>
      </c>
      <c r="D33" s="6">
        <v>65084.76</v>
      </c>
      <c r="E33" s="1">
        <v>43662</v>
      </c>
      <c r="F33" s="7" t="s">
        <v>323</v>
      </c>
      <c r="G33" s="1">
        <v>43656</v>
      </c>
      <c r="H33" t="s">
        <v>324</v>
      </c>
      <c r="I33" s="8"/>
    </row>
    <row r="34" spans="1:9" x14ac:dyDescent="0.25">
      <c r="A34" t="s">
        <v>26</v>
      </c>
      <c r="B34" t="s">
        <v>28</v>
      </c>
      <c r="C34" t="s">
        <v>84</v>
      </c>
      <c r="D34" s="6">
        <v>48367.29</v>
      </c>
      <c r="E34" s="1">
        <v>43662</v>
      </c>
      <c r="F34" s="7" t="s">
        <v>323</v>
      </c>
      <c r="G34" s="1">
        <v>43656</v>
      </c>
      <c r="H34" t="s">
        <v>324</v>
      </c>
      <c r="I34" s="8"/>
    </row>
    <row r="35" spans="1:9" x14ac:dyDescent="0.25">
      <c r="A35" t="s">
        <v>26</v>
      </c>
      <c r="B35" t="s">
        <v>28</v>
      </c>
      <c r="C35" t="s">
        <v>66</v>
      </c>
      <c r="D35" s="6">
        <v>25860.080000000002</v>
      </c>
      <c r="E35" s="1">
        <v>43662</v>
      </c>
      <c r="F35" s="7" t="s">
        <v>323</v>
      </c>
      <c r="G35" s="1">
        <v>43656</v>
      </c>
      <c r="H35" t="s">
        <v>324</v>
      </c>
      <c r="I35" s="8"/>
    </row>
    <row r="36" spans="1:9" x14ac:dyDescent="0.25">
      <c r="A36" t="s">
        <v>26</v>
      </c>
      <c r="B36" t="s">
        <v>28</v>
      </c>
      <c r="C36" t="s">
        <v>65</v>
      </c>
      <c r="D36" s="6">
        <v>6108.6</v>
      </c>
      <c r="E36" s="1">
        <v>43662</v>
      </c>
      <c r="F36" s="7" t="s">
        <v>323</v>
      </c>
      <c r="G36" s="1">
        <v>43656</v>
      </c>
      <c r="H36" t="s">
        <v>324</v>
      </c>
      <c r="I36" s="8"/>
    </row>
    <row r="37" spans="1:9" x14ac:dyDescent="0.25">
      <c r="A37" t="s">
        <v>26</v>
      </c>
      <c r="B37" t="s">
        <v>28</v>
      </c>
      <c r="C37" t="s">
        <v>70</v>
      </c>
      <c r="D37" s="6">
        <v>30680.65</v>
      </c>
      <c r="E37" s="1">
        <v>43662</v>
      </c>
      <c r="F37" s="7" t="s">
        <v>323</v>
      </c>
      <c r="G37" s="1">
        <v>43656</v>
      </c>
      <c r="H37" t="s">
        <v>324</v>
      </c>
      <c r="I37" s="8"/>
    </row>
    <row r="38" spans="1:9" x14ac:dyDescent="0.25">
      <c r="A38" t="s">
        <v>26</v>
      </c>
      <c r="B38" t="s">
        <v>28</v>
      </c>
      <c r="C38" t="s">
        <v>67</v>
      </c>
      <c r="D38" s="6">
        <v>22575.78</v>
      </c>
      <c r="E38" s="1">
        <v>43662</v>
      </c>
      <c r="F38" s="7" t="s">
        <v>323</v>
      </c>
      <c r="G38" s="1">
        <v>43656</v>
      </c>
      <c r="H38" t="s">
        <v>324</v>
      </c>
      <c r="I38" s="8"/>
    </row>
    <row r="39" spans="1:9" x14ac:dyDescent="0.25">
      <c r="A39" t="s">
        <v>26</v>
      </c>
      <c r="B39" t="s">
        <v>28</v>
      </c>
      <c r="C39" t="s">
        <v>68</v>
      </c>
      <c r="D39" s="6">
        <v>55635.55</v>
      </c>
      <c r="E39" s="1">
        <v>43662</v>
      </c>
      <c r="F39" s="7" t="s">
        <v>323</v>
      </c>
      <c r="G39" s="1">
        <v>43656</v>
      </c>
      <c r="H39" t="s">
        <v>324</v>
      </c>
      <c r="I39" s="8"/>
    </row>
    <row r="40" spans="1:9" x14ac:dyDescent="0.25">
      <c r="A40" t="s">
        <v>26</v>
      </c>
      <c r="B40" t="s">
        <v>28</v>
      </c>
      <c r="C40" t="s">
        <v>81</v>
      </c>
      <c r="D40" s="6">
        <v>97379.91</v>
      </c>
      <c r="E40" s="1">
        <v>43662</v>
      </c>
      <c r="F40" s="7" t="s">
        <v>323</v>
      </c>
      <c r="G40" s="1">
        <v>43656</v>
      </c>
      <c r="H40" t="s">
        <v>324</v>
      </c>
      <c r="I40" s="8"/>
    </row>
    <row r="41" spans="1:9" x14ac:dyDescent="0.25">
      <c r="A41" t="s">
        <v>26</v>
      </c>
      <c r="B41" t="s">
        <v>28</v>
      </c>
      <c r="C41" t="s">
        <v>74</v>
      </c>
      <c r="D41" s="6">
        <v>9186.4</v>
      </c>
      <c r="E41" s="1">
        <v>43662</v>
      </c>
      <c r="F41" s="7" t="s">
        <v>323</v>
      </c>
      <c r="G41" s="1">
        <v>43656</v>
      </c>
      <c r="H41" t="s">
        <v>324</v>
      </c>
      <c r="I41" s="8"/>
    </row>
    <row r="42" spans="1:9" x14ac:dyDescent="0.25">
      <c r="A42" t="s">
        <v>26</v>
      </c>
      <c r="B42" t="s">
        <v>28</v>
      </c>
      <c r="C42" t="s">
        <v>78</v>
      </c>
      <c r="D42" s="6">
        <v>27789.84</v>
      </c>
      <c r="E42" s="1">
        <v>43662</v>
      </c>
      <c r="F42" s="7" t="s">
        <v>323</v>
      </c>
      <c r="G42" s="1">
        <v>43656</v>
      </c>
      <c r="H42" t="s">
        <v>324</v>
      </c>
      <c r="I42" s="8"/>
    </row>
    <row r="43" spans="1:9" x14ac:dyDescent="0.25">
      <c r="A43" t="s">
        <v>26</v>
      </c>
      <c r="B43" t="s">
        <v>28</v>
      </c>
      <c r="C43" t="s">
        <v>289</v>
      </c>
      <c r="D43" s="6">
        <v>121230.76</v>
      </c>
      <c r="E43" s="1">
        <v>43662</v>
      </c>
      <c r="F43" s="7" t="s">
        <v>323</v>
      </c>
      <c r="G43" s="1">
        <v>43656</v>
      </c>
      <c r="H43" t="s">
        <v>324</v>
      </c>
      <c r="I43" s="8"/>
    </row>
    <row r="44" spans="1:9" x14ac:dyDescent="0.25">
      <c r="A44" t="s">
        <v>26</v>
      </c>
      <c r="B44" t="s">
        <v>28</v>
      </c>
      <c r="C44" t="s">
        <v>160</v>
      </c>
      <c r="D44" s="6"/>
      <c r="E44" s="1">
        <v>43662</v>
      </c>
      <c r="F44" s="7" t="s">
        <v>323</v>
      </c>
      <c r="G44" s="1">
        <v>43656</v>
      </c>
      <c r="H44" t="s">
        <v>324</v>
      </c>
      <c r="I44" s="8"/>
    </row>
    <row r="45" spans="1:9" x14ac:dyDescent="0.25">
      <c r="A45" t="s">
        <v>26</v>
      </c>
      <c r="B45" t="s">
        <v>28</v>
      </c>
      <c r="C45" t="s">
        <v>102</v>
      </c>
      <c r="D45" s="6"/>
      <c r="E45" s="1">
        <v>43662</v>
      </c>
      <c r="F45" s="7" t="s">
        <v>323</v>
      </c>
      <c r="G45" s="1">
        <v>43656</v>
      </c>
      <c r="H45" t="s">
        <v>324</v>
      </c>
      <c r="I45" s="8"/>
    </row>
    <row r="46" spans="1:9" x14ac:dyDescent="0.25">
      <c r="A46" t="s">
        <v>26</v>
      </c>
      <c r="B46" t="s">
        <v>29</v>
      </c>
      <c r="C46" t="s">
        <v>87</v>
      </c>
      <c r="D46" s="6">
        <v>43301.75</v>
      </c>
      <c r="E46" s="1">
        <v>43662</v>
      </c>
      <c r="F46" s="7" t="s">
        <v>323</v>
      </c>
      <c r="G46" s="1">
        <v>43656</v>
      </c>
      <c r="H46" t="s">
        <v>324</v>
      </c>
      <c r="I46" s="8"/>
    </row>
    <row r="47" spans="1:9" x14ac:dyDescent="0.25">
      <c r="A47" t="s">
        <v>26</v>
      </c>
      <c r="B47" t="s">
        <v>29</v>
      </c>
      <c r="C47" t="s">
        <v>88</v>
      </c>
      <c r="D47" s="6">
        <v>83211.570000000007</v>
      </c>
      <c r="E47" s="1">
        <v>43662</v>
      </c>
      <c r="F47" s="7" t="s">
        <v>323</v>
      </c>
      <c r="G47" s="1">
        <v>43656</v>
      </c>
      <c r="H47" t="s">
        <v>324</v>
      </c>
      <c r="I47" s="8"/>
    </row>
    <row r="48" spans="1:9" x14ac:dyDescent="0.25">
      <c r="A48" t="s">
        <v>26</v>
      </c>
      <c r="B48" t="s">
        <v>29</v>
      </c>
      <c r="C48" t="s">
        <v>91</v>
      </c>
      <c r="D48" s="6">
        <v>105686.13</v>
      </c>
      <c r="E48" s="1">
        <v>43662</v>
      </c>
      <c r="F48" s="7" t="s">
        <v>323</v>
      </c>
      <c r="G48" s="1">
        <v>43656</v>
      </c>
      <c r="H48" t="s">
        <v>324</v>
      </c>
      <c r="I48" s="8"/>
    </row>
    <row r="49" spans="1:9" x14ac:dyDescent="0.25">
      <c r="A49" t="s">
        <v>26</v>
      </c>
      <c r="B49" t="s">
        <v>29</v>
      </c>
      <c r="C49" t="s">
        <v>103</v>
      </c>
      <c r="D49" s="6">
        <v>111177.28000000001</v>
      </c>
      <c r="E49" s="1">
        <v>43662</v>
      </c>
      <c r="F49" s="7" t="s">
        <v>323</v>
      </c>
      <c r="G49" s="1">
        <v>43656</v>
      </c>
      <c r="H49" t="s">
        <v>324</v>
      </c>
      <c r="I49" s="8"/>
    </row>
    <row r="50" spans="1:9" x14ac:dyDescent="0.25">
      <c r="A50" t="s">
        <v>26</v>
      </c>
      <c r="B50" t="s">
        <v>29</v>
      </c>
      <c r="C50" t="s">
        <v>104</v>
      </c>
      <c r="D50" s="6">
        <v>68360.58</v>
      </c>
      <c r="E50" s="1">
        <v>43662</v>
      </c>
      <c r="F50" s="7" t="s">
        <v>323</v>
      </c>
      <c r="G50" s="1">
        <v>43656</v>
      </c>
      <c r="H50" t="s">
        <v>324</v>
      </c>
      <c r="I50" s="8"/>
    </row>
    <row r="51" spans="1:9" x14ac:dyDescent="0.25">
      <c r="A51" t="s">
        <v>26</v>
      </c>
      <c r="B51" t="s">
        <v>29</v>
      </c>
      <c r="C51" t="s">
        <v>165</v>
      </c>
      <c r="D51" s="6">
        <v>45629.19</v>
      </c>
      <c r="E51" s="1">
        <v>43662</v>
      </c>
      <c r="F51" s="7" t="s">
        <v>323</v>
      </c>
      <c r="G51" s="1">
        <v>43656</v>
      </c>
      <c r="H51" t="s">
        <v>324</v>
      </c>
      <c r="I51" s="8"/>
    </row>
    <row r="52" spans="1:9" x14ac:dyDescent="0.25">
      <c r="A52" t="s">
        <v>26</v>
      </c>
      <c r="B52" t="s">
        <v>29</v>
      </c>
      <c r="C52" t="s">
        <v>99</v>
      </c>
      <c r="D52" s="6">
        <v>76057.41</v>
      </c>
      <c r="E52" s="1">
        <v>43662</v>
      </c>
      <c r="F52" s="7" t="s">
        <v>323</v>
      </c>
      <c r="G52" s="1">
        <v>43656</v>
      </c>
      <c r="H52" t="s">
        <v>324</v>
      </c>
      <c r="I52" s="8"/>
    </row>
    <row r="53" spans="1:9" x14ac:dyDescent="0.25">
      <c r="A53" t="s">
        <v>26</v>
      </c>
      <c r="B53" t="s">
        <v>29</v>
      </c>
      <c r="C53" t="s">
        <v>86</v>
      </c>
      <c r="D53" s="6">
        <v>31865.759999999998</v>
      </c>
      <c r="E53" s="1">
        <v>43662</v>
      </c>
      <c r="F53" s="7" t="s">
        <v>323</v>
      </c>
      <c r="G53" s="1">
        <v>43656</v>
      </c>
      <c r="H53" t="s">
        <v>324</v>
      </c>
      <c r="I53" s="8"/>
    </row>
    <row r="54" spans="1:9" x14ac:dyDescent="0.25">
      <c r="A54" t="s">
        <v>26</v>
      </c>
      <c r="B54" t="s">
        <v>29</v>
      </c>
      <c r="C54" t="s">
        <v>92</v>
      </c>
      <c r="D54" s="6">
        <v>29624.639999999999</v>
      </c>
      <c r="E54" s="1">
        <v>43662</v>
      </c>
      <c r="F54" s="7" t="s">
        <v>323</v>
      </c>
      <c r="G54" s="1">
        <v>43656</v>
      </c>
      <c r="H54" t="s">
        <v>324</v>
      </c>
      <c r="I54" s="8"/>
    </row>
    <row r="55" spans="1:9" x14ac:dyDescent="0.25">
      <c r="A55" t="s">
        <v>26</v>
      </c>
      <c r="B55" t="s">
        <v>29</v>
      </c>
      <c r="C55" t="s">
        <v>93</v>
      </c>
      <c r="D55" s="6">
        <v>12596.64</v>
      </c>
      <c r="E55" s="1">
        <v>43662</v>
      </c>
      <c r="F55" s="7" t="s">
        <v>323</v>
      </c>
      <c r="G55" s="1">
        <v>43656</v>
      </c>
      <c r="H55" t="s">
        <v>324</v>
      </c>
      <c r="I55" s="8"/>
    </row>
    <row r="56" spans="1:9" x14ac:dyDescent="0.25">
      <c r="A56" t="s">
        <v>26</v>
      </c>
      <c r="B56" t="s">
        <v>29</v>
      </c>
      <c r="C56" t="s">
        <v>94</v>
      </c>
      <c r="D56" s="6">
        <v>25506</v>
      </c>
      <c r="E56" s="1">
        <v>43662</v>
      </c>
      <c r="F56" s="7" t="s">
        <v>323</v>
      </c>
      <c r="G56" s="1">
        <v>43656</v>
      </c>
      <c r="H56" t="s">
        <v>324</v>
      </c>
      <c r="I56" s="8"/>
    </row>
    <row r="57" spans="1:9" x14ac:dyDescent="0.25">
      <c r="A57" t="s">
        <v>26</v>
      </c>
      <c r="B57" t="s">
        <v>29</v>
      </c>
      <c r="C57" t="s">
        <v>100</v>
      </c>
      <c r="D57" s="6">
        <v>29244.3</v>
      </c>
      <c r="E57" s="1">
        <v>43662</v>
      </c>
      <c r="F57" s="7" t="s">
        <v>323</v>
      </c>
      <c r="G57" s="1">
        <v>43656</v>
      </c>
      <c r="H57" t="s">
        <v>324</v>
      </c>
      <c r="I57" s="8"/>
    </row>
    <row r="58" spans="1:9" x14ac:dyDescent="0.25">
      <c r="A58" t="s">
        <v>26</v>
      </c>
      <c r="B58" t="s">
        <v>29</v>
      </c>
      <c r="C58" t="s">
        <v>95</v>
      </c>
      <c r="D58" s="6">
        <v>37013.5</v>
      </c>
      <c r="E58" s="1">
        <v>43662</v>
      </c>
      <c r="F58" s="7" t="s">
        <v>323</v>
      </c>
      <c r="G58" s="1">
        <v>43656</v>
      </c>
      <c r="H58" t="s">
        <v>324</v>
      </c>
      <c r="I58" s="8"/>
    </row>
    <row r="59" spans="1:9" x14ac:dyDescent="0.25">
      <c r="A59" t="s">
        <v>26</v>
      </c>
      <c r="B59" t="s">
        <v>29</v>
      </c>
      <c r="C59" t="s">
        <v>90</v>
      </c>
      <c r="D59" s="6">
        <v>94072.799999999988</v>
      </c>
      <c r="E59" s="1">
        <v>43662</v>
      </c>
      <c r="F59" s="7" t="s">
        <v>323</v>
      </c>
      <c r="G59" s="1">
        <v>43656</v>
      </c>
      <c r="H59" t="s">
        <v>324</v>
      </c>
      <c r="I59" s="8"/>
    </row>
    <row r="60" spans="1:9" x14ac:dyDescent="0.25">
      <c r="A60" t="s">
        <v>26</v>
      </c>
      <c r="B60" t="s">
        <v>29</v>
      </c>
      <c r="C60" t="s">
        <v>89</v>
      </c>
      <c r="D60" s="6">
        <v>45950.840000000004</v>
      </c>
      <c r="E60" s="1">
        <v>43662</v>
      </c>
      <c r="F60" s="7" t="s">
        <v>323</v>
      </c>
      <c r="G60" s="1">
        <v>43656</v>
      </c>
      <c r="H60" t="s">
        <v>324</v>
      </c>
      <c r="I60" s="8"/>
    </row>
    <row r="61" spans="1:9" x14ac:dyDescent="0.25">
      <c r="A61" t="s">
        <v>26</v>
      </c>
      <c r="B61" t="s">
        <v>29</v>
      </c>
      <c r="C61" t="s">
        <v>96</v>
      </c>
      <c r="D61" s="6">
        <v>19094.5</v>
      </c>
      <c r="E61" s="1">
        <v>43662</v>
      </c>
      <c r="F61" s="7" t="s">
        <v>323</v>
      </c>
      <c r="G61" s="1">
        <v>43656</v>
      </c>
      <c r="H61" t="s">
        <v>324</v>
      </c>
      <c r="I61" s="8"/>
    </row>
    <row r="62" spans="1:9" x14ac:dyDescent="0.25">
      <c r="A62" t="s">
        <v>26</v>
      </c>
      <c r="B62" t="s">
        <v>29</v>
      </c>
      <c r="C62" t="s">
        <v>97</v>
      </c>
      <c r="D62" s="6">
        <v>87081.600000000006</v>
      </c>
      <c r="E62" s="1">
        <v>43662</v>
      </c>
      <c r="F62" s="7" t="s">
        <v>323</v>
      </c>
      <c r="G62" s="1">
        <v>43656</v>
      </c>
      <c r="H62" t="s">
        <v>324</v>
      </c>
      <c r="I62" s="8"/>
    </row>
    <row r="63" spans="1:9" x14ac:dyDescent="0.25">
      <c r="A63" t="s">
        <v>26</v>
      </c>
      <c r="B63" t="s">
        <v>27</v>
      </c>
      <c r="C63" t="s">
        <v>52</v>
      </c>
      <c r="D63" s="6">
        <v>63475.290000000008</v>
      </c>
      <c r="E63" s="1">
        <v>43662</v>
      </c>
      <c r="F63" s="7" t="s">
        <v>323</v>
      </c>
      <c r="G63" s="1">
        <v>43656</v>
      </c>
      <c r="H63" t="s">
        <v>324</v>
      </c>
      <c r="I63" s="8"/>
    </row>
    <row r="64" spans="1:9" x14ac:dyDescent="0.25">
      <c r="A64" t="s">
        <v>26</v>
      </c>
      <c r="B64" t="s">
        <v>27</v>
      </c>
      <c r="C64" t="s">
        <v>55</v>
      </c>
      <c r="D64" s="6">
        <v>49393.049999999996</v>
      </c>
      <c r="E64" s="1">
        <v>43662</v>
      </c>
      <c r="F64" s="7" t="s">
        <v>323</v>
      </c>
      <c r="G64" s="1">
        <v>43656</v>
      </c>
      <c r="H64" t="s">
        <v>324</v>
      </c>
      <c r="I64" s="8"/>
    </row>
    <row r="65" spans="1:9" x14ac:dyDescent="0.25">
      <c r="A65" t="s">
        <v>26</v>
      </c>
      <c r="B65" t="s">
        <v>27</v>
      </c>
      <c r="C65" t="s">
        <v>56</v>
      </c>
      <c r="D65" s="6">
        <v>13755.84</v>
      </c>
      <c r="E65" s="1">
        <v>43662</v>
      </c>
      <c r="F65" s="7" t="s">
        <v>323</v>
      </c>
      <c r="G65" s="1">
        <v>43656</v>
      </c>
      <c r="H65" t="s">
        <v>324</v>
      </c>
      <c r="I65" s="8"/>
    </row>
    <row r="66" spans="1:9" x14ac:dyDescent="0.25">
      <c r="A66" t="s">
        <v>26</v>
      </c>
      <c r="B66" t="s">
        <v>27</v>
      </c>
      <c r="C66" t="s">
        <v>57</v>
      </c>
      <c r="D66" s="6">
        <v>3937.98</v>
      </c>
      <c r="E66" s="1">
        <v>43662</v>
      </c>
      <c r="F66" s="7" t="s">
        <v>323</v>
      </c>
      <c r="G66" s="1">
        <v>43656</v>
      </c>
      <c r="H66" t="s">
        <v>324</v>
      </c>
      <c r="I66" s="8"/>
    </row>
    <row r="67" spans="1:9" x14ac:dyDescent="0.25">
      <c r="A67" t="s">
        <v>26</v>
      </c>
      <c r="B67" t="s">
        <v>27</v>
      </c>
      <c r="C67" t="s">
        <v>53</v>
      </c>
      <c r="D67" s="6">
        <v>5007.87</v>
      </c>
      <c r="E67" s="1">
        <v>43662</v>
      </c>
      <c r="F67" s="7" t="s">
        <v>323</v>
      </c>
      <c r="G67" s="1">
        <v>43656</v>
      </c>
      <c r="H67" t="s">
        <v>324</v>
      </c>
      <c r="I67" s="8"/>
    </row>
    <row r="68" spans="1:9" x14ac:dyDescent="0.25">
      <c r="A68" t="s">
        <v>26</v>
      </c>
      <c r="B68" t="s">
        <v>27</v>
      </c>
      <c r="C68" t="s">
        <v>47</v>
      </c>
      <c r="D68" s="6">
        <v>8956.64</v>
      </c>
      <c r="E68" s="1">
        <v>43662</v>
      </c>
      <c r="F68" s="7" t="s">
        <v>323</v>
      </c>
      <c r="G68" s="1">
        <v>43656</v>
      </c>
      <c r="H68" t="s">
        <v>324</v>
      </c>
      <c r="I68" s="8"/>
    </row>
    <row r="69" spans="1:9" x14ac:dyDescent="0.25">
      <c r="A69" t="s">
        <v>26</v>
      </c>
      <c r="B69" t="s">
        <v>27</v>
      </c>
      <c r="C69" t="s">
        <v>49</v>
      </c>
      <c r="D69" s="6">
        <v>5126.66</v>
      </c>
      <c r="E69" s="1">
        <v>43662</v>
      </c>
      <c r="F69" s="7" t="s">
        <v>323</v>
      </c>
      <c r="G69" s="1">
        <v>43656</v>
      </c>
      <c r="H69" t="s">
        <v>324</v>
      </c>
      <c r="I69" s="8"/>
    </row>
    <row r="70" spans="1:9" x14ac:dyDescent="0.25">
      <c r="A70" t="s">
        <v>26</v>
      </c>
      <c r="B70" t="s">
        <v>27</v>
      </c>
      <c r="C70" t="s">
        <v>60</v>
      </c>
      <c r="D70" s="6">
        <v>2957.34</v>
      </c>
      <c r="E70" s="1">
        <v>43662</v>
      </c>
      <c r="F70" s="7" t="s">
        <v>323</v>
      </c>
      <c r="G70" s="1">
        <v>43656</v>
      </c>
      <c r="H70" t="s">
        <v>324</v>
      </c>
      <c r="I70" s="8"/>
    </row>
    <row r="71" spans="1:9" x14ac:dyDescent="0.25">
      <c r="A71" t="s">
        <v>26</v>
      </c>
      <c r="B71" t="s">
        <v>27</v>
      </c>
      <c r="C71" t="s">
        <v>163</v>
      </c>
      <c r="D71" s="6">
        <v>3934.94</v>
      </c>
      <c r="E71" s="1">
        <v>43662</v>
      </c>
      <c r="F71" s="7" t="s">
        <v>323</v>
      </c>
      <c r="G71" s="1">
        <v>43656</v>
      </c>
      <c r="H71" t="s">
        <v>324</v>
      </c>
      <c r="I71" s="8"/>
    </row>
    <row r="72" spans="1:9" x14ac:dyDescent="0.25">
      <c r="A72" t="s">
        <v>26</v>
      </c>
      <c r="B72" t="s">
        <v>27</v>
      </c>
      <c r="C72" t="s">
        <v>62</v>
      </c>
      <c r="D72" s="6">
        <v>9075.93</v>
      </c>
      <c r="E72" s="1">
        <v>43662</v>
      </c>
      <c r="F72" s="7" t="s">
        <v>323</v>
      </c>
      <c r="G72" s="1">
        <v>43656</v>
      </c>
      <c r="H72" t="s">
        <v>324</v>
      </c>
      <c r="I72" s="8"/>
    </row>
    <row r="73" spans="1:9" x14ac:dyDescent="0.25">
      <c r="A73" t="s">
        <v>26</v>
      </c>
      <c r="B73" t="s">
        <v>27</v>
      </c>
      <c r="C73" t="s">
        <v>63</v>
      </c>
      <c r="D73" s="6">
        <v>5945.26</v>
      </c>
      <c r="E73" s="1">
        <v>43662</v>
      </c>
      <c r="F73" s="7" t="s">
        <v>323</v>
      </c>
      <c r="G73" s="1">
        <v>43656</v>
      </c>
      <c r="H73" t="s">
        <v>324</v>
      </c>
      <c r="I73" s="8"/>
    </row>
    <row r="74" spans="1:9" x14ac:dyDescent="0.25">
      <c r="A74" t="s">
        <v>26</v>
      </c>
      <c r="B74" t="s">
        <v>27</v>
      </c>
      <c r="C74" t="s">
        <v>44</v>
      </c>
      <c r="D74" s="6">
        <v>9520.77</v>
      </c>
      <c r="E74" s="1">
        <v>43662</v>
      </c>
      <c r="F74" s="7" t="s">
        <v>323</v>
      </c>
      <c r="G74" s="1">
        <v>43656</v>
      </c>
      <c r="H74" t="s">
        <v>324</v>
      </c>
      <c r="I74" s="8"/>
    </row>
    <row r="75" spans="1:9" x14ac:dyDescent="0.25">
      <c r="A75" t="s">
        <v>26</v>
      </c>
      <c r="B75" t="s">
        <v>27</v>
      </c>
      <c r="C75" t="s">
        <v>48</v>
      </c>
      <c r="D75" s="6">
        <v>13371.35</v>
      </c>
      <c r="E75" s="1">
        <v>43662</v>
      </c>
      <c r="F75" s="7" t="s">
        <v>323</v>
      </c>
      <c r="G75" s="1">
        <v>43656</v>
      </c>
      <c r="H75" t="s">
        <v>324</v>
      </c>
      <c r="I75" s="8"/>
    </row>
    <row r="76" spans="1:9" x14ac:dyDescent="0.25">
      <c r="A76" t="s">
        <v>26</v>
      </c>
      <c r="B76" t="s">
        <v>27</v>
      </c>
      <c r="C76" t="s">
        <v>59</v>
      </c>
      <c r="D76" s="6">
        <v>17998.48</v>
      </c>
      <c r="E76" s="1">
        <v>43662</v>
      </c>
      <c r="F76" s="7" t="s">
        <v>323</v>
      </c>
      <c r="G76" s="1">
        <v>43656</v>
      </c>
      <c r="H76" t="s">
        <v>324</v>
      </c>
      <c r="I76" s="8"/>
    </row>
    <row r="77" spans="1:9" x14ac:dyDescent="0.25">
      <c r="A77" t="s">
        <v>26</v>
      </c>
      <c r="B77" t="s">
        <v>27</v>
      </c>
      <c r="C77" t="s">
        <v>162</v>
      </c>
      <c r="D77" s="6">
        <v>2574.92</v>
      </c>
      <c r="E77" s="1">
        <v>43662</v>
      </c>
      <c r="F77" s="7" t="s">
        <v>323</v>
      </c>
      <c r="G77" s="1">
        <v>43656</v>
      </c>
      <c r="H77" t="s">
        <v>324</v>
      </c>
      <c r="I77" s="8"/>
    </row>
    <row r="78" spans="1:9" x14ac:dyDescent="0.25">
      <c r="A78" t="s">
        <v>26</v>
      </c>
      <c r="B78" t="s">
        <v>27</v>
      </c>
      <c r="C78" t="s">
        <v>43</v>
      </c>
      <c r="D78" s="6">
        <v>22037.52</v>
      </c>
      <c r="E78" s="1">
        <v>43662</v>
      </c>
      <c r="F78" s="7" t="s">
        <v>323</v>
      </c>
      <c r="G78" s="1">
        <v>43656</v>
      </c>
      <c r="H78" t="s">
        <v>324</v>
      </c>
      <c r="I78" s="8"/>
    </row>
    <row r="79" spans="1:9" x14ac:dyDescent="0.25">
      <c r="A79" t="s">
        <v>26</v>
      </c>
      <c r="B79" t="s">
        <v>27</v>
      </c>
      <c r="C79" t="s">
        <v>51</v>
      </c>
      <c r="D79" s="6">
        <v>15170.76</v>
      </c>
      <c r="E79" s="1">
        <v>43662</v>
      </c>
      <c r="F79" s="7" t="s">
        <v>323</v>
      </c>
      <c r="G79" s="1">
        <v>43656</v>
      </c>
      <c r="H79" t="s">
        <v>324</v>
      </c>
      <c r="I79" s="8"/>
    </row>
    <row r="80" spans="1:9" x14ac:dyDescent="0.25">
      <c r="A80" t="s">
        <v>26</v>
      </c>
      <c r="B80" t="s">
        <v>27</v>
      </c>
      <c r="C80" t="s">
        <v>172</v>
      </c>
      <c r="D80" s="6">
        <v>4630.32</v>
      </c>
      <c r="E80" s="1">
        <v>43662</v>
      </c>
      <c r="F80" s="7" t="s">
        <v>323</v>
      </c>
      <c r="G80" s="1">
        <v>43656</v>
      </c>
      <c r="H80" t="s">
        <v>324</v>
      </c>
      <c r="I80" s="8"/>
    </row>
    <row r="81" spans="1:9" x14ac:dyDescent="0.25">
      <c r="A81" t="s">
        <v>26</v>
      </c>
      <c r="B81" t="s">
        <v>27</v>
      </c>
      <c r="C81" t="s">
        <v>61</v>
      </c>
      <c r="D81" s="6">
        <v>5533.9900000000007</v>
      </c>
      <c r="E81" s="1">
        <v>43662</v>
      </c>
      <c r="F81" s="7" t="s">
        <v>323</v>
      </c>
      <c r="G81" s="1">
        <v>43656</v>
      </c>
      <c r="H81" t="s">
        <v>324</v>
      </c>
      <c r="I81" s="8"/>
    </row>
    <row r="82" spans="1:9" x14ac:dyDescent="0.25">
      <c r="A82" t="s">
        <v>26</v>
      </c>
      <c r="B82" t="s">
        <v>27</v>
      </c>
      <c r="C82" t="s">
        <v>58</v>
      </c>
      <c r="D82" s="6">
        <v>11096.64</v>
      </c>
      <c r="E82" s="1">
        <v>43662</v>
      </c>
      <c r="F82" s="7" t="s">
        <v>323</v>
      </c>
      <c r="G82" s="1">
        <v>43656</v>
      </c>
      <c r="H82" t="s">
        <v>324</v>
      </c>
      <c r="I82" s="8"/>
    </row>
    <row r="83" spans="1:9" x14ac:dyDescent="0.25">
      <c r="A83" t="s">
        <v>26</v>
      </c>
      <c r="B83" t="s">
        <v>27</v>
      </c>
      <c r="C83" t="s">
        <v>50</v>
      </c>
      <c r="D83" s="6">
        <v>5104.32</v>
      </c>
      <c r="E83" s="1">
        <v>43662</v>
      </c>
      <c r="F83" s="7" t="s">
        <v>323</v>
      </c>
      <c r="G83" s="1">
        <v>43656</v>
      </c>
      <c r="H83" t="s">
        <v>324</v>
      </c>
      <c r="I83" s="8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D376C-2094-44A4-9FE9-6133B6BEA0D0}">
  <dimension ref="A1:G13"/>
  <sheetViews>
    <sheetView workbookViewId="0">
      <selection activeCell="E21" sqref="E21"/>
    </sheetView>
  </sheetViews>
  <sheetFormatPr defaultColWidth="11.42578125" defaultRowHeight="15" x14ac:dyDescent="0.25"/>
  <cols>
    <col min="1" max="5" width="21.85546875" customWidth="1"/>
    <col min="6" max="6" width="12.7109375" bestFit="1" customWidth="1"/>
    <col min="7" max="7" width="44.140625" bestFit="1" customWidth="1"/>
  </cols>
  <sheetData>
    <row r="1" spans="1:7" x14ac:dyDescent="0.25">
      <c r="A1" s="7" t="s">
        <v>2</v>
      </c>
      <c r="B1" t="s">
        <v>1</v>
      </c>
      <c r="C1" t="s">
        <v>177</v>
      </c>
      <c r="D1" t="s">
        <v>178</v>
      </c>
      <c r="E1" s="5" t="s">
        <v>179</v>
      </c>
      <c r="F1" t="s">
        <v>168</v>
      </c>
      <c r="G1" t="s">
        <v>321</v>
      </c>
    </row>
    <row r="2" spans="1:7" x14ac:dyDescent="0.25">
      <c r="A2" s="1">
        <v>43656</v>
      </c>
      <c r="B2" t="s">
        <v>24</v>
      </c>
      <c r="D2">
        <v>2019</v>
      </c>
      <c r="E2" s="15">
        <v>121505642</v>
      </c>
      <c r="F2" t="s">
        <v>180</v>
      </c>
      <c r="G2" t="s">
        <v>322</v>
      </c>
    </row>
    <row r="3" spans="1:7" x14ac:dyDescent="0.25">
      <c r="A3" s="1">
        <v>43656</v>
      </c>
      <c r="B3" t="s">
        <v>22</v>
      </c>
      <c r="D3">
        <v>2019</v>
      </c>
      <c r="E3" s="15">
        <v>140413837</v>
      </c>
      <c r="F3" t="s">
        <v>180</v>
      </c>
      <c r="G3" t="s">
        <v>322</v>
      </c>
    </row>
    <row r="4" spans="1:7" x14ac:dyDescent="0.25">
      <c r="A4" s="1">
        <v>43656</v>
      </c>
      <c r="B4" t="s">
        <v>20</v>
      </c>
      <c r="D4">
        <v>2019</v>
      </c>
      <c r="E4" s="15">
        <v>235838395</v>
      </c>
      <c r="F4" t="s">
        <v>180</v>
      </c>
      <c r="G4" t="s">
        <v>322</v>
      </c>
    </row>
    <row r="5" spans="1:7" x14ac:dyDescent="0.25">
      <c r="A5" s="1">
        <v>43656</v>
      </c>
      <c r="B5" t="s">
        <v>26</v>
      </c>
      <c r="D5">
        <v>2019</v>
      </c>
      <c r="E5" s="15">
        <v>847703581</v>
      </c>
      <c r="F5" t="s">
        <v>180</v>
      </c>
      <c r="G5" t="s">
        <v>322</v>
      </c>
    </row>
    <row r="6" spans="1:7" x14ac:dyDescent="0.25">
      <c r="A6" s="1">
        <v>43656</v>
      </c>
      <c r="B6" t="s">
        <v>24</v>
      </c>
      <c r="D6">
        <v>2019</v>
      </c>
      <c r="E6" s="15">
        <v>12057520</v>
      </c>
      <c r="F6" t="s">
        <v>181</v>
      </c>
      <c r="G6" t="s">
        <v>322</v>
      </c>
    </row>
    <row r="7" spans="1:7" x14ac:dyDescent="0.25">
      <c r="A7" s="1">
        <v>43656</v>
      </c>
      <c r="B7" t="s">
        <v>22</v>
      </c>
      <c r="D7">
        <v>2019</v>
      </c>
      <c r="E7" s="15">
        <v>20513260</v>
      </c>
      <c r="F7" t="s">
        <v>181</v>
      </c>
      <c r="G7" t="s">
        <v>322</v>
      </c>
    </row>
    <row r="8" spans="1:7" x14ac:dyDescent="0.25">
      <c r="A8" s="1">
        <v>43656</v>
      </c>
      <c r="B8" t="s">
        <v>20</v>
      </c>
      <c r="D8">
        <v>2019</v>
      </c>
      <c r="E8" s="15">
        <v>28641593</v>
      </c>
      <c r="F8" t="s">
        <v>181</v>
      </c>
      <c r="G8" t="s">
        <v>322</v>
      </c>
    </row>
    <row r="9" spans="1:7" x14ac:dyDescent="0.25">
      <c r="A9" s="1">
        <v>43656</v>
      </c>
      <c r="B9" t="s">
        <v>26</v>
      </c>
      <c r="D9">
        <v>2019</v>
      </c>
      <c r="E9" s="15">
        <v>274023099</v>
      </c>
      <c r="F9" t="s">
        <v>181</v>
      </c>
      <c r="G9" t="s">
        <v>322</v>
      </c>
    </row>
    <row r="10" spans="1:7" x14ac:dyDescent="0.25">
      <c r="A10" s="1">
        <v>43656</v>
      </c>
      <c r="B10" t="s">
        <v>24</v>
      </c>
      <c r="D10">
        <v>2019</v>
      </c>
      <c r="E10" s="15">
        <v>109448122</v>
      </c>
      <c r="F10" t="s">
        <v>182</v>
      </c>
      <c r="G10" t="s">
        <v>322</v>
      </c>
    </row>
    <row r="11" spans="1:7" x14ac:dyDescent="0.25">
      <c r="A11" s="1">
        <v>43656</v>
      </c>
      <c r="B11" t="s">
        <v>22</v>
      </c>
      <c r="D11">
        <v>2019</v>
      </c>
      <c r="E11" s="15">
        <v>119900577</v>
      </c>
      <c r="F11" t="s">
        <v>182</v>
      </c>
      <c r="G11" t="s">
        <v>322</v>
      </c>
    </row>
    <row r="12" spans="1:7" x14ac:dyDescent="0.25">
      <c r="A12" s="1">
        <v>43656</v>
      </c>
      <c r="B12" t="s">
        <v>20</v>
      </c>
      <c r="D12">
        <v>2019</v>
      </c>
      <c r="E12" s="15">
        <v>207196802</v>
      </c>
      <c r="F12" t="s">
        <v>182</v>
      </c>
      <c r="G12" t="s">
        <v>322</v>
      </c>
    </row>
    <row r="13" spans="1:7" x14ac:dyDescent="0.25">
      <c r="A13" s="1">
        <v>43656</v>
      </c>
      <c r="B13" t="s">
        <v>26</v>
      </c>
      <c r="D13">
        <v>2019</v>
      </c>
      <c r="E13" s="15">
        <v>573680482</v>
      </c>
      <c r="F13" t="s">
        <v>182</v>
      </c>
      <c r="G13" t="s">
        <v>322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7F7A-B3FE-4B78-8BF5-91F77CDF2621}">
  <dimension ref="A1:J82"/>
  <sheetViews>
    <sheetView workbookViewId="0">
      <selection activeCell="F9" sqref="F9"/>
    </sheetView>
  </sheetViews>
  <sheetFormatPr defaultColWidth="11.42578125" defaultRowHeight="15" x14ac:dyDescent="0.25"/>
  <cols>
    <col min="1" max="1" width="13.42578125" customWidth="1"/>
    <col min="3" max="3" width="15" customWidth="1"/>
    <col min="4" max="4" width="14" customWidth="1"/>
    <col min="5" max="6" width="15" customWidth="1"/>
    <col min="7" max="8" width="14" customWidth="1"/>
    <col min="9" max="10" width="13.7109375" customWidth="1"/>
  </cols>
  <sheetData>
    <row r="1" spans="1:10" x14ac:dyDescent="0.25">
      <c r="A1" s="9" t="s">
        <v>183</v>
      </c>
      <c r="B1" s="9" t="s">
        <v>184</v>
      </c>
      <c r="C1" s="9" t="s">
        <v>185</v>
      </c>
      <c r="D1" s="9" t="s">
        <v>186</v>
      </c>
      <c r="E1" s="9" t="s">
        <v>187</v>
      </c>
      <c r="F1" s="9" t="s">
        <v>188</v>
      </c>
      <c r="G1" s="9" t="s">
        <v>189</v>
      </c>
      <c r="H1" s="9" t="s">
        <v>190</v>
      </c>
      <c r="I1" s="10" t="s">
        <v>191</v>
      </c>
      <c r="J1" s="10" t="s">
        <v>192</v>
      </c>
    </row>
    <row r="2" spans="1:10" x14ac:dyDescent="0.25">
      <c r="A2" s="9">
        <v>1241</v>
      </c>
      <c r="B2" s="9">
        <v>1241</v>
      </c>
      <c r="C2" s="9" t="s">
        <v>24</v>
      </c>
      <c r="D2" s="9" t="s">
        <v>215</v>
      </c>
      <c r="E2" s="9" t="s">
        <v>25</v>
      </c>
      <c r="F2" s="9" t="s">
        <v>35</v>
      </c>
      <c r="G2" s="9" t="s">
        <v>216</v>
      </c>
      <c r="H2" s="9" t="s">
        <v>217</v>
      </c>
      <c r="I2" s="10">
        <v>3.0839737165500001</v>
      </c>
      <c r="J2" s="10">
        <v>0.38266159582499998</v>
      </c>
    </row>
    <row r="3" spans="1:10" x14ac:dyDescent="0.25">
      <c r="A3" s="9">
        <v>1269</v>
      </c>
      <c r="B3" s="9">
        <v>1269</v>
      </c>
      <c r="C3" s="9" t="s">
        <v>24</v>
      </c>
      <c r="D3" s="9" t="s">
        <v>215</v>
      </c>
      <c r="E3" s="9" t="s">
        <v>25</v>
      </c>
      <c r="F3" s="9" t="s">
        <v>34</v>
      </c>
      <c r="G3" s="9" t="s">
        <v>216</v>
      </c>
      <c r="H3" s="9" t="s">
        <v>220</v>
      </c>
      <c r="I3" s="10">
        <v>3.8676325874600002</v>
      </c>
      <c r="J3" s="10">
        <v>0.46995338533800002</v>
      </c>
    </row>
    <row r="4" spans="1:10" x14ac:dyDescent="0.25">
      <c r="A4" s="9">
        <v>1281</v>
      </c>
      <c r="B4" s="9">
        <v>1281</v>
      </c>
      <c r="C4" s="9" t="s">
        <v>24</v>
      </c>
      <c r="D4" s="9" t="s">
        <v>215</v>
      </c>
      <c r="E4" s="9" t="s">
        <v>25</v>
      </c>
      <c r="F4" s="9" t="s">
        <v>30</v>
      </c>
      <c r="G4" s="9" t="s">
        <v>216</v>
      </c>
      <c r="H4" s="9" t="s">
        <v>223</v>
      </c>
      <c r="I4" s="10">
        <v>3.0129737650999999</v>
      </c>
      <c r="J4" s="10">
        <v>0.34643436989100002</v>
      </c>
    </row>
    <row r="5" spans="1:10" x14ac:dyDescent="0.25">
      <c r="A5" s="9">
        <v>1284</v>
      </c>
      <c r="B5" s="9">
        <v>1284</v>
      </c>
      <c r="C5" s="9" t="s">
        <v>24</v>
      </c>
      <c r="D5" s="9" t="s">
        <v>215</v>
      </c>
      <c r="E5" s="9" t="s">
        <v>25</v>
      </c>
      <c r="F5" s="9" t="s">
        <v>32</v>
      </c>
      <c r="G5" s="9" t="s">
        <v>216</v>
      </c>
      <c r="H5" s="9" t="s">
        <v>224</v>
      </c>
      <c r="I5" s="10">
        <v>3.4861890106</v>
      </c>
      <c r="J5" s="10">
        <v>0.37864847233299997</v>
      </c>
    </row>
    <row r="6" spans="1:10" x14ac:dyDescent="0.25">
      <c r="A6" s="9">
        <v>1314</v>
      </c>
      <c r="B6" s="9">
        <v>1314</v>
      </c>
      <c r="C6" s="9" t="s">
        <v>24</v>
      </c>
      <c r="D6" s="9" t="s">
        <v>215</v>
      </c>
      <c r="E6" s="9" t="s">
        <v>25</v>
      </c>
      <c r="F6" s="9" t="s">
        <v>33</v>
      </c>
      <c r="G6" s="9" t="s">
        <v>216</v>
      </c>
      <c r="H6" s="9" t="s">
        <v>227</v>
      </c>
      <c r="I6" s="10">
        <v>2.2975231580400002</v>
      </c>
      <c r="J6" s="10">
        <v>0.24076255507300001</v>
      </c>
    </row>
    <row r="7" spans="1:10" x14ac:dyDescent="0.25">
      <c r="A7" s="9">
        <v>1580</v>
      </c>
      <c r="B7" s="9">
        <v>1580</v>
      </c>
      <c r="C7" s="9" t="s">
        <v>24</v>
      </c>
      <c r="D7" s="9" t="s">
        <v>215</v>
      </c>
      <c r="E7" s="9" t="s">
        <v>25</v>
      </c>
      <c r="F7" s="9" t="s">
        <v>31</v>
      </c>
      <c r="G7" s="9" t="s">
        <v>216</v>
      </c>
      <c r="H7" s="9" t="s">
        <v>254</v>
      </c>
      <c r="I7" s="10">
        <v>7.1307802652700003</v>
      </c>
      <c r="J7" s="10">
        <v>1.0526764160099999</v>
      </c>
    </row>
    <row r="8" spans="1:10" x14ac:dyDescent="0.25">
      <c r="A8" s="9">
        <v>1814</v>
      </c>
      <c r="B8" s="9">
        <v>1814</v>
      </c>
      <c r="C8" s="9" t="s">
        <v>22</v>
      </c>
      <c r="D8" s="9" t="s">
        <v>264</v>
      </c>
      <c r="E8" s="9" t="s">
        <v>23</v>
      </c>
      <c r="F8" s="9" t="s">
        <v>36</v>
      </c>
      <c r="G8" s="9" t="s">
        <v>265</v>
      </c>
      <c r="H8" s="9" t="s">
        <v>266</v>
      </c>
      <c r="I8" s="10">
        <v>2.9014205582199999</v>
      </c>
      <c r="J8" s="10">
        <v>0.40500472025899997</v>
      </c>
    </row>
    <row r="9" spans="1:10" x14ac:dyDescent="0.25">
      <c r="A9" s="9">
        <v>1815</v>
      </c>
      <c r="B9" s="9">
        <v>1815</v>
      </c>
      <c r="C9" s="9" t="s">
        <v>22</v>
      </c>
      <c r="D9" s="9" t="s">
        <v>264</v>
      </c>
      <c r="E9" s="9" t="s">
        <v>23</v>
      </c>
      <c r="F9" s="9" t="s">
        <v>161</v>
      </c>
      <c r="G9" s="9" t="s">
        <v>265</v>
      </c>
      <c r="H9" s="9" t="s">
        <v>267</v>
      </c>
      <c r="I9" s="10">
        <v>2.9979003874300001</v>
      </c>
      <c r="J9" s="10">
        <v>0.428288861902</v>
      </c>
    </row>
    <row r="10" spans="1:10" x14ac:dyDescent="0.25">
      <c r="A10" s="9">
        <v>1816</v>
      </c>
      <c r="B10" s="9">
        <v>1816</v>
      </c>
      <c r="C10" s="9" t="s">
        <v>22</v>
      </c>
      <c r="D10" s="9" t="s">
        <v>264</v>
      </c>
      <c r="E10" s="9" t="s">
        <v>23</v>
      </c>
      <c r="F10" s="9" t="s">
        <v>38</v>
      </c>
      <c r="G10" s="9" t="s">
        <v>265</v>
      </c>
      <c r="H10" s="9" t="s">
        <v>268</v>
      </c>
      <c r="I10" s="10">
        <v>3.60914974088</v>
      </c>
      <c r="J10" s="10">
        <v>0.65765154992200003</v>
      </c>
    </row>
    <row r="11" spans="1:10" x14ac:dyDescent="0.25">
      <c r="A11" s="9">
        <v>1817</v>
      </c>
      <c r="B11" s="9">
        <v>1817</v>
      </c>
      <c r="C11" s="9" t="s">
        <v>22</v>
      </c>
      <c r="D11" s="9" t="s">
        <v>264</v>
      </c>
      <c r="E11" s="9" t="s">
        <v>23</v>
      </c>
      <c r="F11" s="9" t="s">
        <v>37</v>
      </c>
      <c r="G11" s="9" t="s">
        <v>265</v>
      </c>
      <c r="H11" s="9" t="s">
        <v>269</v>
      </c>
      <c r="I11" s="10">
        <v>2.8838023656599998</v>
      </c>
      <c r="J11" s="10">
        <v>0.31700218717299999</v>
      </c>
    </row>
    <row r="12" spans="1:10" x14ac:dyDescent="0.25">
      <c r="A12" s="9">
        <v>2021</v>
      </c>
      <c r="B12" s="9">
        <v>2021</v>
      </c>
      <c r="C12" s="9" t="s">
        <v>20</v>
      </c>
      <c r="D12" s="9" t="s">
        <v>276</v>
      </c>
      <c r="E12" s="9" t="s">
        <v>21</v>
      </c>
      <c r="F12" s="9" t="s">
        <v>39</v>
      </c>
      <c r="G12" s="9" t="s">
        <v>277</v>
      </c>
      <c r="H12" s="9" t="s">
        <v>278</v>
      </c>
      <c r="I12" s="10">
        <v>2.2743690359199999</v>
      </c>
      <c r="J12" s="10">
        <v>0.14893044473700001</v>
      </c>
    </row>
    <row r="13" spans="1:10" x14ac:dyDescent="0.25">
      <c r="A13" s="9">
        <v>2025</v>
      </c>
      <c r="B13" s="9">
        <v>2025</v>
      </c>
      <c r="C13" s="9" t="s">
        <v>20</v>
      </c>
      <c r="D13" s="9" t="s">
        <v>276</v>
      </c>
      <c r="E13" s="9" t="s">
        <v>21</v>
      </c>
      <c r="F13" s="9" t="s">
        <v>21</v>
      </c>
      <c r="G13" s="9" t="s">
        <v>277</v>
      </c>
      <c r="H13" s="9" t="s">
        <v>279</v>
      </c>
      <c r="I13" s="10">
        <v>3.5926846011200002</v>
      </c>
      <c r="J13" s="10">
        <v>0.44785999520600001</v>
      </c>
    </row>
    <row r="14" spans="1:10" x14ac:dyDescent="0.25">
      <c r="A14" s="9">
        <v>2035</v>
      </c>
      <c r="B14" s="9">
        <v>2035</v>
      </c>
      <c r="C14" s="9" t="s">
        <v>20</v>
      </c>
      <c r="D14" s="9" t="s">
        <v>276</v>
      </c>
      <c r="E14" s="9" t="s">
        <v>21</v>
      </c>
      <c r="F14" s="9" t="s">
        <v>42</v>
      </c>
      <c r="G14" s="9" t="s">
        <v>277</v>
      </c>
      <c r="H14" s="9" t="s">
        <v>280</v>
      </c>
      <c r="I14" s="10">
        <v>3.8016826608000001</v>
      </c>
      <c r="J14" s="10">
        <v>0.65901885762800005</v>
      </c>
    </row>
    <row r="15" spans="1:10" x14ac:dyDescent="0.25">
      <c r="A15" s="9">
        <v>2048</v>
      </c>
      <c r="B15" s="9">
        <v>2048</v>
      </c>
      <c r="C15" s="9" t="s">
        <v>20</v>
      </c>
      <c r="D15" s="9" t="s">
        <v>276</v>
      </c>
      <c r="E15" s="9" t="s">
        <v>21</v>
      </c>
      <c r="F15" s="12" t="s">
        <v>41</v>
      </c>
      <c r="G15" s="9" t="s">
        <v>277</v>
      </c>
      <c r="H15" s="9" t="s">
        <v>281</v>
      </c>
      <c r="I15" s="10">
        <v>4.8078674248400004</v>
      </c>
      <c r="J15" s="10">
        <v>0.62962201656899996</v>
      </c>
    </row>
    <row r="16" spans="1:10" x14ac:dyDescent="0.25">
      <c r="A16" s="9">
        <v>2053</v>
      </c>
      <c r="B16" s="9">
        <v>2053</v>
      </c>
      <c r="C16" s="9" t="s">
        <v>20</v>
      </c>
      <c r="D16" s="9" t="s">
        <v>276</v>
      </c>
      <c r="E16" s="9" t="s">
        <v>21</v>
      </c>
      <c r="F16" s="9" t="s">
        <v>176</v>
      </c>
      <c r="G16" s="9" t="s">
        <v>277</v>
      </c>
      <c r="H16" s="9" t="s">
        <v>282</v>
      </c>
      <c r="I16" s="10">
        <v>13.2504790776</v>
      </c>
      <c r="J16" s="10">
        <v>9.60181293596</v>
      </c>
    </row>
    <row r="17" spans="1:10" x14ac:dyDescent="0.25">
      <c r="A17" s="9">
        <v>2054</v>
      </c>
      <c r="B17" s="9">
        <v>2054</v>
      </c>
      <c r="C17" s="9" t="s">
        <v>20</v>
      </c>
      <c r="D17" s="9" t="s">
        <v>276</v>
      </c>
      <c r="E17" s="9" t="s">
        <v>21</v>
      </c>
      <c r="F17" s="9" t="s">
        <v>40</v>
      </c>
      <c r="G17" s="9" t="s">
        <v>277</v>
      </c>
      <c r="H17" s="9" t="s">
        <v>283</v>
      </c>
      <c r="I17" s="10">
        <v>4.5774680638099996</v>
      </c>
      <c r="J17" s="10">
        <v>0.81901456389799998</v>
      </c>
    </row>
    <row r="18" spans="1:10" x14ac:dyDescent="0.25">
      <c r="A18" s="9">
        <v>1142</v>
      </c>
      <c r="B18" s="9">
        <v>1142</v>
      </c>
      <c r="C18" s="9" t="s">
        <v>26</v>
      </c>
      <c r="D18" s="9" t="s">
        <v>193</v>
      </c>
      <c r="E18" s="9" t="s">
        <v>27</v>
      </c>
      <c r="F18" s="9" t="s">
        <v>43</v>
      </c>
      <c r="G18" s="9" t="s">
        <v>194</v>
      </c>
      <c r="H18" s="9" t="s">
        <v>203</v>
      </c>
      <c r="I18" s="10">
        <v>1.9236689782600001</v>
      </c>
      <c r="J18" s="10">
        <v>0.12906807778900001</v>
      </c>
    </row>
    <row r="19" spans="1:10" x14ac:dyDescent="0.25">
      <c r="A19" s="9">
        <v>1149</v>
      </c>
      <c r="B19" s="9">
        <v>1149</v>
      </c>
      <c r="C19" s="9" t="s">
        <v>26</v>
      </c>
      <c r="D19" s="9" t="s">
        <v>193</v>
      </c>
      <c r="E19" s="9" t="s">
        <v>27</v>
      </c>
      <c r="F19" s="9" t="s">
        <v>44</v>
      </c>
      <c r="G19" s="9" t="s">
        <v>194</v>
      </c>
      <c r="H19" s="9" t="s">
        <v>205</v>
      </c>
      <c r="I19" s="10">
        <v>3.7539636983600002</v>
      </c>
      <c r="J19" s="10">
        <v>0.389064339812</v>
      </c>
    </row>
    <row r="20" spans="1:10" x14ac:dyDescent="0.25">
      <c r="A20" s="9">
        <v>1038</v>
      </c>
      <c r="B20" s="9">
        <v>1038</v>
      </c>
      <c r="C20" s="9" t="s">
        <v>26</v>
      </c>
      <c r="D20" s="9" t="s">
        <v>193</v>
      </c>
      <c r="E20" s="9" t="s">
        <v>27</v>
      </c>
      <c r="F20" s="9" t="s">
        <v>45</v>
      </c>
      <c r="G20" s="9" t="s">
        <v>194</v>
      </c>
      <c r="H20" s="9" t="s">
        <v>196</v>
      </c>
      <c r="I20" s="10">
        <v>2.1229984054900002</v>
      </c>
      <c r="J20" s="10">
        <v>0.17194052507800001</v>
      </c>
    </row>
    <row r="21" spans="1:10" x14ac:dyDescent="0.25">
      <c r="A21" s="9">
        <v>1218</v>
      </c>
      <c r="B21" s="9">
        <v>1218</v>
      </c>
      <c r="C21" s="9" t="s">
        <v>26</v>
      </c>
      <c r="D21" s="9" t="s">
        <v>193</v>
      </c>
      <c r="E21" s="9" t="s">
        <v>27</v>
      </c>
      <c r="F21" s="9" t="s">
        <v>46</v>
      </c>
      <c r="G21" s="9" t="s">
        <v>194</v>
      </c>
      <c r="H21" s="9" t="s">
        <v>211</v>
      </c>
      <c r="I21" s="10">
        <v>1.8424747078799999</v>
      </c>
      <c r="J21" s="10">
        <v>0.178513458061</v>
      </c>
    </row>
    <row r="22" spans="1:10" x14ac:dyDescent="0.25">
      <c r="A22" s="9">
        <v>1134</v>
      </c>
      <c r="B22" s="9">
        <v>1134</v>
      </c>
      <c r="C22" s="9" t="s">
        <v>26</v>
      </c>
      <c r="D22" s="9" t="s">
        <v>193</v>
      </c>
      <c r="E22" s="9" t="s">
        <v>27</v>
      </c>
      <c r="F22" s="9" t="s">
        <v>47</v>
      </c>
      <c r="G22" s="9" t="s">
        <v>194</v>
      </c>
      <c r="H22" s="9" t="s">
        <v>201</v>
      </c>
      <c r="I22" s="10">
        <v>1.47802903766</v>
      </c>
      <c r="J22" s="10">
        <v>9.8247715436200006E-2</v>
      </c>
    </row>
    <row r="23" spans="1:10" x14ac:dyDescent="0.25">
      <c r="A23" s="9">
        <v>1183</v>
      </c>
      <c r="B23" s="9">
        <v>1183</v>
      </c>
      <c r="C23" s="9" t="s">
        <v>26</v>
      </c>
      <c r="D23" s="9" t="s">
        <v>193</v>
      </c>
      <c r="E23" s="9" t="s">
        <v>27</v>
      </c>
      <c r="F23" s="9" t="s">
        <v>48</v>
      </c>
      <c r="G23" s="9" t="s">
        <v>194</v>
      </c>
      <c r="H23" s="9" t="s">
        <v>206</v>
      </c>
      <c r="I23" s="10">
        <v>1.1664443572000001</v>
      </c>
      <c r="J23" s="10">
        <v>5.6735148970899998E-2</v>
      </c>
    </row>
    <row r="24" spans="1:10" x14ac:dyDescent="0.25">
      <c r="A24" s="9">
        <v>1226</v>
      </c>
      <c r="B24" s="9">
        <v>1226</v>
      </c>
      <c r="C24" s="9" t="s">
        <v>26</v>
      </c>
      <c r="D24" s="9" t="s">
        <v>193</v>
      </c>
      <c r="E24" s="9" t="s">
        <v>27</v>
      </c>
      <c r="F24" s="9" t="s">
        <v>49</v>
      </c>
      <c r="G24" s="9" t="s">
        <v>194</v>
      </c>
      <c r="H24" s="9" t="s">
        <v>212</v>
      </c>
      <c r="I24" s="10">
        <v>2.2331108481999999</v>
      </c>
      <c r="J24" s="10">
        <v>0.21958668217800001</v>
      </c>
    </row>
    <row r="25" spans="1:10" x14ac:dyDescent="0.25">
      <c r="A25" s="9">
        <v>1062</v>
      </c>
      <c r="B25" s="9">
        <v>1062</v>
      </c>
      <c r="C25" s="9" t="s">
        <v>26</v>
      </c>
      <c r="D25" s="9" t="s">
        <v>193</v>
      </c>
      <c r="E25" s="9" t="s">
        <v>27</v>
      </c>
      <c r="F25" s="9" t="s">
        <v>50</v>
      </c>
      <c r="G25" s="9" t="s">
        <v>194</v>
      </c>
      <c r="H25" s="9" t="s">
        <v>197</v>
      </c>
      <c r="I25" s="10">
        <v>3.03796817473</v>
      </c>
      <c r="J25" s="10">
        <v>0.21268603988900001</v>
      </c>
    </row>
    <row r="26" spans="1:10" x14ac:dyDescent="0.25">
      <c r="A26" s="9">
        <v>1147</v>
      </c>
      <c r="B26" s="9">
        <v>1147</v>
      </c>
      <c r="C26" s="9" t="s">
        <v>26</v>
      </c>
      <c r="D26" s="9" t="s">
        <v>193</v>
      </c>
      <c r="E26" s="9" t="s">
        <v>27</v>
      </c>
      <c r="F26" s="9" t="s">
        <v>51</v>
      </c>
      <c r="G26" s="9" t="s">
        <v>194</v>
      </c>
      <c r="H26" s="9" t="s">
        <v>204</v>
      </c>
      <c r="I26" s="10">
        <v>1.4208543651400001</v>
      </c>
      <c r="J26" s="10">
        <v>9.1071052459199997E-2</v>
      </c>
    </row>
    <row r="27" spans="1:10" x14ac:dyDescent="0.25">
      <c r="A27" s="9">
        <v>1818</v>
      </c>
      <c r="B27" s="9">
        <v>1818</v>
      </c>
      <c r="C27" s="9" t="s">
        <v>26</v>
      </c>
      <c r="D27" s="9" t="s">
        <v>193</v>
      </c>
      <c r="E27" s="9" t="s">
        <v>27</v>
      </c>
      <c r="F27" s="9" t="s">
        <v>52</v>
      </c>
      <c r="G27" s="9" t="s">
        <v>194</v>
      </c>
      <c r="H27" s="9" t="s">
        <v>270</v>
      </c>
      <c r="I27" s="10">
        <v>1.1906219274800001</v>
      </c>
      <c r="J27" s="10">
        <v>6.8650949506700004E-2</v>
      </c>
    </row>
    <row r="28" spans="1:10" x14ac:dyDescent="0.25">
      <c r="A28" s="9">
        <v>1819</v>
      </c>
      <c r="B28" s="9">
        <v>1819</v>
      </c>
      <c r="C28" s="9" t="s">
        <v>26</v>
      </c>
      <c r="D28" s="9" t="s">
        <v>193</v>
      </c>
      <c r="E28" s="9" t="s">
        <v>27</v>
      </c>
      <c r="F28" s="9" t="s">
        <v>53</v>
      </c>
      <c r="G28" s="9" t="s">
        <v>194</v>
      </c>
      <c r="H28" s="9" t="s">
        <v>271</v>
      </c>
      <c r="I28" s="10">
        <v>1.7570231996200001</v>
      </c>
      <c r="J28" s="10">
        <v>0.111767904278</v>
      </c>
    </row>
    <row r="29" spans="1:10" x14ac:dyDescent="0.25">
      <c r="A29" s="9">
        <v>1101</v>
      </c>
      <c r="B29" s="9">
        <v>1101</v>
      </c>
      <c r="C29" s="9" t="s">
        <v>26</v>
      </c>
      <c r="D29" s="9" t="s">
        <v>193</v>
      </c>
      <c r="E29" s="9" t="s">
        <v>27</v>
      </c>
      <c r="F29" s="9" t="s">
        <v>54</v>
      </c>
      <c r="G29" s="9" t="s">
        <v>194</v>
      </c>
      <c r="H29" s="9" t="s">
        <v>198</v>
      </c>
      <c r="I29" s="10">
        <v>2.7289313399099999</v>
      </c>
      <c r="J29" s="10">
        <v>0.17341168198699999</v>
      </c>
    </row>
    <row r="30" spans="1:10" x14ac:dyDescent="0.25">
      <c r="A30" s="9">
        <v>1820</v>
      </c>
      <c r="B30" s="9">
        <v>1820</v>
      </c>
      <c r="C30" s="9" t="s">
        <v>26</v>
      </c>
      <c r="D30" s="9" t="s">
        <v>193</v>
      </c>
      <c r="E30" s="9" t="s">
        <v>27</v>
      </c>
      <c r="F30" s="9" t="s">
        <v>55</v>
      </c>
      <c r="G30" s="9" t="s">
        <v>194</v>
      </c>
      <c r="H30" s="9" t="s">
        <v>272</v>
      </c>
      <c r="I30" s="10">
        <v>1.1123496719699999</v>
      </c>
      <c r="J30" s="10">
        <v>6.6814826847599998E-2</v>
      </c>
    </row>
    <row r="31" spans="1:10" x14ac:dyDescent="0.25">
      <c r="A31" s="9">
        <v>1821</v>
      </c>
      <c r="B31" s="9">
        <v>1821</v>
      </c>
      <c r="C31" s="9" t="s">
        <v>26</v>
      </c>
      <c r="D31" s="9" t="s">
        <v>193</v>
      </c>
      <c r="E31" s="9" t="s">
        <v>27</v>
      </c>
      <c r="F31" s="9" t="s">
        <v>56</v>
      </c>
      <c r="G31" s="9" t="s">
        <v>194</v>
      </c>
      <c r="H31" s="9" t="s">
        <v>273</v>
      </c>
      <c r="I31" s="10">
        <v>1.0472562135200001</v>
      </c>
      <c r="J31" s="10">
        <v>6.2207703349999997E-2</v>
      </c>
    </row>
    <row r="32" spans="1:10" x14ac:dyDescent="0.25">
      <c r="A32" s="9">
        <v>1663</v>
      </c>
      <c r="B32" s="9">
        <v>1663</v>
      </c>
      <c r="C32" s="9" t="s">
        <v>26</v>
      </c>
      <c r="D32" s="9" t="s">
        <v>193</v>
      </c>
      <c r="E32" s="9" t="s">
        <v>28</v>
      </c>
      <c r="F32" s="9" t="s">
        <v>160</v>
      </c>
      <c r="G32" s="9" t="s">
        <v>209</v>
      </c>
      <c r="H32" s="9" t="s">
        <v>263</v>
      </c>
      <c r="I32" s="10">
        <v>3.1336382700100001</v>
      </c>
      <c r="J32" s="10">
        <v>0.3267763782</v>
      </c>
    </row>
    <row r="33" spans="1:10" x14ac:dyDescent="0.25">
      <c r="A33" s="9">
        <v>1822</v>
      </c>
      <c r="B33" s="9">
        <v>1822</v>
      </c>
      <c r="C33" s="9" t="s">
        <v>26</v>
      </c>
      <c r="D33" s="9" t="s">
        <v>193</v>
      </c>
      <c r="E33" s="9" t="s">
        <v>27</v>
      </c>
      <c r="F33" s="9" t="s">
        <v>57</v>
      </c>
      <c r="G33" s="9" t="s">
        <v>194</v>
      </c>
      <c r="H33" s="9" t="s">
        <v>274</v>
      </c>
      <c r="I33" s="10">
        <v>0.97472422395000002</v>
      </c>
      <c r="J33" s="10">
        <v>4.1477669627099999E-2</v>
      </c>
    </row>
    <row r="34" spans="1:10" x14ac:dyDescent="0.25">
      <c r="A34" s="9">
        <v>1139</v>
      </c>
      <c r="B34" s="9">
        <v>1139</v>
      </c>
      <c r="C34" s="9" t="s">
        <v>26</v>
      </c>
      <c r="D34" s="9" t="s">
        <v>193</v>
      </c>
      <c r="E34" s="9" t="s">
        <v>27</v>
      </c>
      <c r="F34" s="9" t="s">
        <v>58</v>
      </c>
      <c r="G34" s="9" t="s">
        <v>194</v>
      </c>
      <c r="H34" s="9" t="s">
        <v>202</v>
      </c>
      <c r="I34" s="10">
        <v>1.6027716857400001</v>
      </c>
      <c r="J34" s="10">
        <v>6.8704456162099997E-2</v>
      </c>
    </row>
    <row r="35" spans="1:10" x14ac:dyDescent="0.25">
      <c r="A35" s="9">
        <v>1256</v>
      </c>
      <c r="B35" s="9">
        <v>1256</v>
      </c>
      <c r="C35" s="9" t="s">
        <v>26</v>
      </c>
      <c r="D35" s="9" t="s">
        <v>193</v>
      </c>
      <c r="E35" s="9" t="s">
        <v>28</v>
      </c>
      <c r="F35" s="9" t="s">
        <v>64</v>
      </c>
      <c r="G35" s="9" t="s">
        <v>209</v>
      </c>
      <c r="H35" s="9" t="s">
        <v>219</v>
      </c>
      <c r="I35" s="10">
        <v>2.7136047436499999</v>
      </c>
      <c r="J35" s="10">
        <v>0.206528008826</v>
      </c>
    </row>
    <row r="36" spans="1:10" x14ac:dyDescent="0.25">
      <c r="A36" s="9">
        <v>1372</v>
      </c>
      <c r="B36" s="9">
        <v>1372</v>
      </c>
      <c r="C36" s="9" t="s">
        <v>26</v>
      </c>
      <c r="D36" s="9" t="s">
        <v>193</v>
      </c>
      <c r="E36" s="9" t="s">
        <v>28</v>
      </c>
      <c r="F36" s="9" t="s">
        <v>79</v>
      </c>
      <c r="G36" s="9" t="s">
        <v>209</v>
      </c>
      <c r="H36" s="9" t="s">
        <v>232</v>
      </c>
      <c r="I36" s="10">
        <v>3.1444570722699998</v>
      </c>
      <c r="J36" s="10">
        <v>0.41078056683000003</v>
      </c>
    </row>
    <row r="37" spans="1:10" x14ac:dyDescent="0.25">
      <c r="A37" s="9">
        <v>1245</v>
      </c>
      <c r="B37" s="9">
        <v>1245</v>
      </c>
      <c r="C37" s="9" t="s">
        <v>26</v>
      </c>
      <c r="D37" s="9" t="s">
        <v>193</v>
      </c>
      <c r="E37" s="9" t="s">
        <v>28</v>
      </c>
      <c r="F37" s="9" t="s">
        <v>65</v>
      </c>
      <c r="G37" s="9" t="s">
        <v>209</v>
      </c>
      <c r="H37" s="9" t="s">
        <v>218</v>
      </c>
      <c r="I37" s="10">
        <v>1.43585718321</v>
      </c>
      <c r="J37" s="10">
        <v>7.8175581517099996E-2</v>
      </c>
    </row>
    <row r="38" spans="1:10" x14ac:dyDescent="0.25">
      <c r="A38" s="9">
        <v>1279</v>
      </c>
      <c r="B38" s="9">
        <v>1279</v>
      </c>
      <c r="C38" s="9" t="s">
        <v>26</v>
      </c>
      <c r="D38" s="9" t="s">
        <v>193</v>
      </c>
      <c r="E38" s="9" t="s">
        <v>28</v>
      </c>
      <c r="F38" s="9" t="s">
        <v>66</v>
      </c>
      <c r="G38" s="9" t="s">
        <v>209</v>
      </c>
      <c r="H38" s="9" t="s">
        <v>222</v>
      </c>
      <c r="I38" s="10">
        <v>2.5642461459199999</v>
      </c>
      <c r="J38" s="10">
        <v>0.27133549535899998</v>
      </c>
    </row>
    <row r="39" spans="1:10" x14ac:dyDescent="0.25">
      <c r="A39" s="9">
        <v>1270</v>
      </c>
      <c r="B39" s="9">
        <v>1270</v>
      </c>
      <c r="C39" s="9" t="s">
        <v>26</v>
      </c>
      <c r="D39" s="9" t="s">
        <v>193</v>
      </c>
      <c r="E39" s="9" t="s">
        <v>28</v>
      </c>
      <c r="F39" s="9" t="s">
        <v>67</v>
      </c>
      <c r="G39" s="9" t="s">
        <v>209</v>
      </c>
      <c r="H39" s="9" t="s">
        <v>221</v>
      </c>
      <c r="I39" s="10">
        <v>1.57615672853</v>
      </c>
      <c r="J39" s="10">
        <v>0.12563043645499999</v>
      </c>
    </row>
    <row r="40" spans="1:10" x14ac:dyDescent="0.25">
      <c r="A40" s="9">
        <v>1326</v>
      </c>
      <c r="B40" s="9">
        <v>1326</v>
      </c>
      <c r="C40" s="9" t="s">
        <v>26</v>
      </c>
      <c r="D40" s="9" t="s">
        <v>193</v>
      </c>
      <c r="E40" s="9" t="s">
        <v>28</v>
      </c>
      <c r="F40" s="9" t="s">
        <v>68</v>
      </c>
      <c r="G40" s="9" t="s">
        <v>209</v>
      </c>
      <c r="H40" s="9" t="s">
        <v>229</v>
      </c>
      <c r="I40" s="10">
        <v>3.9521716491699999</v>
      </c>
      <c r="J40" s="10">
        <v>0.48196096096399998</v>
      </c>
    </row>
    <row r="41" spans="1:10" x14ac:dyDescent="0.25">
      <c r="A41" s="9">
        <v>1297</v>
      </c>
      <c r="B41" s="9">
        <v>1297</v>
      </c>
      <c r="C41" s="9" t="s">
        <v>26</v>
      </c>
      <c r="D41" s="9" t="s">
        <v>193</v>
      </c>
      <c r="E41" s="9" t="s">
        <v>29</v>
      </c>
      <c r="F41" s="9" t="s">
        <v>104</v>
      </c>
      <c r="G41" s="9" t="s">
        <v>225</v>
      </c>
      <c r="H41" s="9" t="s">
        <v>226</v>
      </c>
      <c r="I41" s="10">
        <v>2.1934950309299999</v>
      </c>
      <c r="J41" s="10">
        <v>0.17614466435199999</v>
      </c>
    </row>
    <row r="42" spans="1:10" x14ac:dyDescent="0.25">
      <c r="A42" s="9">
        <v>1429</v>
      </c>
      <c r="B42" s="9">
        <v>1429</v>
      </c>
      <c r="C42" s="9" t="s">
        <v>26</v>
      </c>
      <c r="D42" s="9" t="s">
        <v>193</v>
      </c>
      <c r="E42" s="9" t="s">
        <v>28</v>
      </c>
      <c r="F42" s="9" t="s">
        <v>80</v>
      </c>
      <c r="G42" s="9" t="s">
        <v>209</v>
      </c>
      <c r="H42" s="9" t="s">
        <v>239</v>
      </c>
      <c r="I42" s="10">
        <v>1.9949084772000001</v>
      </c>
      <c r="J42" s="10">
        <v>0.15691308106599999</v>
      </c>
    </row>
    <row r="43" spans="1:10" x14ac:dyDescent="0.25">
      <c r="A43" s="9">
        <v>1574</v>
      </c>
      <c r="B43" s="9">
        <v>1574</v>
      </c>
      <c r="C43" s="9" t="s">
        <v>26</v>
      </c>
      <c r="D43" s="9" t="s">
        <v>193</v>
      </c>
      <c r="E43" s="9" t="s">
        <v>28</v>
      </c>
      <c r="F43" s="9" t="s">
        <v>69</v>
      </c>
      <c r="G43" s="9" t="s">
        <v>209</v>
      </c>
      <c r="H43" s="9" t="s">
        <v>253</v>
      </c>
      <c r="I43" s="10">
        <v>2.22129332461</v>
      </c>
      <c r="J43" s="10">
        <v>0.218267853653</v>
      </c>
    </row>
    <row r="44" spans="1:10" x14ac:dyDescent="0.25">
      <c r="A44" s="9">
        <v>1345</v>
      </c>
      <c r="B44" s="9">
        <v>1345</v>
      </c>
      <c r="C44" s="9" t="s">
        <v>26</v>
      </c>
      <c r="D44" s="9" t="s">
        <v>193</v>
      </c>
      <c r="E44" s="9" t="s">
        <v>29</v>
      </c>
      <c r="F44" s="9" t="s">
        <v>89</v>
      </c>
      <c r="G44" s="9" t="s">
        <v>225</v>
      </c>
      <c r="H44" s="9" t="s">
        <v>230</v>
      </c>
      <c r="I44" s="10">
        <v>2.2435378452800001</v>
      </c>
      <c r="J44" s="10">
        <v>0.17819967962800001</v>
      </c>
    </row>
    <row r="45" spans="1:10" x14ac:dyDescent="0.25">
      <c r="A45" s="9">
        <v>1349</v>
      </c>
      <c r="B45" s="9">
        <v>1349</v>
      </c>
      <c r="C45" s="9" t="s">
        <v>26</v>
      </c>
      <c r="D45" s="9" t="s">
        <v>193</v>
      </c>
      <c r="E45" s="9" t="s">
        <v>29</v>
      </c>
      <c r="F45" s="9" t="s">
        <v>103</v>
      </c>
      <c r="G45" s="9" t="s">
        <v>225</v>
      </c>
      <c r="H45" s="9" t="s">
        <v>231</v>
      </c>
      <c r="I45" s="10">
        <v>2.6412182833300002</v>
      </c>
      <c r="J45" s="10">
        <v>0.28731763415200001</v>
      </c>
    </row>
    <row r="46" spans="1:10" x14ac:dyDescent="0.25">
      <c r="A46" s="9">
        <v>1588</v>
      </c>
      <c r="B46" s="9">
        <v>1588</v>
      </c>
      <c r="C46" s="9" t="s">
        <v>26</v>
      </c>
      <c r="D46" s="9" t="s">
        <v>193</v>
      </c>
      <c r="E46" s="9" t="s">
        <v>28</v>
      </c>
      <c r="F46" s="9" t="s">
        <v>159</v>
      </c>
      <c r="G46" s="9" t="s">
        <v>209</v>
      </c>
      <c r="H46" s="9" t="s">
        <v>256</v>
      </c>
      <c r="I46" s="10">
        <v>2.40093780617</v>
      </c>
      <c r="J46" s="10">
        <v>0.20948800619999999</v>
      </c>
    </row>
    <row r="47" spans="1:10" x14ac:dyDescent="0.25">
      <c r="A47" s="9">
        <v>1376</v>
      </c>
      <c r="B47" s="9">
        <v>1376</v>
      </c>
      <c r="C47" s="9" t="s">
        <v>26</v>
      </c>
      <c r="D47" s="9" t="s">
        <v>193</v>
      </c>
      <c r="E47" s="9" t="s">
        <v>29</v>
      </c>
      <c r="F47" s="9" t="s">
        <v>97</v>
      </c>
      <c r="G47" s="9" t="s">
        <v>225</v>
      </c>
      <c r="H47" s="9" t="s">
        <v>233</v>
      </c>
      <c r="I47" s="10">
        <v>0.90595286325400004</v>
      </c>
      <c r="J47" s="10">
        <v>4.77617196205E-2</v>
      </c>
    </row>
    <row r="48" spans="1:10" x14ac:dyDescent="0.25">
      <c r="A48" s="9">
        <v>1325</v>
      </c>
      <c r="B48" s="9">
        <v>1325</v>
      </c>
      <c r="C48" s="9" t="s">
        <v>26</v>
      </c>
      <c r="D48" s="9" t="s">
        <v>193</v>
      </c>
      <c r="E48" s="9" t="s">
        <v>28</v>
      </c>
      <c r="F48" s="9" t="s">
        <v>81</v>
      </c>
      <c r="G48" s="9" t="s">
        <v>209</v>
      </c>
      <c r="H48" s="9" t="s">
        <v>228</v>
      </c>
      <c r="I48" s="10">
        <v>2.1966361166700001</v>
      </c>
      <c r="J48" s="10">
        <v>0.242075447773</v>
      </c>
    </row>
    <row r="49" spans="1:10" x14ac:dyDescent="0.25">
      <c r="A49" s="9">
        <v>1237</v>
      </c>
      <c r="B49" s="9">
        <v>1237</v>
      </c>
      <c r="C49" s="9" t="s">
        <v>26</v>
      </c>
      <c r="D49" s="9" t="s">
        <v>193</v>
      </c>
      <c r="E49" s="9" t="s">
        <v>28</v>
      </c>
      <c r="F49" s="9" t="s">
        <v>70</v>
      </c>
      <c r="G49" s="9" t="s">
        <v>209</v>
      </c>
      <c r="H49" s="9" t="s">
        <v>214</v>
      </c>
      <c r="I49" s="10">
        <v>1.97364295691</v>
      </c>
      <c r="J49" s="10">
        <v>0.166220890708</v>
      </c>
    </row>
    <row r="50" spans="1:10" x14ac:dyDescent="0.25">
      <c r="A50" s="9">
        <v>1415</v>
      </c>
      <c r="B50" s="9">
        <v>1415</v>
      </c>
      <c r="C50" s="9" t="s">
        <v>26</v>
      </c>
      <c r="D50" s="9" t="s">
        <v>193</v>
      </c>
      <c r="E50" s="9" t="s">
        <v>29</v>
      </c>
      <c r="F50" s="9" t="s">
        <v>95</v>
      </c>
      <c r="G50" s="9" t="s">
        <v>225</v>
      </c>
      <c r="H50" s="9" t="s">
        <v>236</v>
      </c>
      <c r="I50" s="10">
        <v>1.77422623266</v>
      </c>
      <c r="J50" s="10">
        <v>8.6600065129200002E-2</v>
      </c>
    </row>
    <row r="51" spans="1:10" x14ac:dyDescent="0.25">
      <c r="A51" s="9">
        <v>1423</v>
      </c>
      <c r="B51" s="9">
        <v>1423</v>
      </c>
      <c r="C51" s="9" t="s">
        <v>26</v>
      </c>
      <c r="D51" s="9" t="s">
        <v>193</v>
      </c>
      <c r="E51" s="9" t="s">
        <v>29</v>
      </c>
      <c r="F51" s="9" t="s">
        <v>88</v>
      </c>
      <c r="G51" s="9" t="s">
        <v>225</v>
      </c>
      <c r="H51" s="9" t="s">
        <v>237</v>
      </c>
      <c r="I51" s="10">
        <v>2.0504964458999999</v>
      </c>
      <c r="J51" s="10">
        <v>0.19442970872599999</v>
      </c>
    </row>
    <row r="52" spans="1:10" x14ac:dyDescent="0.25">
      <c r="A52" s="9">
        <v>1428</v>
      </c>
      <c r="B52" s="9">
        <v>1428</v>
      </c>
      <c r="C52" s="9" t="s">
        <v>26</v>
      </c>
      <c r="D52" s="9" t="s">
        <v>193</v>
      </c>
      <c r="E52" s="9" t="s">
        <v>28</v>
      </c>
      <c r="F52" s="9" t="s">
        <v>71</v>
      </c>
      <c r="G52" s="9" t="s">
        <v>209</v>
      </c>
      <c r="H52" s="9" t="s">
        <v>238</v>
      </c>
      <c r="I52" s="10">
        <v>1.8895719476699999</v>
      </c>
      <c r="J52" s="10">
        <v>6.9978754058500001E-2</v>
      </c>
    </row>
    <row r="53" spans="1:10" x14ac:dyDescent="0.25">
      <c r="A53" s="9">
        <v>1387</v>
      </c>
      <c r="B53" s="9">
        <v>1387</v>
      </c>
      <c r="C53" s="9" t="s">
        <v>26</v>
      </c>
      <c r="D53" s="9" t="s">
        <v>193</v>
      </c>
      <c r="E53" s="9" t="s">
        <v>28</v>
      </c>
      <c r="F53" s="9" t="s">
        <v>72</v>
      </c>
      <c r="G53" s="9" t="s">
        <v>209</v>
      </c>
      <c r="H53" s="9" t="s">
        <v>235</v>
      </c>
      <c r="I53" s="10">
        <v>2.3255508183</v>
      </c>
      <c r="J53" s="10">
        <v>0.213445989669</v>
      </c>
    </row>
    <row r="54" spans="1:10" x14ac:dyDescent="0.25">
      <c r="A54" s="9">
        <v>1462</v>
      </c>
      <c r="B54" s="9">
        <v>1462</v>
      </c>
      <c r="C54" s="9" t="s">
        <v>26</v>
      </c>
      <c r="D54" s="9" t="s">
        <v>193</v>
      </c>
      <c r="E54" s="9" t="s">
        <v>28</v>
      </c>
      <c r="F54" s="9" t="s">
        <v>101</v>
      </c>
      <c r="G54" s="9" t="s">
        <v>209</v>
      </c>
      <c r="H54" s="9" t="s">
        <v>242</v>
      </c>
      <c r="I54" s="10">
        <v>1.8964769236000001</v>
      </c>
      <c r="J54" s="10">
        <v>0.155843400233</v>
      </c>
    </row>
    <row r="55" spans="1:10" x14ac:dyDescent="0.25">
      <c r="A55" s="9">
        <v>1430</v>
      </c>
      <c r="B55" s="9">
        <v>1430</v>
      </c>
      <c r="C55" s="9" t="s">
        <v>26</v>
      </c>
      <c r="D55" s="9" t="s">
        <v>193</v>
      </c>
      <c r="E55" s="9" t="s">
        <v>28</v>
      </c>
      <c r="F55" s="9" t="s">
        <v>73</v>
      </c>
      <c r="G55" s="9" t="s">
        <v>209</v>
      </c>
      <c r="H55" s="9" t="s">
        <v>240</v>
      </c>
      <c r="I55" s="10">
        <v>5.2850508457499998</v>
      </c>
      <c r="J55" s="10">
        <v>0.493959304067</v>
      </c>
    </row>
    <row r="56" spans="1:10" x14ac:dyDescent="0.25">
      <c r="A56" s="9">
        <v>1624</v>
      </c>
      <c r="B56" s="9">
        <v>1624</v>
      </c>
      <c r="C56" s="9" t="s">
        <v>26</v>
      </c>
      <c r="D56" s="9" t="s">
        <v>193</v>
      </c>
      <c r="E56" s="9" t="s">
        <v>28</v>
      </c>
      <c r="F56" s="9" t="s">
        <v>82</v>
      </c>
      <c r="G56" s="9" t="s">
        <v>209</v>
      </c>
      <c r="H56" s="9" t="s">
        <v>262</v>
      </c>
      <c r="I56" s="10">
        <v>2.5823438692899998</v>
      </c>
      <c r="J56" s="10">
        <v>0.40857989839100001</v>
      </c>
    </row>
    <row r="57" spans="1:10" x14ac:dyDescent="0.25">
      <c r="A57" s="9">
        <v>1470</v>
      </c>
      <c r="B57" s="9">
        <v>1470</v>
      </c>
      <c r="C57" s="9" t="s">
        <v>26</v>
      </c>
      <c r="D57" s="9" t="s">
        <v>193</v>
      </c>
      <c r="E57" s="9" t="s">
        <v>29</v>
      </c>
      <c r="F57" s="9" t="s">
        <v>90</v>
      </c>
      <c r="G57" s="9" t="s">
        <v>225</v>
      </c>
      <c r="H57" s="9" t="s">
        <v>243</v>
      </c>
      <c r="I57" s="10">
        <v>3.2816361877900002</v>
      </c>
      <c r="J57" s="10">
        <v>0.45420455655000003</v>
      </c>
    </row>
    <row r="58" spans="1:10" x14ac:dyDescent="0.25">
      <c r="A58" s="9">
        <v>1484</v>
      </c>
      <c r="B58" s="9">
        <v>1484</v>
      </c>
      <c r="C58" s="9" t="s">
        <v>26</v>
      </c>
      <c r="D58" s="9" t="s">
        <v>193</v>
      </c>
      <c r="E58" s="9" t="s">
        <v>29</v>
      </c>
      <c r="F58" s="9" t="s">
        <v>98</v>
      </c>
      <c r="G58" s="9" t="s">
        <v>225</v>
      </c>
      <c r="H58" s="9" t="s">
        <v>244</v>
      </c>
      <c r="I58" s="10">
        <v>2.9031858416</v>
      </c>
      <c r="J58" s="10">
        <v>0.37597363465599998</v>
      </c>
    </row>
    <row r="59" spans="1:10" x14ac:dyDescent="0.25">
      <c r="A59" s="9">
        <v>1233</v>
      </c>
      <c r="B59" s="9">
        <v>1233</v>
      </c>
      <c r="C59" s="9" t="s">
        <v>26</v>
      </c>
      <c r="D59" s="9" t="s">
        <v>193</v>
      </c>
      <c r="E59" s="9" t="s">
        <v>28</v>
      </c>
      <c r="F59" s="9" t="s">
        <v>74</v>
      </c>
      <c r="G59" s="9" t="s">
        <v>209</v>
      </c>
      <c r="H59" s="9" t="s">
        <v>213</v>
      </c>
      <c r="I59" s="10">
        <v>1.11967203003</v>
      </c>
      <c r="J59" s="10">
        <v>6.1709254983300002E-2</v>
      </c>
    </row>
    <row r="60" spans="1:10" x14ac:dyDescent="0.25">
      <c r="A60" s="9">
        <v>1453</v>
      </c>
      <c r="B60" s="9">
        <v>1453</v>
      </c>
      <c r="C60" s="9" t="s">
        <v>26</v>
      </c>
      <c r="D60" s="9" t="s">
        <v>193</v>
      </c>
      <c r="E60" s="9" t="s">
        <v>28</v>
      </c>
      <c r="F60" s="9" t="s">
        <v>75</v>
      </c>
      <c r="G60" s="9" t="s">
        <v>209</v>
      </c>
      <c r="H60" s="9" t="s">
        <v>241</v>
      </c>
      <c r="I60" s="10">
        <v>2.46049796952</v>
      </c>
      <c r="J60" s="10">
        <v>0.23686994536100001</v>
      </c>
    </row>
    <row r="61" spans="1:10" x14ac:dyDescent="0.25">
      <c r="A61" s="9">
        <v>1493</v>
      </c>
      <c r="B61" s="9">
        <v>1493</v>
      </c>
      <c r="C61" s="9" t="s">
        <v>26</v>
      </c>
      <c r="D61" s="9" t="s">
        <v>193</v>
      </c>
      <c r="E61" s="9" t="s">
        <v>28</v>
      </c>
      <c r="F61" s="9" t="s">
        <v>76</v>
      </c>
      <c r="G61" s="9" t="s">
        <v>209</v>
      </c>
      <c r="H61" s="9" t="s">
        <v>245</v>
      </c>
      <c r="I61" s="10">
        <v>3.0116088671100001</v>
      </c>
      <c r="J61" s="10">
        <v>0.39277125064500001</v>
      </c>
    </row>
    <row r="62" spans="1:10" x14ac:dyDescent="0.25">
      <c r="A62" s="9">
        <v>1383</v>
      </c>
      <c r="B62" s="9">
        <v>1383</v>
      </c>
      <c r="C62" s="9" t="s">
        <v>26</v>
      </c>
      <c r="D62" s="9" t="s">
        <v>193</v>
      </c>
      <c r="E62" s="9" t="s">
        <v>28</v>
      </c>
      <c r="F62" s="9" t="s">
        <v>77</v>
      </c>
      <c r="G62" s="9" t="s">
        <v>209</v>
      </c>
      <c r="H62" s="9" t="s">
        <v>234</v>
      </c>
      <c r="I62" s="10">
        <v>0.51951847099199999</v>
      </c>
      <c r="J62" s="10">
        <v>1.16031351305E-2</v>
      </c>
    </row>
    <row r="63" spans="1:10" x14ac:dyDescent="0.25">
      <c r="A63" s="9">
        <v>1541</v>
      </c>
      <c r="B63" s="9">
        <v>1541</v>
      </c>
      <c r="C63" s="9" t="s">
        <v>26</v>
      </c>
      <c r="D63" s="9" t="s">
        <v>193</v>
      </c>
      <c r="E63" s="9" t="s">
        <v>29</v>
      </c>
      <c r="F63" s="9" t="s">
        <v>92</v>
      </c>
      <c r="G63" s="9" t="s">
        <v>225</v>
      </c>
      <c r="H63" s="9" t="s">
        <v>249</v>
      </c>
      <c r="I63" s="10">
        <v>2.6893510442599999</v>
      </c>
      <c r="J63" s="10">
        <v>0.29346468973899997</v>
      </c>
    </row>
    <row r="64" spans="1:10" x14ac:dyDescent="0.25">
      <c r="A64" s="9">
        <v>1520</v>
      </c>
      <c r="B64" s="9">
        <v>1520</v>
      </c>
      <c r="C64" s="9" t="s">
        <v>26</v>
      </c>
      <c r="D64" s="9" t="s">
        <v>193</v>
      </c>
      <c r="E64" s="9" t="s">
        <v>28</v>
      </c>
      <c r="F64" s="9" t="s">
        <v>102</v>
      </c>
      <c r="G64" s="9" t="s">
        <v>209</v>
      </c>
      <c r="H64" s="9" t="s">
        <v>247</v>
      </c>
      <c r="I64" s="10">
        <v>2.27325888346</v>
      </c>
      <c r="J64" s="10">
        <v>0.245973626665</v>
      </c>
    </row>
    <row r="65" spans="1:10" x14ac:dyDescent="0.25">
      <c r="A65" s="9">
        <v>1561</v>
      </c>
      <c r="B65" s="9">
        <v>1561</v>
      </c>
      <c r="C65" s="9" t="s">
        <v>26</v>
      </c>
      <c r="D65" s="9" t="s">
        <v>193</v>
      </c>
      <c r="E65" s="9" t="s">
        <v>29</v>
      </c>
      <c r="F65" s="9" t="s">
        <v>87</v>
      </c>
      <c r="G65" s="9" t="s">
        <v>225</v>
      </c>
      <c r="H65" s="9" t="s">
        <v>251</v>
      </c>
      <c r="I65" s="10">
        <v>2.3943005343500001</v>
      </c>
      <c r="J65" s="10">
        <v>0.31766115821000002</v>
      </c>
    </row>
    <row r="66" spans="1:10" x14ac:dyDescent="0.25">
      <c r="A66" s="9">
        <v>1564</v>
      </c>
      <c r="B66" s="9">
        <v>1564</v>
      </c>
      <c r="C66" s="9" t="s">
        <v>26</v>
      </c>
      <c r="D66" s="9" t="s">
        <v>193</v>
      </c>
      <c r="E66" s="9" t="s">
        <v>29</v>
      </c>
      <c r="F66" s="9" t="s">
        <v>91</v>
      </c>
      <c r="G66" s="9" t="s">
        <v>225</v>
      </c>
      <c r="H66" s="9" t="s">
        <v>252</v>
      </c>
      <c r="I66" s="10">
        <v>2.6652076740499999</v>
      </c>
      <c r="J66" s="10">
        <v>0.31961719422500001</v>
      </c>
    </row>
    <row r="67" spans="1:10" x14ac:dyDescent="0.25">
      <c r="A67" s="9">
        <v>1622</v>
      </c>
      <c r="B67" s="9">
        <v>1622</v>
      </c>
      <c r="C67" s="9" t="s">
        <v>26</v>
      </c>
      <c r="D67" s="9" t="s">
        <v>193</v>
      </c>
      <c r="E67" s="9" t="s">
        <v>28</v>
      </c>
      <c r="F67" s="9" t="s">
        <v>158</v>
      </c>
      <c r="G67" s="9" t="s">
        <v>209</v>
      </c>
      <c r="H67" s="9" t="s">
        <v>261</v>
      </c>
      <c r="I67" s="10">
        <v>2.5591988352500001</v>
      </c>
      <c r="J67" s="10">
        <v>0.22544642124100001</v>
      </c>
    </row>
    <row r="68" spans="1:10" x14ac:dyDescent="0.25">
      <c r="A68" s="9">
        <v>1587</v>
      </c>
      <c r="B68" s="9">
        <v>1587</v>
      </c>
      <c r="C68" s="9" t="s">
        <v>26</v>
      </c>
      <c r="D68" s="9" t="s">
        <v>193</v>
      </c>
      <c r="E68" s="9" t="s">
        <v>29</v>
      </c>
      <c r="F68" s="9" t="s">
        <v>96</v>
      </c>
      <c r="G68" s="9" t="s">
        <v>225</v>
      </c>
      <c r="H68" s="9" t="s">
        <v>255</v>
      </c>
      <c r="I68" s="10">
        <v>1.1867473050899999</v>
      </c>
      <c r="J68" s="10">
        <v>6.8035929144599994E-2</v>
      </c>
    </row>
    <row r="69" spans="1:10" x14ac:dyDescent="0.25">
      <c r="A69" s="9">
        <v>1537</v>
      </c>
      <c r="B69" s="9">
        <v>1537</v>
      </c>
      <c r="C69" s="9" t="s">
        <v>26</v>
      </c>
      <c r="D69" s="9" t="s">
        <v>193</v>
      </c>
      <c r="E69" s="9" t="s">
        <v>28</v>
      </c>
      <c r="F69" s="9" t="s">
        <v>83</v>
      </c>
      <c r="G69" s="9" t="s">
        <v>209</v>
      </c>
      <c r="H69" s="9" t="s">
        <v>248</v>
      </c>
      <c r="I69" s="10">
        <v>2.4221657687000002</v>
      </c>
      <c r="J69" s="10">
        <v>0.15725008822200001</v>
      </c>
    </row>
    <row r="70" spans="1:10" x14ac:dyDescent="0.25">
      <c r="A70" s="9">
        <v>1594</v>
      </c>
      <c r="B70" s="9">
        <v>1594</v>
      </c>
      <c r="C70" s="9" t="s">
        <v>26</v>
      </c>
      <c r="D70" s="9" t="s">
        <v>193</v>
      </c>
      <c r="E70" s="9" t="s">
        <v>29</v>
      </c>
      <c r="F70" s="9" t="s">
        <v>93</v>
      </c>
      <c r="G70" s="9" t="s">
        <v>225</v>
      </c>
      <c r="H70" s="9" t="s">
        <v>257</v>
      </c>
      <c r="I70" s="10">
        <v>2.0933861119100001</v>
      </c>
      <c r="J70" s="10">
        <v>0.11097948498</v>
      </c>
    </row>
    <row r="71" spans="1:10" x14ac:dyDescent="0.25">
      <c r="A71" s="9">
        <v>1602</v>
      </c>
      <c r="B71" s="9">
        <v>1602</v>
      </c>
      <c r="C71" s="9" t="s">
        <v>26</v>
      </c>
      <c r="D71" s="9" t="s">
        <v>193</v>
      </c>
      <c r="E71" s="9" t="s">
        <v>29</v>
      </c>
      <c r="F71" s="9" t="s">
        <v>94</v>
      </c>
      <c r="G71" s="9" t="s">
        <v>225</v>
      </c>
      <c r="H71" s="9" t="s">
        <v>258</v>
      </c>
      <c r="I71" s="10">
        <v>1.7670900612</v>
      </c>
      <c r="J71" s="10">
        <v>0.106189455591</v>
      </c>
    </row>
    <row r="72" spans="1:10" x14ac:dyDescent="0.25">
      <c r="A72" s="9">
        <v>1618</v>
      </c>
      <c r="B72" s="9">
        <v>1618</v>
      </c>
      <c r="C72" s="9" t="s">
        <v>26</v>
      </c>
      <c r="D72" s="9" t="s">
        <v>193</v>
      </c>
      <c r="E72" s="9" t="s">
        <v>29</v>
      </c>
      <c r="F72" s="9" t="s">
        <v>99</v>
      </c>
      <c r="G72" s="9" t="s">
        <v>225</v>
      </c>
      <c r="H72" s="9" t="s">
        <v>259</v>
      </c>
      <c r="I72" s="10">
        <v>3.1271149227200001</v>
      </c>
      <c r="J72" s="10">
        <v>0.31714832602900001</v>
      </c>
    </row>
    <row r="73" spans="1:10" x14ac:dyDescent="0.25">
      <c r="A73" s="9">
        <v>1619</v>
      </c>
      <c r="B73" s="9">
        <v>1619</v>
      </c>
      <c r="C73" s="9" t="s">
        <v>26</v>
      </c>
      <c r="D73" s="9" t="s">
        <v>193</v>
      </c>
      <c r="E73" s="9" t="s">
        <v>29</v>
      </c>
      <c r="F73" s="9" t="s">
        <v>100</v>
      </c>
      <c r="G73" s="9" t="s">
        <v>225</v>
      </c>
      <c r="H73" s="9" t="s">
        <v>260</v>
      </c>
      <c r="I73" s="10">
        <v>3.3372165110399998</v>
      </c>
      <c r="J73" s="10">
        <v>0.32148071238800002</v>
      </c>
    </row>
    <row r="74" spans="1:10" x14ac:dyDescent="0.25">
      <c r="A74" s="9">
        <v>1495</v>
      </c>
      <c r="B74" s="9">
        <v>1495</v>
      </c>
      <c r="C74" s="9" t="s">
        <v>26</v>
      </c>
      <c r="D74" s="9" t="s">
        <v>193</v>
      </c>
      <c r="E74" s="9" t="s">
        <v>28</v>
      </c>
      <c r="F74" s="9" t="s">
        <v>84</v>
      </c>
      <c r="G74" s="9" t="s">
        <v>209</v>
      </c>
      <c r="H74" s="9" t="s">
        <v>246</v>
      </c>
      <c r="I74" s="10">
        <v>1.81657809313</v>
      </c>
      <c r="J74" s="10">
        <v>0.119925213866</v>
      </c>
    </row>
    <row r="75" spans="1:10" x14ac:dyDescent="0.25">
      <c r="A75" s="9">
        <v>1554</v>
      </c>
      <c r="B75" s="9">
        <v>1554</v>
      </c>
      <c r="C75" s="9" t="s">
        <v>26</v>
      </c>
      <c r="D75" s="9" t="s">
        <v>193</v>
      </c>
      <c r="E75" s="9" t="s">
        <v>28</v>
      </c>
      <c r="F75" s="9" t="s">
        <v>85</v>
      </c>
      <c r="G75" s="9" t="s">
        <v>209</v>
      </c>
      <c r="H75" s="9" t="s">
        <v>250</v>
      </c>
      <c r="I75" s="10">
        <v>2.3062218571100002</v>
      </c>
      <c r="J75" s="10">
        <v>0.192371760172</v>
      </c>
    </row>
    <row r="76" spans="1:10" x14ac:dyDescent="0.25">
      <c r="A76" s="9">
        <v>1210</v>
      </c>
      <c r="B76" s="9">
        <v>1210</v>
      </c>
      <c r="C76" s="9" t="s">
        <v>26</v>
      </c>
      <c r="D76" s="9" t="s">
        <v>193</v>
      </c>
      <c r="E76" s="9" t="s">
        <v>28</v>
      </c>
      <c r="F76" s="9" t="s">
        <v>78</v>
      </c>
      <c r="G76" s="9" t="s">
        <v>209</v>
      </c>
      <c r="H76" s="9" t="s">
        <v>210</v>
      </c>
      <c r="I76" s="10">
        <v>1.50863091633</v>
      </c>
      <c r="J76" s="10">
        <v>0.10107747046399999</v>
      </c>
    </row>
    <row r="77" spans="1:10" x14ac:dyDescent="0.25">
      <c r="A77" s="9">
        <v>1196</v>
      </c>
      <c r="B77" s="9">
        <v>1196</v>
      </c>
      <c r="C77" s="9" t="s">
        <v>26</v>
      </c>
      <c r="D77" s="9" t="s">
        <v>193</v>
      </c>
      <c r="E77" s="9" t="s">
        <v>27</v>
      </c>
      <c r="F77" s="9" t="s">
        <v>59</v>
      </c>
      <c r="G77" s="9" t="s">
        <v>194</v>
      </c>
      <c r="H77" s="9" t="s">
        <v>208</v>
      </c>
      <c r="I77" s="10">
        <v>1.5886814597600001</v>
      </c>
      <c r="J77" s="10">
        <v>9.9387517985700002E-2</v>
      </c>
    </row>
    <row r="78" spans="1:10" x14ac:dyDescent="0.25">
      <c r="A78" s="9">
        <v>1192</v>
      </c>
      <c r="B78" s="9">
        <v>1192</v>
      </c>
      <c r="C78" s="9" t="s">
        <v>26</v>
      </c>
      <c r="D78" s="9" t="s">
        <v>193</v>
      </c>
      <c r="E78" s="9" t="s">
        <v>27</v>
      </c>
      <c r="F78" s="9" t="s">
        <v>60</v>
      </c>
      <c r="G78" s="9" t="s">
        <v>194</v>
      </c>
      <c r="H78" s="9" t="s">
        <v>207</v>
      </c>
      <c r="I78" s="10">
        <v>2.75705667721</v>
      </c>
      <c r="J78" s="10">
        <v>0.33285812435500001</v>
      </c>
    </row>
    <row r="79" spans="1:10" x14ac:dyDescent="0.25">
      <c r="A79" s="9">
        <v>1014</v>
      </c>
      <c r="B79" s="9">
        <v>1014</v>
      </c>
      <c r="C79" s="9" t="s">
        <v>26</v>
      </c>
      <c r="D79" s="9" t="s">
        <v>193</v>
      </c>
      <c r="E79" s="9" t="s">
        <v>27</v>
      </c>
      <c r="F79" s="9" t="s">
        <v>61</v>
      </c>
      <c r="G79" s="9" t="s">
        <v>194</v>
      </c>
      <c r="H79" s="9" t="s">
        <v>195</v>
      </c>
      <c r="I79" s="10">
        <v>3.36243372188</v>
      </c>
      <c r="J79" s="10">
        <v>0.45746597512600001</v>
      </c>
    </row>
    <row r="80" spans="1:10" x14ac:dyDescent="0.25">
      <c r="A80" s="9">
        <v>1120</v>
      </c>
      <c r="B80" s="9">
        <v>1120</v>
      </c>
      <c r="C80" s="9" t="s">
        <v>26</v>
      </c>
      <c r="D80" s="9" t="s">
        <v>193</v>
      </c>
      <c r="E80" s="9" t="s">
        <v>27</v>
      </c>
      <c r="F80" s="9" t="s">
        <v>62</v>
      </c>
      <c r="G80" s="9" t="s">
        <v>194</v>
      </c>
      <c r="H80" s="9" t="s">
        <v>200</v>
      </c>
      <c r="I80" s="10">
        <v>1.6570375885299999</v>
      </c>
      <c r="J80" s="10">
        <v>7.6611569268500004E-2</v>
      </c>
    </row>
    <row r="81" spans="1:10" x14ac:dyDescent="0.25">
      <c r="A81" s="9">
        <v>1107</v>
      </c>
      <c r="B81" s="9">
        <v>1107</v>
      </c>
      <c r="C81" s="9" t="s">
        <v>26</v>
      </c>
      <c r="D81" s="9" t="s">
        <v>193</v>
      </c>
      <c r="E81" s="9" t="s">
        <v>27</v>
      </c>
      <c r="F81" s="9" t="s">
        <v>63</v>
      </c>
      <c r="G81" s="9" t="s">
        <v>194</v>
      </c>
      <c r="H81" s="9" t="s">
        <v>199</v>
      </c>
      <c r="I81" s="10">
        <v>0.274342900833</v>
      </c>
      <c r="J81" s="10">
        <v>5.2278864673800003E-3</v>
      </c>
    </row>
    <row r="82" spans="1:10" x14ac:dyDescent="0.25">
      <c r="A82" s="9">
        <v>1888</v>
      </c>
      <c r="B82" s="9">
        <v>1888</v>
      </c>
      <c r="C82" s="9" t="s">
        <v>26</v>
      </c>
      <c r="D82" s="9" t="s">
        <v>193</v>
      </c>
      <c r="E82" s="9" t="s">
        <v>29</v>
      </c>
      <c r="F82" s="9" t="s">
        <v>86</v>
      </c>
      <c r="G82" s="9" t="s">
        <v>225</v>
      </c>
      <c r="H82" s="9" t="s">
        <v>275</v>
      </c>
      <c r="I82" s="10">
        <v>1.90165399741</v>
      </c>
      <c r="J82" s="10">
        <v>6.9384754184000003E-2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82810-5A44-4EE3-B33A-3A068C2E3C85}">
  <dimension ref="A1:D7"/>
  <sheetViews>
    <sheetView workbookViewId="0"/>
  </sheetViews>
  <sheetFormatPr defaultColWidth="11.42578125" defaultRowHeight="15" x14ac:dyDescent="0.25"/>
  <cols>
    <col min="1" max="1" width="15" customWidth="1"/>
    <col min="2" max="2" width="14" customWidth="1"/>
    <col min="3" max="3" width="15" customWidth="1"/>
    <col min="4" max="4" width="14" customWidth="1"/>
  </cols>
  <sheetData>
    <row r="1" spans="1:4" x14ac:dyDescent="0.25">
      <c r="A1" s="9" t="s">
        <v>185</v>
      </c>
      <c r="B1" s="9" t="s">
        <v>186</v>
      </c>
      <c r="C1" s="9" t="s">
        <v>187</v>
      </c>
      <c r="D1" s="9" t="s">
        <v>189</v>
      </c>
    </row>
    <row r="2" spans="1:4" x14ac:dyDescent="0.25">
      <c r="A2" s="9" t="s">
        <v>24</v>
      </c>
      <c r="B2" s="9" t="s">
        <v>215</v>
      </c>
      <c r="C2" s="9" t="s">
        <v>25</v>
      </c>
      <c r="D2" s="9" t="s">
        <v>216</v>
      </c>
    </row>
    <row r="3" spans="1:4" x14ac:dyDescent="0.25">
      <c r="A3" s="9" t="s">
        <v>22</v>
      </c>
      <c r="B3" s="9" t="s">
        <v>264</v>
      </c>
      <c r="C3" s="9" t="s">
        <v>23</v>
      </c>
      <c r="D3" s="9" t="s">
        <v>265</v>
      </c>
    </row>
    <row r="4" spans="1:4" x14ac:dyDescent="0.25">
      <c r="A4" s="9" t="s">
        <v>20</v>
      </c>
      <c r="B4" s="9" t="s">
        <v>276</v>
      </c>
      <c r="C4" s="9" t="s">
        <v>21</v>
      </c>
      <c r="D4" s="9" t="s">
        <v>277</v>
      </c>
    </row>
    <row r="5" spans="1:4" x14ac:dyDescent="0.25">
      <c r="A5" s="9" t="s">
        <v>26</v>
      </c>
      <c r="B5" s="9" t="s">
        <v>193</v>
      </c>
      <c r="C5" s="9" t="s">
        <v>27</v>
      </c>
      <c r="D5" s="9" t="s">
        <v>194</v>
      </c>
    </row>
    <row r="6" spans="1:4" x14ac:dyDescent="0.25">
      <c r="A6" s="9" t="s">
        <v>26</v>
      </c>
      <c r="B6" s="9" t="s">
        <v>193</v>
      </c>
      <c r="C6" s="9" t="s">
        <v>28</v>
      </c>
      <c r="D6" s="9" t="s">
        <v>209</v>
      </c>
    </row>
    <row r="7" spans="1:4" x14ac:dyDescent="0.25">
      <c r="A7" s="9" t="s">
        <v>26</v>
      </c>
      <c r="B7" s="9" t="s">
        <v>193</v>
      </c>
      <c r="C7" s="9" t="s">
        <v>29</v>
      </c>
      <c r="D7" s="9" t="s">
        <v>225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6D188CBA27BF43BA16AB0991F8810A" ma:contentTypeVersion="12" ma:contentTypeDescription="Create a new document." ma:contentTypeScope="" ma:versionID="0aa96367ef4e65c836a2a001769ec272">
  <xsd:schema xmlns:xsd="http://www.w3.org/2001/XMLSchema" xmlns:xs="http://www.w3.org/2001/XMLSchema" xmlns:p="http://schemas.microsoft.com/office/2006/metadata/properties" xmlns:ns2="2d04cdad-faad-4bbc-9725-fbca26071bed" xmlns:ns3="d4bd7185-3ccc-47d5-be69-542fd420c7c8" targetNamespace="http://schemas.microsoft.com/office/2006/metadata/properties" ma:root="true" ma:fieldsID="937ae54e82d9313b2a5edf192142e2e4" ns2:_="" ns3:_="">
    <xsd:import namespace="2d04cdad-faad-4bbc-9725-fbca26071bed"/>
    <xsd:import namespace="d4bd7185-3ccc-47d5-be69-542fd420c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dad-faad-4bbc-9725-fbca26071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d7185-3ccc-47d5-be69-542fd420c7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08398C-CA1A-4F16-B276-300C1A97D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dad-faad-4bbc-9725-fbca26071bed"/>
    <ds:schemaRef ds:uri="d4bd7185-3ccc-47d5-be69-542fd420c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8600CB-F176-4AFA-9165-6B656FCD8A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50E187-F66E-4F55-B102-F66F516550CF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d4bd7185-3ccc-47d5-be69-542fd420c7c8"/>
    <ds:schemaRef ds:uri="2d04cdad-faad-4bbc-9725-fbca26071be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Key_figures</vt:lpstr>
      <vt:lpstr>Displacements</vt:lpstr>
      <vt:lpstr>Food_Sec</vt:lpstr>
      <vt:lpstr>Funding</vt:lpstr>
      <vt:lpstr>Pcode2</vt:lpstr>
      <vt:lpstr>Pcode1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Oumou Khayry Sy</dc:creator>
  <cp:lastModifiedBy>Mame K. Diop</cp:lastModifiedBy>
  <dcterms:created xsi:type="dcterms:W3CDTF">2017-10-13T09:01:41Z</dcterms:created>
  <dcterms:modified xsi:type="dcterms:W3CDTF">2019-07-18T17:26:43Z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0x010100D56D188CBA27BF43BA16AB0991F8810A</vt:lpwstr>
  </property>
</Properties>
</file>