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formation Management\Mediterranean_Crisis\Datasets to publish\"/>
    </mc:Choice>
  </mc:AlternateContent>
  <bookViews>
    <workbookView xWindow="0" yWindow="0" windowWidth="14370" windowHeight="11760"/>
  </bookViews>
  <sheets>
    <sheet name="Country Summary 2015" sheetId="7" r:id="rId1"/>
    <sheet name="Italy monthly" sheetId="5" r:id="rId2"/>
    <sheet name="Greece monthly" sheetId="6" r:id="rId3"/>
  </sheets>
  <calcPr calcId="152511"/>
</workbook>
</file>

<file path=xl/calcChain.xml><?xml version="1.0" encoding="utf-8"?>
<calcChain xmlns="http://schemas.openxmlformats.org/spreadsheetml/2006/main">
  <c r="D3" i="7" l="1"/>
  <c r="D4" i="7"/>
  <c r="D5" i="7"/>
  <c r="D6" i="7"/>
  <c r="D7" i="7"/>
  <c r="D8" i="7"/>
  <c r="D2" i="7"/>
  <c r="C8" i="7"/>
  <c r="B8" i="7"/>
  <c r="E2" i="6" l="1"/>
  <c r="E3" i="6"/>
  <c r="E4" i="6"/>
  <c r="E5" i="6" s="1"/>
  <c r="E6" i="6" s="1"/>
  <c r="E7" i="6" s="1"/>
  <c r="E8" i="6" s="1"/>
  <c r="E9" i="6" s="1"/>
  <c r="E10" i="6" s="1"/>
  <c r="E11" i="6" s="1"/>
  <c r="E12" i="6" s="1"/>
  <c r="E13" i="6" s="1"/>
  <c r="F2" i="6"/>
  <c r="F3" i="6" s="1"/>
  <c r="F4" i="6" s="1"/>
  <c r="F5" i="6" s="1"/>
  <c r="F6" i="6" s="1"/>
  <c r="F7" i="6" l="1"/>
  <c r="F8" i="6" s="1"/>
  <c r="F9" i="6" s="1"/>
  <c r="D2" i="6"/>
  <c r="D3" i="6"/>
  <c r="D4" i="6"/>
  <c r="D5" i="6"/>
  <c r="D6" i="6"/>
  <c r="D7" i="6"/>
  <c r="D8" i="6"/>
  <c r="D9" i="6"/>
  <c r="D10" i="6"/>
  <c r="G2" i="6"/>
  <c r="G3" i="6"/>
  <c r="G4" i="6"/>
  <c r="G5" i="6"/>
  <c r="G6" i="6"/>
  <c r="D13" i="6"/>
  <c r="D12" i="6"/>
  <c r="D11" i="6"/>
  <c r="G9" i="6" l="1"/>
  <c r="F10" i="6"/>
  <c r="G8" i="6"/>
  <c r="G7" i="6"/>
  <c r="C13" i="5"/>
  <c r="F11" i="6" l="1"/>
  <c r="G10" i="6"/>
  <c r="E2" i="5"/>
  <c r="E3" i="5" s="1"/>
  <c r="E4" i="5" s="1"/>
  <c r="E5" i="5" s="1"/>
  <c r="E6" i="5" s="1"/>
  <c r="E7" i="5" s="1"/>
  <c r="E8" i="5" s="1"/>
  <c r="E9" i="5" s="1"/>
  <c r="E10" i="5" s="1"/>
  <c r="E11" i="5" s="1"/>
  <c r="E12" i="5" s="1"/>
  <c r="D2" i="5"/>
  <c r="D3" i="5" s="1"/>
  <c r="D4" i="5" s="1"/>
  <c r="D5" i="5" s="1"/>
  <c r="D6" i="5" s="1"/>
  <c r="D7" i="5" s="1"/>
  <c r="D8" i="5" s="1"/>
  <c r="D9" i="5" s="1"/>
  <c r="D10" i="5" s="1"/>
  <c r="D11" i="5" s="1"/>
  <c r="D12" i="5" s="1"/>
  <c r="B13" i="5" s="1"/>
  <c r="E13" i="5"/>
  <c r="F12" i="6" l="1"/>
  <c r="G11" i="6"/>
  <c r="F13" i="6" l="1"/>
  <c r="G13" i="6" s="1"/>
  <c r="G12" i="6"/>
</calcChain>
</file>

<file path=xl/sharedStrings.xml><?xml version="1.0" encoding="utf-8"?>
<sst xmlns="http://schemas.openxmlformats.org/spreadsheetml/2006/main" count="50" uniqueCount="33">
  <si>
    <t>Month</t>
  </si>
  <si>
    <t>Cumulative 2014</t>
  </si>
  <si>
    <t>Cumulative 2015</t>
  </si>
  <si>
    <t>(10) Oct</t>
  </si>
  <si>
    <t>(01) Jan</t>
  </si>
  <si>
    <t>(02) Feb</t>
  </si>
  <si>
    <t>(03) Mar</t>
  </si>
  <si>
    <t>(04) Apr</t>
  </si>
  <si>
    <t>(05) May</t>
  </si>
  <si>
    <t>(06) Jun</t>
  </si>
  <si>
    <t>(07) Jul</t>
  </si>
  <si>
    <t>(08) Aug</t>
  </si>
  <si>
    <t>(09) Sep</t>
  </si>
  <si>
    <t>(11) Nov</t>
  </si>
  <si>
    <t>(12) Dec</t>
  </si>
  <si>
    <t>Sea</t>
  </si>
  <si>
    <t>Land</t>
  </si>
  <si>
    <t>Total</t>
  </si>
  <si>
    <t>Greece</t>
  </si>
  <si>
    <t>Bulgaria</t>
  </si>
  <si>
    <t xml:space="preserve">               -   </t>
  </si>
  <si>
    <t>Italy</t>
  </si>
  <si>
    <t>Spain</t>
  </si>
  <si>
    <t>Malta</t>
  </si>
  <si>
    <t>Cyprus</t>
  </si>
  <si>
    <t>TOTAL</t>
  </si>
  <si>
    <t>Country</t>
  </si>
  <si>
    <t>Arrivals Sea</t>
  </si>
  <si>
    <t>Arrivals Total</t>
  </si>
  <si>
    <t>Arrivals Land</t>
  </si>
  <si>
    <t>Cumulative Sea</t>
  </si>
  <si>
    <t>Cumulative Land</t>
  </si>
  <si>
    <t>Cumulative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</si>
</sst>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 applyBorder="1"/>
    <xf numFmtId="3" fontId="0" fillId="0" borderId="0" xfId="0" applyNumberFormat="1"/>
    <xf numFmtId="3" fontId="0" fillId="0" borderId="0" xfId="0" applyNumberFormat="1" applyFill="1" applyBorder="1"/>
    <xf numFmtId="164" fontId="0" fillId="0" borderId="0" xfId="13" applyNumberFormat="1" applyFont="1"/>
    <xf numFmtId="0" fontId="0" fillId="0" borderId="1" xfId="0" applyBorder="1"/>
    <xf numFmtId="0" fontId="5" fillId="0" borderId="1" xfId="0" applyFont="1" applyBorder="1"/>
    <xf numFmtId="164" fontId="0" fillId="0" borderId="1" xfId="13" applyNumberFormat="1" applyFont="1" applyBorder="1"/>
    <xf numFmtId="164" fontId="0" fillId="0" borderId="0" xfId="13" applyNumberFormat="1" applyFont="1" applyFill="1"/>
  </cellXfs>
  <cellStyles count="14">
    <cellStyle name="Comma" xfId="13" builtinId="3"/>
    <cellStyle name="Comma 2" xfId="6"/>
    <cellStyle name="Comma 2 2" xfId="12"/>
    <cellStyle name="Comma 3" xfId="5"/>
    <cellStyle name="Comma 3 2" xfId="10"/>
    <cellStyle name="Comma 4" xfId="7"/>
    <cellStyle name="Comma 4 2" xfId="11"/>
    <cellStyle name="Comma 5" xfId="9"/>
    <cellStyle name="Comma 6" xfId="3"/>
    <cellStyle name="Normal" xfId="0" builtinId="0"/>
    <cellStyle name="Normal 2" xfId="1"/>
    <cellStyle name="Percent 2" xfId="4"/>
    <cellStyle name="Percent 3" xfId="8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M31" sqref="M31"/>
    </sheetView>
  </sheetViews>
  <sheetFormatPr defaultRowHeight="15" x14ac:dyDescent="0.25"/>
  <cols>
    <col min="2" max="2" width="13.28515625" bestFit="1" customWidth="1"/>
    <col min="3" max="3" width="10.5703125" bestFit="1" customWidth="1"/>
    <col min="4" max="4" width="13.28515625" bestFit="1" customWidth="1"/>
  </cols>
  <sheetData>
    <row r="1" spans="1:4" x14ac:dyDescent="0.25">
      <c r="A1" s="6" t="s">
        <v>26</v>
      </c>
      <c r="B1" s="6" t="s">
        <v>15</v>
      </c>
      <c r="C1" s="6" t="s">
        <v>16</v>
      </c>
      <c r="D1" s="6" t="s">
        <v>17</v>
      </c>
    </row>
    <row r="2" spans="1:4" x14ac:dyDescent="0.25">
      <c r="A2" s="5" t="s">
        <v>18</v>
      </c>
      <c r="B2" s="7">
        <v>853650</v>
      </c>
      <c r="C2" s="7">
        <v>3713</v>
      </c>
      <c r="D2" s="7">
        <f>SUM(B2:C2)</f>
        <v>857363</v>
      </c>
    </row>
    <row r="3" spans="1:4" x14ac:dyDescent="0.25">
      <c r="A3" s="5" t="s">
        <v>19</v>
      </c>
      <c r="B3" s="7" t="s">
        <v>20</v>
      </c>
      <c r="C3" s="7">
        <v>31174</v>
      </c>
      <c r="D3" s="7">
        <f t="shared" ref="D3:D8" si="0">SUM(B3:C3)</f>
        <v>31174</v>
      </c>
    </row>
    <row r="4" spans="1:4" x14ac:dyDescent="0.25">
      <c r="A4" s="5" t="s">
        <v>21</v>
      </c>
      <c r="B4" s="7">
        <v>153842</v>
      </c>
      <c r="C4" s="7" t="s">
        <v>20</v>
      </c>
      <c r="D4" s="7">
        <f t="shared" si="0"/>
        <v>153842</v>
      </c>
    </row>
    <row r="5" spans="1:4" x14ac:dyDescent="0.25">
      <c r="A5" s="5" t="s">
        <v>22</v>
      </c>
      <c r="B5" s="7">
        <v>3845</v>
      </c>
      <c r="C5" s="7" t="s">
        <v>20</v>
      </c>
      <c r="D5" s="7">
        <f t="shared" si="0"/>
        <v>3845</v>
      </c>
    </row>
    <row r="6" spans="1:4" x14ac:dyDescent="0.25">
      <c r="A6" s="5" t="s">
        <v>23</v>
      </c>
      <c r="B6" s="7">
        <v>106</v>
      </c>
      <c r="C6" s="7" t="s">
        <v>20</v>
      </c>
      <c r="D6" s="7">
        <f t="shared" si="0"/>
        <v>106</v>
      </c>
    </row>
    <row r="7" spans="1:4" x14ac:dyDescent="0.25">
      <c r="A7" s="5" t="s">
        <v>24</v>
      </c>
      <c r="B7" s="7">
        <v>269</v>
      </c>
      <c r="C7" s="7" t="s">
        <v>20</v>
      </c>
      <c r="D7" s="7">
        <f t="shared" si="0"/>
        <v>269</v>
      </c>
    </row>
    <row r="8" spans="1:4" x14ac:dyDescent="0.25">
      <c r="A8" s="5" t="s">
        <v>25</v>
      </c>
      <c r="B8" s="7">
        <f>SUM(B2:B7)</f>
        <v>1011712</v>
      </c>
      <c r="C8" s="7">
        <f t="shared" ref="C8" si="1">SUM(C2:C7)</f>
        <v>34887</v>
      </c>
      <c r="D8" s="7">
        <f t="shared" si="0"/>
        <v>1046599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" sqref="E1"/>
    </sheetView>
  </sheetViews>
  <sheetFormatPr defaultRowHeight="15" x14ac:dyDescent="0.25"/>
  <cols>
    <col min="4" max="5" width="15.7109375" bestFit="1" customWidth="1"/>
  </cols>
  <sheetData>
    <row r="1" spans="1:5" x14ac:dyDescent="0.25">
      <c r="A1" t="s">
        <v>0</v>
      </c>
      <c r="B1">
        <v>2014</v>
      </c>
      <c r="C1">
        <v>2015</v>
      </c>
      <c r="D1" t="s">
        <v>1</v>
      </c>
      <c r="E1" t="s">
        <v>2</v>
      </c>
    </row>
    <row r="2" spans="1:5" x14ac:dyDescent="0.25">
      <c r="A2" s="1" t="s">
        <v>4</v>
      </c>
      <c r="B2" s="1">
        <v>2171</v>
      </c>
      <c r="C2" s="1">
        <v>3528</v>
      </c>
      <c r="D2" s="1">
        <f>B2</f>
        <v>2171</v>
      </c>
      <c r="E2" s="1">
        <f>C2</f>
        <v>3528</v>
      </c>
    </row>
    <row r="3" spans="1:5" x14ac:dyDescent="0.25">
      <c r="A3" s="1" t="s">
        <v>5</v>
      </c>
      <c r="B3" s="1">
        <v>3335</v>
      </c>
      <c r="C3" s="1">
        <v>4354</v>
      </c>
      <c r="D3" s="1">
        <f>D2+B3</f>
        <v>5506</v>
      </c>
      <c r="E3" s="1">
        <f>E2+C3</f>
        <v>7882</v>
      </c>
    </row>
    <row r="4" spans="1:5" x14ac:dyDescent="0.25">
      <c r="A4" s="1" t="s">
        <v>6</v>
      </c>
      <c r="B4" s="1">
        <v>5459</v>
      </c>
      <c r="C4" s="1">
        <v>2283</v>
      </c>
      <c r="D4" s="1">
        <f t="shared" ref="D4:E13" si="0">D3+B4</f>
        <v>10965</v>
      </c>
      <c r="E4" s="1">
        <f t="shared" si="0"/>
        <v>10165</v>
      </c>
    </row>
    <row r="5" spans="1:5" x14ac:dyDescent="0.25">
      <c r="A5" s="1" t="s">
        <v>7</v>
      </c>
      <c r="B5" s="1">
        <v>15679</v>
      </c>
      <c r="C5" s="1">
        <v>16063</v>
      </c>
      <c r="D5" s="1">
        <f t="shared" si="0"/>
        <v>26644</v>
      </c>
      <c r="E5" s="1">
        <f t="shared" si="0"/>
        <v>26228</v>
      </c>
    </row>
    <row r="6" spans="1:5" x14ac:dyDescent="0.25">
      <c r="A6" s="1" t="s">
        <v>8</v>
      </c>
      <c r="B6" s="1">
        <v>14599</v>
      </c>
      <c r="C6" s="1">
        <v>21221</v>
      </c>
      <c r="D6" s="1">
        <f t="shared" si="0"/>
        <v>41243</v>
      </c>
      <c r="E6" s="1">
        <f t="shared" si="0"/>
        <v>47449</v>
      </c>
    </row>
    <row r="7" spans="1:5" x14ac:dyDescent="0.25">
      <c r="A7" s="1" t="s">
        <v>9</v>
      </c>
      <c r="B7" s="1">
        <v>22641</v>
      </c>
      <c r="C7" s="1">
        <v>22905</v>
      </c>
      <c r="D7" s="1">
        <f t="shared" si="0"/>
        <v>63884</v>
      </c>
      <c r="E7" s="1">
        <f t="shared" si="0"/>
        <v>70354</v>
      </c>
    </row>
    <row r="8" spans="1:5" x14ac:dyDescent="0.25">
      <c r="A8" s="1" t="s">
        <v>10</v>
      </c>
      <c r="B8" s="1">
        <v>24031</v>
      </c>
      <c r="C8" s="1">
        <v>23186</v>
      </c>
      <c r="D8" s="1">
        <f t="shared" si="0"/>
        <v>87915</v>
      </c>
      <c r="E8" s="1">
        <f t="shared" si="0"/>
        <v>93540</v>
      </c>
    </row>
    <row r="9" spans="1:5" x14ac:dyDescent="0.25">
      <c r="A9" s="1" t="s">
        <v>11</v>
      </c>
      <c r="B9" s="1">
        <v>24774</v>
      </c>
      <c r="C9" s="1">
        <v>22607</v>
      </c>
      <c r="D9" s="1">
        <f t="shared" si="0"/>
        <v>112689</v>
      </c>
      <c r="E9" s="1">
        <f t="shared" si="0"/>
        <v>116147</v>
      </c>
    </row>
    <row r="10" spans="1:5" x14ac:dyDescent="0.25">
      <c r="A10" s="1" t="s">
        <v>12</v>
      </c>
      <c r="B10" s="1">
        <v>26107</v>
      </c>
      <c r="C10" s="1">
        <v>15924</v>
      </c>
      <c r="D10" s="1">
        <f t="shared" si="0"/>
        <v>138796</v>
      </c>
      <c r="E10" s="1">
        <f t="shared" si="0"/>
        <v>132071</v>
      </c>
    </row>
    <row r="11" spans="1:5" x14ac:dyDescent="0.25">
      <c r="A11" s="1" t="s">
        <v>3</v>
      </c>
      <c r="B11" s="1">
        <v>15393</v>
      </c>
      <c r="C11" s="1">
        <v>8916</v>
      </c>
      <c r="D11" s="1">
        <f t="shared" si="0"/>
        <v>154189</v>
      </c>
      <c r="E11" s="1">
        <f t="shared" si="0"/>
        <v>140987</v>
      </c>
    </row>
    <row r="12" spans="1:5" x14ac:dyDescent="0.25">
      <c r="A12" s="3" t="s">
        <v>13</v>
      </c>
      <c r="B12" s="2">
        <v>9179</v>
      </c>
      <c r="C12" s="3">
        <v>3218</v>
      </c>
      <c r="D12" s="1">
        <f t="shared" si="0"/>
        <v>163368</v>
      </c>
      <c r="E12" s="1">
        <f t="shared" si="0"/>
        <v>144205</v>
      </c>
    </row>
    <row r="13" spans="1:5" x14ac:dyDescent="0.25">
      <c r="A13" s="3" t="s">
        <v>14</v>
      </c>
      <c r="B13" s="2">
        <f>D13-D12</f>
        <v>6732</v>
      </c>
      <c r="C13" s="2">
        <f>9637</f>
        <v>9637</v>
      </c>
      <c r="D13" s="1">
        <v>170100</v>
      </c>
      <c r="E13" s="1">
        <f t="shared" si="0"/>
        <v>153842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19" sqref="D19"/>
    </sheetView>
  </sheetViews>
  <sheetFormatPr defaultRowHeight="15" x14ac:dyDescent="0.25"/>
  <cols>
    <col min="2" max="2" width="11.28515625" bestFit="1" customWidth="1"/>
    <col min="3" max="3" width="12.28515625" bestFit="1" customWidth="1"/>
    <col min="4" max="4" width="12.28515625" customWidth="1"/>
    <col min="5" max="5" width="14.85546875" bestFit="1" customWidth="1"/>
    <col min="6" max="6" width="15.5703125" bestFit="1" customWidth="1"/>
    <col min="7" max="7" width="16.140625" bestFit="1" customWidth="1"/>
  </cols>
  <sheetData>
    <row r="1" spans="1:7" x14ac:dyDescent="0.25">
      <c r="A1" t="s">
        <v>0</v>
      </c>
      <c r="B1" t="s">
        <v>27</v>
      </c>
      <c r="C1" t="s">
        <v>29</v>
      </c>
      <c r="D1" t="s">
        <v>28</v>
      </c>
      <c r="E1" t="s">
        <v>30</v>
      </c>
      <c r="F1" t="s">
        <v>31</v>
      </c>
      <c r="G1" t="s">
        <v>32</v>
      </c>
    </row>
    <row r="2" spans="1:7" x14ac:dyDescent="0.25">
      <c r="A2" t="s">
        <v>4</v>
      </c>
      <c r="B2" s="4">
        <v>1472</v>
      </c>
      <c r="C2" s="4">
        <v>33</v>
      </c>
      <c r="D2" s="4">
        <f t="shared" ref="D2:D13" si="0">B2+C2</f>
        <v>1505</v>
      </c>
      <c r="E2" s="4">
        <f>B2</f>
        <v>1472</v>
      </c>
      <c r="F2" s="4">
        <f>C2</f>
        <v>33</v>
      </c>
      <c r="G2" s="4">
        <f t="shared" ref="G2:G13" si="1">E2+F2</f>
        <v>1505</v>
      </c>
    </row>
    <row r="3" spans="1:7" x14ac:dyDescent="0.25">
      <c r="A3" t="s">
        <v>5</v>
      </c>
      <c r="B3" s="4">
        <v>2480</v>
      </c>
      <c r="C3" s="4">
        <v>83</v>
      </c>
      <c r="D3" s="4">
        <f t="shared" si="0"/>
        <v>2563</v>
      </c>
      <c r="E3" s="4">
        <f>E2+B3</f>
        <v>3952</v>
      </c>
      <c r="F3" s="4">
        <f t="shared" ref="F3:F13" si="2">C3+F2</f>
        <v>116</v>
      </c>
      <c r="G3" s="4">
        <f t="shared" si="1"/>
        <v>4068</v>
      </c>
    </row>
    <row r="4" spans="1:7" x14ac:dyDescent="0.25">
      <c r="A4" t="s">
        <v>6</v>
      </c>
      <c r="B4" s="4">
        <v>6583</v>
      </c>
      <c r="C4" s="4">
        <v>202</v>
      </c>
      <c r="D4" s="4">
        <f t="shared" si="0"/>
        <v>6785</v>
      </c>
      <c r="E4" s="4">
        <f t="shared" ref="E4:E13" si="3">E3+B4</f>
        <v>10535</v>
      </c>
      <c r="F4" s="4">
        <f t="shared" si="2"/>
        <v>318</v>
      </c>
      <c r="G4" s="4">
        <f t="shared" si="1"/>
        <v>10853</v>
      </c>
    </row>
    <row r="5" spans="1:7" x14ac:dyDescent="0.25">
      <c r="A5" t="s">
        <v>7</v>
      </c>
      <c r="B5" s="4">
        <v>11873</v>
      </c>
      <c r="C5" s="4">
        <v>156</v>
      </c>
      <c r="D5" s="4">
        <f t="shared" si="0"/>
        <v>12029</v>
      </c>
      <c r="E5" s="4">
        <f t="shared" si="3"/>
        <v>22408</v>
      </c>
      <c r="F5" s="4">
        <f t="shared" si="2"/>
        <v>474</v>
      </c>
      <c r="G5" s="4">
        <f t="shared" si="1"/>
        <v>22882</v>
      </c>
    </row>
    <row r="6" spans="1:7" x14ac:dyDescent="0.25">
      <c r="A6" t="s">
        <v>8</v>
      </c>
      <c r="B6" s="4">
        <v>17889</v>
      </c>
      <c r="C6" s="8">
        <v>168</v>
      </c>
      <c r="D6" s="4">
        <f t="shared" si="0"/>
        <v>18057</v>
      </c>
      <c r="E6" s="4">
        <f t="shared" si="3"/>
        <v>40297</v>
      </c>
      <c r="F6" s="4">
        <f t="shared" si="2"/>
        <v>642</v>
      </c>
      <c r="G6" s="4">
        <f t="shared" si="1"/>
        <v>40939</v>
      </c>
    </row>
    <row r="7" spans="1:7" x14ac:dyDescent="0.25">
      <c r="A7" t="s">
        <v>9</v>
      </c>
      <c r="B7" s="4">
        <v>31318</v>
      </c>
      <c r="C7" s="8">
        <v>185</v>
      </c>
      <c r="D7" s="4">
        <f t="shared" si="0"/>
        <v>31503</v>
      </c>
      <c r="E7" s="4">
        <f t="shared" si="3"/>
        <v>71615</v>
      </c>
      <c r="F7" s="4">
        <f t="shared" si="2"/>
        <v>827</v>
      </c>
      <c r="G7" s="4">
        <f t="shared" si="1"/>
        <v>72442</v>
      </c>
    </row>
    <row r="8" spans="1:7" x14ac:dyDescent="0.25">
      <c r="A8" t="s">
        <v>10</v>
      </c>
      <c r="B8" s="4">
        <v>54899</v>
      </c>
      <c r="C8" s="8">
        <v>204</v>
      </c>
      <c r="D8" s="4">
        <f t="shared" si="0"/>
        <v>55103</v>
      </c>
      <c r="E8" s="4">
        <f t="shared" si="3"/>
        <v>126514</v>
      </c>
      <c r="F8" s="4">
        <f t="shared" si="2"/>
        <v>1031</v>
      </c>
      <c r="G8" s="4">
        <f t="shared" si="1"/>
        <v>127545</v>
      </c>
    </row>
    <row r="9" spans="1:7" x14ac:dyDescent="0.25">
      <c r="A9" t="s">
        <v>11</v>
      </c>
      <c r="B9" s="4">
        <v>107843</v>
      </c>
      <c r="C9" s="8">
        <v>792</v>
      </c>
      <c r="D9" s="4">
        <f t="shared" si="0"/>
        <v>108635</v>
      </c>
      <c r="E9" s="4">
        <f t="shared" si="3"/>
        <v>234357</v>
      </c>
      <c r="F9" s="4">
        <f t="shared" si="2"/>
        <v>1823</v>
      </c>
      <c r="G9" s="4">
        <f t="shared" si="1"/>
        <v>236180</v>
      </c>
    </row>
    <row r="10" spans="1:7" x14ac:dyDescent="0.25">
      <c r="A10" t="s">
        <v>12</v>
      </c>
      <c r="B10" s="4">
        <v>147639</v>
      </c>
      <c r="C10" s="8">
        <v>274</v>
      </c>
      <c r="D10" s="4">
        <f t="shared" si="0"/>
        <v>147913</v>
      </c>
      <c r="E10" s="4">
        <f t="shared" si="3"/>
        <v>381996</v>
      </c>
      <c r="F10" s="4">
        <f t="shared" si="2"/>
        <v>2097</v>
      </c>
      <c r="G10" s="4">
        <f t="shared" si="1"/>
        <v>384093</v>
      </c>
    </row>
    <row r="11" spans="1:7" x14ac:dyDescent="0.25">
      <c r="A11" t="s">
        <v>3</v>
      </c>
      <c r="B11" s="4">
        <v>211663</v>
      </c>
      <c r="C11" s="4">
        <v>505</v>
      </c>
      <c r="D11" s="4">
        <f t="shared" si="0"/>
        <v>212168</v>
      </c>
      <c r="E11" s="4">
        <f t="shared" si="3"/>
        <v>593659</v>
      </c>
      <c r="F11" s="4">
        <f t="shared" si="2"/>
        <v>2602</v>
      </c>
      <c r="G11" s="4">
        <f t="shared" si="1"/>
        <v>596261</v>
      </c>
    </row>
    <row r="12" spans="1:7" x14ac:dyDescent="0.25">
      <c r="A12" t="s">
        <v>13</v>
      </c>
      <c r="B12" s="4">
        <v>151249</v>
      </c>
      <c r="C12" s="4">
        <v>467</v>
      </c>
      <c r="D12" s="4">
        <f t="shared" si="0"/>
        <v>151716</v>
      </c>
      <c r="E12" s="4">
        <f t="shared" si="3"/>
        <v>744908</v>
      </c>
      <c r="F12" s="4">
        <f t="shared" si="2"/>
        <v>3069</v>
      </c>
      <c r="G12" s="4">
        <f t="shared" si="1"/>
        <v>747977</v>
      </c>
    </row>
    <row r="13" spans="1:7" x14ac:dyDescent="0.25">
      <c r="A13" t="s">
        <v>14</v>
      </c>
      <c r="B13" s="4">
        <v>108742</v>
      </c>
      <c r="C13" s="4">
        <v>644</v>
      </c>
      <c r="D13" s="4">
        <f t="shared" si="0"/>
        <v>109386</v>
      </c>
      <c r="E13" s="4">
        <f t="shared" si="3"/>
        <v>853650</v>
      </c>
      <c r="F13" s="4">
        <f t="shared" si="2"/>
        <v>3713</v>
      </c>
      <c r="G13" s="4">
        <f t="shared" si="1"/>
        <v>857363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Country Summary 2015</vt:lpstr>
      <vt:lpstr>Italy monthly</vt:lpstr>
      <vt:lpstr>Greece monthly</vt:lpstr>
    </vt:vector>
  </TitlesOfParts>
  <Company>IOM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SOTO Raul Andres</dc:creator>
  <cp:lastModifiedBy>SOTO Raul Andres</cp:lastModifiedBy>
  <dcterms:created xsi:type="dcterms:W3CDTF">2015-11-04T09:52:05Z</dcterms:created>
  <dcterms:modified xsi:type="dcterms:W3CDTF">2016-02-08T08:42:07Z</dcterms:modified>
</cp:coreProperties>
</file>